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Dantas\AppData\Local\Temp\"/>
    </mc:Choice>
  </mc:AlternateContent>
  <xr:revisionPtr revIDLastSave="0" documentId="8_{6A00E1FB-00C8-470C-B7E6-B2F685B09EE1}" xr6:coauthVersionLast="47" xr6:coauthVersionMax="47" xr10:uidLastSave="{00000000-0000-0000-0000-000000000000}"/>
  <bookViews>
    <workbookView xWindow="-28920" yWindow="-120" windowWidth="29040" windowHeight="16440" firstSheet="1" activeTab="2" xr2:uid="{E00CD623-6FA2-453F-BEBF-68179FB3DE31}"/>
  </bookViews>
  <sheets>
    <sheet name="Cognos_Office_Connection_Cache" sheetId="2" state="veryHidden" r:id="rId1"/>
    <sheet name="Sheet4" sheetId="5" r:id="rId2"/>
    <sheet name="Sheet7" sheetId="8" r:id="rId3"/>
    <sheet name="Sheet6" sheetId="7" r:id="rId4"/>
    <sheet name="Sheet5" sheetId="6" r:id="rId5"/>
    <sheet name="Sheet3" sheetId="4" r:id="rId6"/>
    <sheet name="Sheet2" sheetId="3" r:id="rId7"/>
    <sheet name="Sheet1" sheetId="1" r:id="rId8"/>
  </sheets>
  <definedNames>
    <definedName name="cafe_validation_temp" hidden="1">Cognos_Office_Connection_Cache!$B$2:$B$10</definedName>
    <definedName name="ID" localSheetId="0" hidden="1">"0ea9a736-07b5-4523-a7ca-c2db3f59d7fb"</definedName>
    <definedName name="ID" localSheetId="7" hidden="1">"9869a2f1-99cc-4d14-a59f-22310d2a864a"</definedName>
    <definedName name="ID" localSheetId="6" hidden="1">"6a6c6f82-0a25-4432-894a-a9425335f9ec"</definedName>
    <definedName name="ID" localSheetId="5" hidden="1">"6910a34f-636f-4e99-8ea5-8f48697e9378"</definedName>
    <definedName name="ID" localSheetId="1" hidden="1">"4b60ac24-772d-4611-8ec0-369875ceef2e"</definedName>
    <definedName name="ID" localSheetId="4" hidden="1">"84184e15-2518-483f-a39a-75aaade70eb2"</definedName>
    <definedName name="ID" localSheetId="3" hidden="1">"d8f2b2fc-82fb-40b0-a266-62658e935bdc"</definedName>
    <definedName name="ID" localSheetId="2" hidden="1">"f4696f8b-f957-4bd2-93a3-24876bf3f6f7"</definedName>
    <definedName name="TM1RPTDATARNG2755368" localSheetId="2">Sheet7!$22:$63</definedName>
    <definedName name="TM1RPTDATARNG38313212" localSheetId="1">Sheet4!$22:$63</definedName>
    <definedName name="TM1RPTDATARNG55791098" localSheetId="3">Sheet6!$22:$63</definedName>
    <definedName name="TM1RPTDATARNG57642723" localSheetId="5">Sheet3!$22:$63</definedName>
    <definedName name="TM1RPTDATARNG63028137" localSheetId="7">Sheet1!$22:$63</definedName>
    <definedName name="TM1RPTDATARNG63273290" localSheetId="6">Sheet2!$22:$63</definedName>
    <definedName name="TM1RPTFMTIDCOL2755368" localSheetId="2">Sheet7!$A$1:$A$10</definedName>
    <definedName name="TM1RPTFMTIDCOL38313212" localSheetId="1">Sheet4!$A$1:$A$10</definedName>
    <definedName name="TM1RPTFMTIDCOL55791098" localSheetId="3">Sheet6!$A$1:$A$10</definedName>
    <definedName name="TM1RPTFMTIDCOL57642723" localSheetId="5">Sheet3!$A$1:$A$10</definedName>
    <definedName name="TM1RPTFMTIDCOL63028137" localSheetId="7">Sheet1!$A$1:$A$10</definedName>
    <definedName name="TM1RPTFMTIDCOL63273290" localSheetId="6">Sheet2!$A$1:$A$10</definedName>
    <definedName name="TM1RPTFMTRNG2755368" localSheetId="2">Sheet7!$B$1:$C$10</definedName>
    <definedName name="TM1RPTFMTRNG38313212" localSheetId="1">Sheet4!$B$1:$K$10</definedName>
    <definedName name="TM1RPTFMTRNG55791098" localSheetId="3">Sheet6!$B$1:$C$10</definedName>
    <definedName name="TM1RPTFMTRNG57642723" localSheetId="5">Sheet3!$B$1:$C$10</definedName>
    <definedName name="TM1RPTFMTRNG63028137" localSheetId="7">Sheet1!$B$1:$R$10</definedName>
    <definedName name="TM1RPTFMTRNG63273290" localSheetId="6">Sheet2!$B$1:$R$10</definedName>
    <definedName name="TM1RPTQRYRNG2755368" localSheetId="2">Sheet7!$B$11</definedName>
    <definedName name="TM1RPTQRYRNG38313212" localSheetId="1">Sheet4!$B$11</definedName>
    <definedName name="TM1RPTQRYRNG55791098" localSheetId="3">Sheet6!$B$11</definedName>
    <definedName name="TM1RPTQRYRNG57642723" localSheetId="5">Sheet3!$B$11</definedName>
    <definedName name="TM1RPTQRYRNG63028137" localSheetId="7">Sheet1!$B$11</definedName>
    <definedName name="TM1RPTQRYRNG63273290" localSheetId="6">Sheet2!$B$11</definedName>
    <definedName name="TM1RPTVIEWRNG2755368" localSheetId="2">Sheet7!$B$12</definedName>
    <definedName name="TM1RPTVIEWRNG38313212" localSheetId="1">Sheet4!$B$12</definedName>
    <definedName name="TM1RPTVIEWRNG55791098" localSheetId="3">Sheet6!$B$12</definedName>
    <definedName name="TM1RPTVIEWRNG57642723" localSheetId="5">Sheet3!$B$12</definedName>
    <definedName name="TM1RPTVIEWRNG63028137" localSheetId="7">Sheet1!$B$12</definedName>
    <definedName name="TM1RPTVIEWRNG63273290" localSheetId="6">Sheet2!$B$12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8" l="1"/>
  <c r="C19" i="8"/>
  <c r="C15" i="7"/>
  <c r="A63" i="8"/>
  <c r="A59" i="8"/>
  <c r="A55" i="8"/>
  <c r="A51" i="8"/>
  <c r="A47" i="8"/>
  <c r="A43" i="8"/>
  <c r="A39" i="8"/>
  <c r="A35" i="8"/>
  <c r="A31" i="8"/>
  <c r="A27" i="8"/>
  <c r="A23" i="8"/>
  <c r="A48" i="8"/>
  <c r="A32" i="8"/>
  <c r="A56" i="8"/>
  <c r="A44" i="8"/>
  <c r="A28" i="8"/>
  <c r="A62" i="8"/>
  <c r="A58" i="8"/>
  <c r="A54" i="8"/>
  <c r="A50" i="8"/>
  <c r="A46" i="8"/>
  <c r="A42" i="8"/>
  <c r="A38" i="8"/>
  <c r="A34" i="8"/>
  <c r="A30" i="8"/>
  <c r="A26" i="8"/>
  <c r="A52" i="8"/>
  <c r="A36" i="8"/>
  <c r="A61" i="8"/>
  <c r="A57" i="8"/>
  <c r="A53" i="8"/>
  <c r="A49" i="8"/>
  <c r="A45" i="8"/>
  <c r="A41" i="8"/>
  <c r="A37" i="8"/>
  <c r="A33" i="8"/>
  <c r="A29" i="8"/>
  <c r="A25" i="8"/>
  <c r="A60" i="8"/>
  <c r="A40" i="8"/>
  <c r="A24" i="8"/>
  <c r="C18" i="8"/>
  <c r="C16" i="8"/>
  <c r="C15" i="8"/>
  <c r="C14" i="8"/>
  <c r="A22" i="8"/>
  <c r="C17" i="8"/>
  <c r="B12" i="8" s="1"/>
  <c r="C19" i="7"/>
  <c r="A63" i="7"/>
  <c r="A59" i="7"/>
  <c r="A55" i="7"/>
  <c r="A51" i="7"/>
  <c r="A47" i="7"/>
  <c r="A43" i="7"/>
  <c r="A39" i="7"/>
  <c r="A35" i="7"/>
  <c r="A31" i="7"/>
  <c r="A27" i="7"/>
  <c r="A23" i="7"/>
  <c r="A30" i="7"/>
  <c r="A62" i="7"/>
  <c r="A58" i="7"/>
  <c r="A54" i="7"/>
  <c r="A50" i="7"/>
  <c r="A46" i="7"/>
  <c r="A42" i="7"/>
  <c r="A38" i="7"/>
  <c r="A34" i="7"/>
  <c r="A26" i="7"/>
  <c r="A49" i="7"/>
  <c r="A41" i="7"/>
  <c r="A29" i="7"/>
  <c r="A61" i="7"/>
  <c r="A57" i="7"/>
  <c r="A53" i="7"/>
  <c r="A45" i="7"/>
  <c r="A37" i="7"/>
  <c r="A33" i="7"/>
  <c r="A25" i="7"/>
  <c r="A60" i="7"/>
  <c r="A56" i="7"/>
  <c r="A52" i="7"/>
  <c r="A48" i="7"/>
  <c r="A44" i="7"/>
  <c r="A40" i="7"/>
  <c r="A36" i="7"/>
  <c r="A32" i="7"/>
  <c r="A28" i="7"/>
  <c r="A24" i="7"/>
  <c r="A22" i="7"/>
  <c r="C18" i="7"/>
  <c r="C14" i="7"/>
  <c r="C17" i="7"/>
  <c r="C16" i="7"/>
  <c r="B12" i="7" s="1"/>
  <c r="A27" i="5"/>
  <c r="A38" i="5"/>
  <c r="A26" i="5"/>
  <c r="A63" i="5"/>
  <c r="A59" i="5"/>
  <c r="A55" i="5"/>
  <c r="A51" i="5"/>
  <c r="A47" i="5"/>
  <c r="A43" i="5"/>
  <c r="A39" i="5"/>
  <c r="A35" i="5"/>
  <c r="A31" i="5"/>
  <c r="A23" i="5"/>
  <c r="A32" i="5"/>
  <c r="A34" i="5"/>
  <c r="A30" i="5"/>
  <c r="A24" i="5"/>
  <c r="A62" i="5"/>
  <c r="A58" i="5"/>
  <c r="A54" i="5"/>
  <c r="A50" i="5"/>
  <c r="A46" i="5"/>
  <c r="A42" i="5"/>
  <c r="A44" i="5"/>
  <c r="A36" i="5"/>
  <c r="A61" i="5"/>
  <c r="A57" i="5"/>
  <c r="A53" i="5"/>
  <c r="A49" i="5"/>
  <c r="A45" i="5"/>
  <c r="A41" i="5"/>
  <c r="A37" i="5"/>
  <c r="A33" i="5"/>
  <c r="A29" i="5"/>
  <c r="A25" i="5"/>
  <c r="A40" i="5"/>
  <c r="A28" i="5"/>
  <c r="A60" i="5"/>
  <c r="A56" i="5"/>
  <c r="A52" i="5"/>
  <c r="A48" i="5"/>
  <c r="C14" i="5"/>
  <c r="A22" i="5"/>
  <c r="C18" i="5"/>
  <c r="C17" i="5"/>
  <c r="C15" i="5"/>
  <c r="C16" i="5"/>
  <c r="B12" i="5" s="1"/>
  <c r="A50" i="4"/>
  <c r="A46" i="4"/>
  <c r="A38" i="4"/>
  <c r="A63" i="4"/>
  <c r="A59" i="4"/>
  <c r="A55" i="4"/>
  <c r="A51" i="4"/>
  <c r="A47" i="4"/>
  <c r="A43" i="4"/>
  <c r="A39" i="4"/>
  <c r="A35" i="4"/>
  <c r="A31" i="4"/>
  <c r="A27" i="4"/>
  <c r="A23" i="4"/>
  <c r="A58" i="4"/>
  <c r="A54" i="4"/>
  <c r="A42" i="4"/>
  <c r="A34" i="4"/>
  <c r="A30" i="4"/>
  <c r="A26" i="4"/>
  <c r="A62" i="4"/>
  <c r="A24" i="4"/>
  <c r="A61" i="4"/>
  <c r="A57" i="4"/>
  <c r="A53" i="4"/>
  <c r="A49" i="4"/>
  <c r="A45" i="4"/>
  <c r="A41" i="4"/>
  <c r="A37" i="4"/>
  <c r="A33" i="4"/>
  <c r="A29" i="4"/>
  <c r="A25" i="4"/>
  <c r="A60" i="4"/>
  <c r="A56" i="4"/>
  <c r="A52" i="4"/>
  <c r="A48" i="4"/>
  <c r="A44" i="4"/>
  <c r="A40" i="4"/>
  <c r="A36" i="4"/>
  <c r="A32" i="4"/>
  <c r="A28" i="4"/>
  <c r="C15" i="4"/>
  <c r="C14" i="4"/>
  <c r="A22" i="4"/>
  <c r="C18" i="4"/>
  <c r="C17" i="4"/>
  <c r="C16" i="4"/>
  <c r="B12" i="4" s="1"/>
  <c r="A63" i="3"/>
  <c r="A55" i="3"/>
  <c r="A47" i="3"/>
  <c r="A39" i="3"/>
  <c r="A31" i="3"/>
  <c r="A23" i="3"/>
  <c r="A38" i="3"/>
  <c r="A30" i="3"/>
  <c r="A62" i="3"/>
  <c r="A54" i="3"/>
  <c r="A46" i="3"/>
  <c r="A45" i="3"/>
  <c r="A61" i="3"/>
  <c r="A53" i="3"/>
  <c r="A60" i="3"/>
  <c r="A52" i="3"/>
  <c r="A44" i="3"/>
  <c r="A36" i="3"/>
  <c r="A28" i="3"/>
  <c r="A59" i="3"/>
  <c r="A51" i="3"/>
  <c r="A43" i="3"/>
  <c r="A35" i="3"/>
  <c r="A27" i="3"/>
  <c r="A58" i="3"/>
  <c r="A50" i="3"/>
  <c r="A42" i="3"/>
  <c r="A34" i="3"/>
  <c r="A57" i="3"/>
  <c r="A49" i="3"/>
  <c r="A41" i="3"/>
  <c r="A33" i="3"/>
  <c r="A25" i="3"/>
  <c r="A56" i="3"/>
  <c r="A48" i="3"/>
  <c r="A32" i="3"/>
  <c r="A40" i="3"/>
  <c r="A24" i="3"/>
  <c r="A29" i="3"/>
  <c r="A37" i="3"/>
  <c r="A26" i="3"/>
  <c r="C17" i="3"/>
  <c r="C16" i="3"/>
  <c r="C15" i="3"/>
  <c r="C18" i="3"/>
  <c r="C14" i="3"/>
  <c r="B12" i="3" s="1"/>
  <c r="B22" i="3"/>
  <c r="A22" i="3"/>
  <c r="N22" i="3"/>
  <c r="M22" i="3"/>
  <c r="L22" i="3"/>
  <c r="K22" i="3"/>
  <c r="C22" i="3"/>
  <c r="C18" i="1"/>
  <c r="C14" i="1"/>
  <c r="C16" i="1"/>
  <c r="C17" i="1"/>
  <c r="C15" i="1"/>
  <c r="A46" i="1"/>
  <c r="A44" i="1"/>
  <c r="A27" i="1"/>
  <c r="A57" i="1"/>
  <c r="A40" i="1"/>
  <c r="A63" i="1"/>
  <c r="A38" i="1"/>
  <c r="A36" i="1"/>
  <c r="A33" i="1"/>
  <c r="A49" i="1"/>
  <c r="A32" i="1"/>
  <c r="A55" i="1"/>
  <c r="A30" i="1"/>
  <c r="A28" i="1"/>
  <c r="A58" i="1"/>
  <c r="A41" i="1"/>
  <c r="A47" i="1"/>
  <c r="A61" i="1"/>
  <c r="A25" i="1"/>
  <c r="A50" i="1"/>
  <c r="A23" i="1"/>
  <c r="A39" i="1"/>
  <c r="A53" i="1"/>
  <c r="A59" i="1"/>
  <c r="A42" i="1"/>
  <c r="A37" i="1"/>
  <c r="A31" i="1"/>
  <c r="A45" i="1"/>
  <c r="A51" i="1"/>
  <c r="A34" i="1"/>
  <c r="A29" i="1"/>
  <c r="A22" i="1"/>
  <c r="A54" i="1"/>
  <c r="A48" i="1"/>
  <c r="A62" i="1"/>
  <c r="A60" i="1"/>
  <c r="A43" i="1"/>
  <c r="A26" i="1"/>
  <c r="A56" i="1"/>
  <c r="B12" i="1"/>
  <c r="C31" i="1"/>
  <c r="G35" i="1"/>
  <c r="C39" i="1"/>
  <c r="G43" i="1"/>
  <c r="C47" i="1"/>
  <c r="G51" i="1"/>
  <c r="C55" i="1"/>
  <c r="G59" i="1"/>
  <c r="C63" i="1"/>
  <c r="C23" i="1"/>
  <c r="R33" i="1"/>
  <c r="L39" i="1"/>
  <c r="P43" i="1"/>
  <c r="L47" i="1"/>
  <c r="P51" i="1"/>
  <c r="L55" i="1"/>
  <c r="P59" i="1"/>
  <c r="L63" i="1"/>
  <c r="D30" i="1"/>
  <c r="J26" i="1"/>
  <c r="F30" i="1"/>
  <c r="J34" i="1"/>
  <c r="F38" i="1"/>
  <c r="J42" i="1"/>
  <c r="F46" i="1"/>
  <c r="J50" i="1"/>
  <c r="F54" i="1"/>
  <c r="J58" i="1"/>
  <c r="F62" i="1"/>
  <c r="L35" i="1"/>
  <c r="P26" i="1"/>
  <c r="N29" i="1"/>
  <c r="D25" i="1"/>
  <c r="H29" i="1"/>
  <c r="D33" i="1"/>
  <c r="H37" i="1"/>
  <c r="D41" i="1"/>
  <c r="H45" i="1"/>
  <c r="D49" i="1"/>
  <c r="H53" i="1"/>
  <c r="D57" i="1"/>
  <c r="H61" i="1"/>
  <c r="Q30" i="1"/>
  <c r="E29" i="1"/>
  <c r="P35" i="1"/>
  <c r="M25" i="1"/>
  <c r="Q29" i="1"/>
  <c r="M33" i="1"/>
  <c r="Q37" i="1"/>
  <c r="M41" i="1"/>
  <c r="Q45" i="1"/>
  <c r="M49" i="1"/>
  <c r="Q53" i="1"/>
  <c r="M57" i="1"/>
  <c r="Q61" i="1"/>
  <c r="M34" i="1"/>
  <c r="O40" i="1"/>
  <c r="K44" i="1"/>
  <c r="O48" i="1"/>
  <c r="K52" i="1"/>
  <c r="O56" i="1"/>
  <c r="K60" i="1"/>
  <c r="H31" i="1"/>
  <c r="M27" i="1"/>
  <c r="Q31" i="1"/>
  <c r="M35" i="1"/>
  <c r="Q39" i="1"/>
  <c r="M43" i="1"/>
  <c r="Q47" i="1"/>
  <c r="M51" i="1"/>
  <c r="Q55" i="1"/>
  <c r="M59" i="1"/>
  <c r="Q63" i="1"/>
  <c r="J31" i="1"/>
  <c r="F35" i="1"/>
  <c r="J39" i="1"/>
  <c r="F43" i="1"/>
  <c r="J47" i="1"/>
  <c r="F51" i="1"/>
  <c r="J55" i="1"/>
  <c r="J63" i="1"/>
  <c r="A52" i="1"/>
  <c r="A35" i="1"/>
  <c r="A24" i="1"/>
  <c r="B22" i="1"/>
  <c r="K31" i="1"/>
  <c r="K39" i="1"/>
  <c r="O51" i="1"/>
  <c r="O59" i="1"/>
  <c r="H35" i="1"/>
  <c r="G44" i="1"/>
  <c r="G52" i="1"/>
  <c r="G60" i="1"/>
  <c r="R25" i="1"/>
  <c r="N30" i="1"/>
  <c r="R34" i="1"/>
  <c r="R42" i="1"/>
  <c r="R50" i="1"/>
  <c r="N62" i="1"/>
  <c r="H24" i="1"/>
  <c r="P45" i="1"/>
  <c r="D26" i="1"/>
  <c r="D58" i="1"/>
  <c r="J61" i="1"/>
  <c r="N50" i="1"/>
  <c r="F27" i="1"/>
  <c r="C46" i="1"/>
  <c r="C62" i="1"/>
  <c r="R47" i="1"/>
  <c r="P53" i="1"/>
  <c r="K36" i="1"/>
  <c r="R54" i="1"/>
  <c r="G50" i="1"/>
  <c r="H56" i="1"/>
  <c r="N51" i="1"/>
  <c r="G42" i="1"/>
  <c r="F57" i="1"/>
  <c r="G27" i="1"/>
  <c r="L49" i="1"/>
  <c r="H30" i="1"/>
  <c r="H62" i="1"/>
  <c r="N33" i="1"/>
  <c r="D52" i="1"/>
  <c r="R31" i="1"/>
  <c r="R63" i="1"/>
  <c r="D34" i="1"/>
  <c r="G34" i="1"/>
  <c r="H32" i="1"/>
  <c r="L41" i="1"/>
  <c r="N59" i="1"/>
  <c r="D31" i="1"/>
  <c r="D28" i="1"/>
  <c r="N35" i="1"/>
  <c r="R62" i="1"/>
  <c r="O32" i="1"/>
  <c r="L25" i="1"/>
  <c r="L57" i="1"/>
  <c r="H38" i="1"/>
  <c r="F41" i="1"/>
  <c r="G58" i="1"/>
  <c r="P29" i="1"/>
  <c r="P61" i="1"/>
  <c r="D42" i="1"/>
  <c r="J45" i="1"/>
  <c r="D36" i="1"/>
  <c r="N58" i="1"/>
  <c r="C38" i="1"/>
  <c r="C54" i="1"/>
  <c r="C24" i="1"/>
  <c r="J53" i="1"/>
  <c r="H54" i="1"/>
  <c r="L33" i="1"/>
  <c r="E34" i="1"/>
  <c r="H46" i="1"/>
  <c r="F49" i="1"/>
  <c r="H40" i="1"/>
  <c r="D60" i="1"/>
  <c r="R39" i="1"/>
  <c r="R55" i="1"/>
  <c r="P37" i="1"/>
  <c r="D50" i="1"/>
  <c r="D44" i="1"/>
  <c r="M23" i="1"/>
  <c r="H48" i="1"/>
  <c r="N43" i="1"/>
  <c r="R58" i="1"/>
  <c r="N54" i="1"/>
  <c r="N46" i="1"/>
  <c r="N38" i="1"/>
  <c r="R26" i="1"/>
  <c r="L27" i="1"/>
  <c r="C56" i="1"/>
  <c r="C48" i="1"/>
  <c r="C40" i="1"/>
  <c r="J24" i="1"/>
  <c r="K63" i="1"/>
  <c r="K55" i="1"/>
  <c r="K47" i="1"/>
  <c r="O43" i="1"/>
  <c r="O35" i="1"/>
  <c r="C22" i="1"/>
  <c r="R22" i="1"/>
  <c r="F59" i="1"/>
  <c r="K62" i="1"/>
  <c r="O58" i="1"/>
  <c r="K54" i="1"/>
  <c r="O50" i="1"/>
  <c r="K46" i="1"/>
  <c r="O42" i="1"/>
  <c r="K38" i="1"/>
  <c r="O34" i="1"/>
  <c r="L29" i="1"/>
  <c r="I63" i="1"/>
  <c r="E59" i="1"/>
  <c r="I55" i="1"/>
  <c r="E51" i="1"/>
  <c r="I47" i="1"/>
  <c r="E43" i="1"/>
  <c r="I39" i="1"/>
  <c r="E35" i="1"/>
  <c r="I31" i="1"/>
  <c r="E27" i="1"/>
  <c r="K28" i="1"/>
  <c r="C60" i="1"/>
  <c r="G56" i="1"/>
  <c r="C52" i="1"/>
  <c r="G48" i="1"/>
  <c r="C44" i="1"/>
  <c r="G40" i="1"/>
  <c r="P31" i="1"/>
  <c r="I61" i="1"/>
  <c r="E57" i="1"/>
  <c r="I53" i="1"/>
  <c r="E49" i="1"/>
  <c r="I45" i="1"/>
  <c r="E41" i="1"/>
  <c r="I37" i="1"/>
  <c r="E33" i="1"/>
  <c r="I29" i="1"/>
  <c r="E25" i="1"/>
  <c r="I34" i="1"/>
  <c r="O27" i="1"/>
  <c r="D27" i="1"/>
  <c r="Q60" i="1"/>
  <c r="M56" i="1"/>
  <c r="Q52" i="1"/>
  <c r="M48" i="1"/>
  <c r="Q44" i="1"/>
  <c r="M40" i="1"/>
  <c r="Q36" i="1"/>
  <c r="M32" i="1"/>
  <c r="Q28" i="1"/>
  <c r="M24" i="1"/>
  <c r="G28" i="1"/>
  <c r="R24" i="1"/>
  <c r="G32" i="1"/>
  <c r="O61" i="1"/>
  <c r="K57" i="1"/>
  <c r="O53" i="1"/>
  <c r="K49" i="1"/>
  <c r="O45" i="1"/>
  <c r="K41" i="1"/>
  <c r="O37" i="1"/>
  <c r="K33" i="1"/>
  <c r="O29" i="1"/>
  <c r="K25" i="1"/>
  <c r="F28" i="1"/>
  <c r="D63" i="1"/>
  <c r="H59" i="1"/>
  <c r="D55" i="1"/>
  <c r="H51" i="1"/>
  <c r="D47" i="1"/>
  <c r="H43" i="1"/>
  <c r="D39" i="1"/>
  <c r="C32" i="1"/>
  <c r="M28" i="1"/>
  <c r="L62" i="1"/>
  <c r="P58" i="1"/>
  <c r="L54" i="1"/>
  <c r="P50" i="1"/>
  <c r="L46" i="1"/>
  <c r="P42" i="1"/>
  <c r="L38" i="1"/>
  <c r="P34" i="1"/>
  <c r="L30" i="1"/>
  <c r="D22" i="1"/>
  <c r="Q22" i="1"/>
  <c r="R46" i="1"/>
  <c r="N26" i="1"/>
  <c r="L51" i="1"/>
  <c r="L43" i="1"/>
  <c r="R60" i="1"/>
  <c r="N48" i="1"/>
  <c r="R36" i="1"/>
  <c r="J33" i="1"/>
  <c r="E56" i="1"/>
  <c r="I44" i="1"/>
  <c r="I36" i="1"/>
  <c r="P27" i="1"/>
  <c r="G53" i="1"/>
  <c r="G29" i="1"/>
  <c r="Q58" i="1"/>
  <c r="O28" i="1"/>
  <c r="H50" i="1"/>
  <c r="D46" i="1"/>
  <c r="H34" i="1"/>
  <c r="L22" i="1"/>
  <c r="I22" i="1"/>
  <c r="L61" i="1"/>
  <c r="P57" i="1"/>
  <c r="L53" i="1"/>
  <c r="P49" i="1"/>
  <c r="L45" i="1"/>
  <c r="P41" i="1"/>
  <c r="L37" i="1"/>
  <c r="P33" i="1"/>
  <c r="Q24" i="1"/>
  <c r="J62" i="1"/>
  <c r="F58" i="1"/>
  <c r="J54" i="1"/>
  <c r="F50" i="1"/>
  <c r="J46" i="1"/>
  <c r="F42" i="1"/>
  <c r="J38" i="1"/>
  <c r="F34" i="1"/>
  <c r="J30" i="1"/>
  <c r="F26" i="1"/>
  <c r="H63" i="1"/>
  <c r="D59" i="1"/>
  <c r="H55" i="1"/>
  <c r="D51" i="1"/>
  <c r="H47" i="1"/>
  <c r="D43" i="1"/>
  <c r="H39" i="1"/>
  <c r="N25" i="1"/>
  <c r="J60" i="1"/>
  <c r="F56" i="1"/>
  <c r="J52" i="1"/>
  <c r="F48" i="1"/>
  <c r="J44" i="1"/>
  <c r="F40" i="1"/>
  <c r="J36" i="1"/>
  <c r="F32" i="1"/>
  <c r="J28" i="1"/>
  <c r="F24" i="1"/>
  <c r="L31" i="1"/>
  <c r="I25" i="1"/>
  <c r="N63" i="1"/>
  <c r="R59" i="1"/>
  <c r="N55" i="1"/>
  <c r="R51" i="1"/>
  <c r="N47" i="1"/>
  <c r="R43" i="1"/>
  <c r="N39" i="1"/>
  <c r="R35" i="1"/>
  <c r="N31" i="1"/>
  <c r="R27" i="1"/>
  <c r="F23" i="1"/>
  <c r="I26" i="1"/>
  <c r="K30" i="1"/>
  <c r="F25" i="1"/>
  <c r="P60" i="1"/>
  <c r="L56" i="1"/>
  <c r="P52" i="1"/>
  <c r="L48" i="1"/>
  <c r="P44" i="1"/>
  <c r="L40" i="1"/>
  <c r="P36" i="1"/>
  <c r="L32" i="1"/>
  <c r="P28" i="1"/>
  <c r="L24" i="1"/>
  <c r="C30" i="1"/>
  <c r="E62" i="1"/>
  <c r="I58" i="1"/>
  <c r="E54" i="1"/>
  <c r="I50" i="1"/>
  <c r="E46" i="1"/>
  <c r="I42" i="1"/>
  <c r="E38" i="1"/>
  <c r="Q26" i="1"/>
  <c r="R23" i="1"/>
  <c r="M61" i="1"/>
  <c r="Q57" i="1"/>
  <c r="M53" i="1"/>
  <c r="Q49" i="1"/>
  <c r="M45" i="1"/>
  <c r="Q41" i="1"/>
  <c r="M37" i="1"/>
  <c r="Q33" i="1"/>
  <c r="I30" i="1"/>
  <c r="E22" i="1"/>
  <c r="P22" i="1"/>
  <c r="N42" i="1"/>
  <c r="P63" i="1"/>
  <c r="M26" i="1"/>
  <c r="R52" i="1"/>
  <c r="N40" i="1"/>
  <c r="N24" i="1"/>
  <c r="E48" i="1"/>
  <c r="I28" i="1"/>
  <c r="C28" i="1"/>
  <c r="G61" i="1"/>
  <c r="G45" i="1"/>
  <c r="C25" i="1"/>
  <c r="Q50" i="1"/>
  <c r="O26" i="1"/>
  <c r="D38" i="1"/>
  <c r="H57" i="1"/>
  <c r="D45" i="1"/>
  <c r="H33" i="1"/>
  <c r="K53" i="1"/>
  <c r="K45" i="1"/>
  <c r="O33" i="1"/>
  <c r="Q62" i="1"/>
  <c r="Q46" i="1"/>
  <c r="O55" i="1"/>
  <c r="O39" i="1"/>
  <c r="K35" i="1"/>
  <c r="O31" i="1"/>
  <c r="K27" i="1"/>
  <c r="O23" i="1"/>
  <c r="M30" i="1"/>
  <c r="D29" i="1"/>
  <c r="F63" i="1"/>
  <c r="J59" i="1"/>
  <c r="F55" i="1"/>
  <c r="J51" i="1"/>
  <c r="F47" i="1"/>
  <c r="J43" i="1"/>
  <c r="F39" i="1"/>
  <c r="J35" i="1"/>
  <c r="F31" i="1"/>
  <c r="J27" i="1"/>
  <c r="E23" i="1"/>
  <c r="J25" i="1"/>
  <c r="N27" i="1"/>
  <c r="H23" i="1"/>
  <c r="H60" i="1"/>
  <c r="D56" i="1"/>
  <c r="H52" i="1"/>
  <c r="D48" i="1"/>
  <c r="H44" i="1"/>
  <c r="D40" i="1"/>
  <c r="H36" i="1"/>
  <c r="D32" i="1"/>
  <c r="H28" i="1"/>
  <c r="D24" i="1"/>
  <c r="E28" i="1"/>
  <c r="N61" i="1"/>
  <c r="R57" i="1"/>
  <c r="N53" i="1"/>
  <c r="R49" i="1"/>
  <c r="N45" i="1"/>
  <c r="R41" i="1"/>
  <c r="N37" i="1"/>
  <c r="K24" i="1"/>
  <c r="I23" i="1"/>
  <c r="E61" i="1"/>
  <c r="I57" i="1"/>
  <c r="E53" i="1"/>
  <c r="I49" i="1"/>
  <c r="E45" i="1"/>
  <c r="I41" i="1"/>
  <c r="E37" i="1"/>
  <c r="I33" i="1"/>
  <c r="J29" i="1"/>
  <c r="M22" i="1"/>
  <c r="H22" i="1"/>
  <c r="R30" i="1"/>
  <c r="P55" i="1"/>
  <c r="P47" i="1"/>
  <c r="P39" i="1"/>
  <c r="N56" i="1"/>
  <c r="R44" i="1"/>
  <c r="N32" i="1"/>
  <c r="P23" i="1"/>
  <c r="I60" i="1"/>
  <c r="I52" i="1"/>
  <c r="E40" i="1"/>
  <c r="E32" i="1"/>
  <c r="E24" i="1"/>
  <c r="K23" i="1"/>
  <c r="G37" i="1"/>
  <c r="M62" i="1"/>
  <c r="M46" i="1"/>
  <c r="M38" i="1"/>
  <c r="D62" i="1"/>
  <c r="D54" i="1"/>
  <c r="H42" i="1"/>
  <c r="H49" i="1"/>
  <c r="D37" i="1"/>
  <c r="I24" i="1"/>
  <c r="K37" i="1"/>
  <c r="Q54" i="1"/>
  <c r="M42" i="1"/>
  <c r="O63" i="1"/>
  <c r="K51" i="1"/>
  <c r="O47" i="1"/>
  <c r="M60" i="1"/>
  <c r="Q56" i="1"/>
  <c r="M52" i="1"/>
  <c r="M44" i="1"/>
  <c r="M36" i="1"/>
  <c r="Q32" i="1"/>
  <c r="G25" i="1"/>
  <c r="C53" i="1"/>
  <c r="C45" i="1"/>
  <c r="C37" i="1"/>
  <c r="G33" i="1"/>
  <c r="Q23" i="1"/>
  <c r="E58" i="1"/>
  <c r="I54" i="1"/>
  <c r="I46" i="1"/>
  <c r="E42" i="1"/>
  <c r="I38" i="1"/>
  <c r="G63" i="1"/>
  <c r="C59" i="1"/>
  <c r="G55" i="1"/>
  <c r="C51" i="1"/>
  <c r="G47" i="1"/>
  <c r="C43" i="1"/>
  <c r="G39" i="1"/>
  <c r="C35" i="1"/>
  <c r="G31" i="1"/>
  <c r="C27" i="1"/>
  <c r="G23" i="1"/>
  <c r="F29" i="1"/>
  <c r="P25" i="1"/>
  <c r="O62" i="1"/>
  <c r="K58" i="1"/>
  <c r="O54" i="1"/>
  <c r="K50" i="1"/>
  <c r="O46" i="1"/>
  <c r="K42" i="1"/>
  <c r="O38" i="1"/>
  <c r="K34" i="1"/>
  <c r="O30" i="1"/>
  <c r="K26" i="1"/>
  <c r="O36" i="1"/>
  <c r="L23" i="1"/>
  <c r="H25" i="1"/>
  <c r="M63" i="1"/>
  <c r="Q59" i="1"/>
  <c r="M55" i="1"/>
  <c r="Q51" i="1"/>
  <c r="M47" i="1"/>
  <c r="Q43" i="1"/>
  <c r="M39" i="1"/>
  <c r="Q35" i="1"/>
  <c r="M31" i="1"/>
  <c r="Q27" i="1"/>
  <c r="K32" i="1"/>
  <c r="G26" i="1"/>
  <c r="F61" i="1"/>
  <c r="J57" i="1"/>
  <c r="F53" i="1"/>
  <c r="J49" i="1"/>
  <c r="F45" i="1"/>
  <c r="J41" i="1"/>
  <c r="F37" i="1"/>
  <c r="D23" i="1"/>
  <c r="R29" i="1"/>
  <c r="N60" i="1"/>
  <c r="R56" i="1"/>
  <c r="N52" i="1"/>
  <c r="R48" i="1"/>
  <c r="N44" i="1"/>
  <c r="R40" i="1"/>
  <c r="N36" i="1"/>
  <c r="R32" i="1"/>
  <c r="E26" i="1"/>
  <c r="F22" i="1"/>
  <c r="O22" i="1"/>
  <c r="R38" i="1"/>
  <c r="N34" i="1"/>
  <c r="L59" i="1"/>
  <c r="R28" i="1"/>
  <c r="H26" i="1"/>
  <c r="C57" i="1"/>
  <c r="C49" i="1"/>
  <c r="C41" i="1"/>
  <c r="C33" i="1"/>
  <c r="Q25" i="1"/>
  <c r="M54" i="1"/>
  <c r="Q42" i="1"/>
  <c r="H58" i="1"/>
  <c r="F33" i="1"/>
  <c r="D61" i="1"/>
  <c r="D53" i="1"/>
  <c r="H41" i="1"/>
  <c r="K61" i="1"/>
  <c r="O57" i="1"/>
  <c r="O49" i="1"/>
  <c r="O41" i="1"/>
  <c r="K29" i="1"/>
  <c r="O25" i="1"/>
  <c r="M58" i="1"/>
  <c r="M50" i="1"/>
  <c r="Q38" i="1"/>
  <c r="K59" i="1"/>
  <c r="K43" i="1"/>
  <c r="Q48" i="1"/>
  <c r="Q40" i="1"/>
  <c r="C61" i="1"/>
  <c r="G57" i="1"/>
  <c r="G49" i="1"/>
  <c r="G41" i="1"/>
  <c r="C29" i="1"/>
  <c r="I62" i="1"/>
  <c r="E50" i="1"/>
  <c r="E60" i="1"/>
  <c r="I56" i="1"/>
  <c r="E52" i="1"/>
  <c r="I48" i="1"/>
  <c r="E44" i="1"/>
  <c r="I40" i="1"/>
  <c r="E36" i="1"/>
  <c r="I32" i="1"/>
  <c r="D35" i="1"/>
  <c r="L60" i="1"/>
  <c r="P56" i="1"/>
  <c r="L52" i="1"/>
  <c r="P48" i="1"/>
  <c r="L44" i="1"/>
  <c r="P40" i="1"/>
  <c r="L36" i="1"/>
  <c r="P32" i="1"/>
  <c r="L28" i="1"/>
  <c r="J37" i="1"/>
  <c r="R61" i="1"/>
  <c r="N57" i="1"/>
  <c r="R53" i="1"/>
  <c r="N49" i="1"/>
  <c r="R45" i="1"/>
  <c r="N41" i="1"/>
  <c r="R37" i="1"/>
  <c r="P62" i="1"/>
  <c r="L58" i="1"/>
  <c r="P54" i="1"/>
  <c r="L50" i="1"/>
  <c r="P46" i="1"/>
  <c r="L42" i="1"/>
  <c r="P38" i="1"/>
  <c r="L34" i="1"/>
  <c r="P30" i="1"/>
  <c r="L26" i="1"/>
  <c r="N23" i="1"/>
  <c r="H27" i="1"/>
  <c r="P24" i="1"/>
  <c r="G62" i="1"/>
  <c r="C58" i="1"/>
  <c r="G54" i="1"/>
  <c r="C50" i="1"/>
  <c r="G46" i="1"/>
  <c r="C42" i="1"/>
  <c r="G38" i="1"/>
  <c r="C34" i="1"/>
  <c r="G30" i="1"/>
  <c r="C26" i="1"/>
  <c r="Q34" i="1"/>
  <c r="N28" i="1"/>
  <c r="J23" i="1"/>
  <c r="E63" i="1"/>
  <c r="I59" i="1"/>
  <c r="E55" i="1"/>
  <c r="I51" i="1"/>
  <c r="E47" i="1"/>
  <c r="I43" i="1"/>
  <c r="E39" i="1"/>
  <c r="I35" i="1"/>
  <c r="E31" i="1"/>
  <c r="I27" i="1"/>
  <c r="E30" i="1"/>
  <c r="C36" i="1"/>
  <c r="O60" i="1"/>
  <c r="K56" i="1"/>
  <c r="O52" i="1"/>
  <c r="K48" i="1"/>
  <c r="O44" i="1"/>
  <c r="K40" i="1"/>
  <c r="G36" i="1"/>
  <c r="M29" i="1"/>
  <c r="G24" i="1"/>
  <c r="F60" i="1"/>
  <c r="J56" i="1"/>
  <c r="F52" i="1"/>
  <c r="J48" i="1"/>
  <c r="F44" i="1"/>
  <c r="J40" i="1"/>
  <c r="F36" i="1"/>
  <c r="J32" i="1"/>
  <c r="O24" i="1"/>
  <c r="N22" i="1"/>
  <c r="G22" i="1"/>
  <c r="K22" i="1"/>
  <c r="J22" i="1"/>
  <c r="D22" i="3"/>
  <c r="E22" i="3"/>
  <c r="F22" i="3"/>
  <c r="G22" i="3"/>
  <c r="O22" i="3"/>
  <c r="I22" i="3"/>
  <c r="J22" i="3"/>
  <c r="H22" i="3"/>
  <c r="P22" i="3"/>
  <c r="Q22" i="3"/>
  <c r="R22" i="3"/>
  <c r="D38" i="3"/>
  <c r="I41" i="3"/>
  <c r="E45" i="3"/>
  <c r="R48" i="3"/>
  <c r="N52" i="3"/>
  <c r="J56" i="3"/>
  <c r="F60" i="3"/>
  <c r="H23" i="3"/>
  <c r="M29" i="3"/>
  <c r="C31" i="3"/>
  <c r="O32" i="3"/>
  <c r="M34" i="3"/>
  <c r="K36" i="3"/>
  <c r="I38" i="3"/>
  <c r="Q41" i="3"/>
  <c r="M45" i="3"/>
  <c r="I49" i="3"/>
  <c r="E53" i="3"/>
  <c r="R56" i="3"/>
  <c r="N60" i="3"/>
  <c r="D27" i="3"/>
  <c r="K23" i="3"/>
  <c r="K28" i="3"/>
  <c r="O29" i="3"/>
  <c r="M23" i="3"/>
  <c r="R24" i="3"/>
  <c r="E26" i="3"/>
  <c r="I27" i="3"/>
  <c r="N28" i="3"/>
  <c r="R29" i="3"/>
  <c r="E31" i="3"/>
  <c r="R32" i="3"/>
  <c r="P34" i="3"/>
  <c r="N36" i="3"/>
  <c r="L38" i="3"/>
  <c r="H42" i="3"/>
  <c r="D46" i="3"/>
  <c r="Q49" i="3"/>
  <c r="M53" i="3"/>
  <c r="I57" i="3"/>
  <c r="E61" i="3"/>
  <c r="F36" i="3"/>
  <c r="O24" i="3"/>
  <c r="G27" i="3"/>
  <c r="P23" i="3"/>
  <c r="C25" i="3"/>
  <c r="H26" i="3"/>
  <c r="L27" i="3"/>
  <c r="P28" i="3"/>
  <c r="D30" i="3"/>
  <c r="H31" i="3"/>
  <c r="F33" i="3"/>
  <c r="D35" i="3"/>
  <c r="C39" i="3"/>
  <c r="P42" i="3"/>
  <c r="L46" i="3"/>
  <c r="H50" i="3"/>
  <c r="D54" i="3"/>
  <c r="Q57" i="3"/>
  <c r="M61" i="3"/>
  <c r="Q25" i="3"/>
  <c r="Q30" i="3"/>
  <c r="F25" i="3"/>
  <c r="J26" i="3"/>
  <c r="O27" i="3"/>
  <c r="F30" i="3"/>
  <c r="K31" i="3"/>
  <c r="I33" i="3"/>
  <c r="G35" i="3"/>
  <c r="E37" i="3"/>
  <c r="K39" i="3"/>
  <c r="G43" i="3"/>
  <c r="C47" i="3"/>
  <c r="P50" i="3"/>
  <c r="L54" i="3"/>
  <c r="H58" i="3"/>
  <c r="D62" i="3"/>
  <c r="L24" i="3"/>
  <c r="H34" i="3"/>
  <c r="D24" i="3"/>
  <c r="I25" i="3"/>
  <c r="M26" i="3"/>
  <c r="Q27" i="3"/>
  <c r="E29" i="3"/>
  <c r="I30" i="3"/>
  <c r="P31" i="3"/>
  <c r="N33" i="3"/>
  <c r="L35" i="3"/>
  <c r="J37" i="3"/>
  <c r="O43" i="3"/>
  <c r="K47" i="3"/>
  <c r="G51" i="3"/>
  <c r="C55" i="3"/>
  <c r="P58" i="3"/>
  <c r="L62" i="3"/>
  <c r="J32" i="3"/>
  <c r="G24" i="3"/>
  <c r="G29" i="3"/>
  <c r="L30" i="3"/>
  <c r="Q33" i="3"/>
  <c r="O35" i="3"/>
  <c r="M37" i="3"/>
  <c r="J40" i="3"/>
  <c r="F44" i="3"/>
  <c r="O51" i="3"/>
  <c r="K55" i="3"/>
  <c r="G59" i="3"/>
  <c r="C63" i="3"/>
  <c r="H28" i="3"/>
  <c r="C23" i="3"/>
  <c r="K25" i="3"/>
  <c r="P26" i="3"/>
  <c r="C28" i="3"/>
  <c r="E23" i="3"/>
  <c r="J24" i="3"/>
  <c r="N25" i="3"/>
  <c r="R26" i="3"/>
  <c r="F28" i="3"/>
  <c r="J29" i="3"/>
  <c r="N30" i="3"/>
  <c r="G32" i="3"/>
  <c r="E34" i="3"/>
  <c r="C36" i="3"/>
  <c r="R37" i="3"/>
  <c r="R40" i="3"/>
  <c r="N44" i="3"/>
  <c r="J48" i="3"/>
  <c r="F52" i="3"/>
  <c r="O59" i="3"/>
  <c r="K63" i="3"/>
  <c r="D23" i="3"/>
  <c r="L23" i="3"/>
  <c r="C24" i="3"/>
  <c r="K24" i="3"/>
  <c r="J25" i="3"/>
  <c r="R25" i="3"/>
  <c r="I26" i="3"/>
  <c r="Q26" i="3"/>
  <c r="H27" i="3"/>
  <c r="P27" i="3"/>
  <c r="G28" i="3"/>
  <c r="O28" i="3"/>
  <c r="F29" i="3"/>
  <c r="N29" i="3"/>
  <c r="E30" i="3"/>
  <c r="M30" i="3"/>
  <c r="D31" i="3"/>
  <c r="L31" i="3"/>
  <c r="C32" i="3"/>
  <c r="K32" i="3"/>
  <c r="J33" i="3"/>
  <c r="R33" i="3"/>
  <c r="I34" i="3"/>
  <c r="Q34" i="3"/>
  <c r="H35" i="3"/>
  <c r="P35" i="3"/>
  <c r="G36" i="3"/>
  <c r="O36" i="3"/>
  <c r="F37" i="3"/>
  <c r="N37" i="3"/>
  <c r="E38" i="3"/>
  <c r="M38" i="3"/>
  <c r="D39" i="3"/>
  <c r="L39" i="3"/>
  <c r="C40" i="3"/>
  <c r="K40" i="3"/>
  <c r="J41" i="3"/>
  <c r="R41" i="3"/>
  <c r="I42" i="3"/>
  <c r="Q42" i="3"/>
  <c r="H43" i="3"/>
  <c r="P43" i="3"/>
  <c r="G44" i="3"/>
  <c r="O44" i="3"/>
  <c r="F45" i="3"/>
  <c r="N45" i="3"/>
  <c r="E46" i="3"/>
  <c r="M46" i="3"/>
  <c r="D47" i="3"/>
  <c r="L47" i="3"/>
  <c r="C48" i="3"/>
  <c r="K48" i="3"/>
  <c r="J49" i="3"/>
  <c r="R49" i="3"/>
  <c r="I50" i="3"/>
  <c r="Q50" i="3"/>
  <c r="H51" i="3"/>
  <c r="P51" i="3"/>
  <c r="G52" i="3"/>
  <c r="O52" i="3"/>
  <c r="F53" i="3"/>
  <c r="N53" i="3"/>
  <c r="E54" i="3"/>
  <c r="M54" i="3"/>
  <c r="D55" i="3"/>
  <c r="L55" i="3"/>
  <c r="C56" i="3"/>
  <c r="K56" i="3"/>
  <c r="J57" i="3"/>
  <c r="R57" i="3"/>
  <c r="I58" i="3"/>
  <c r="Q58" i="3"/>
  <c r="H59" i="3"/>
  <c r="P59" i="3"/>
  <c r="G60" i="3"/>
  <c r="O60" i="3"/>
  <c r="F61" i="3"/>
  <c r="N61" i="3"/>
  <c r="E62" i="3"/>
  <c r="M62" i="3"/>
  <c r="D63" i="3"/>
  <c r="L63" i="3"/>
  <c r="J34" i="3"/>
  <c r="R34" i="3"/>
  <c r="Q35" i="3"/>
  <c r="H36" i="3"/>
  <c r="P36" i="3"/>
  <c r="G37" i="3"/>
  <c r="E39" i="3"/>
  <c r="D40" i="3"/>
  <c r="K41" i="3"/>
  <c r="J42" i="3"/>
  <c r="R42" i="3"/>
  <c r="I43" i="3"/>
  <c r="Q43" i="3"/>
  <c r="H44" i="3"/>
  <c r="P44" i="3"/>
  <c r="G45" i="3"/>
  <c r="O45" i="3"/>
  <c r="F46" i="3"/>
  <c r="N46" i="3"/>
  <c r="E47" i="3"/>
  <c r="M47" i="3"/>
  <c r="D48" i="3"/>
  <c r="L48" i="3"/>
  <c r="C49" i="3"/>
  <c r="K49" i="3"/>
  <c r="J50" i="3"/>
  <c r="R50" i="3"/>
  <c r="I51" i="3"/>
  <c r="Q51" i="3"/>
  <c r="H52" i="3"/>
  <c r="P52" i="3"/>
  <c r="G53" i="3"/>
  <c r="O53" i="3"/>
  <c r="F54" i="3"/>
  <c r="N54" i="3"/>
  <c r="E55" i="3"/>
  <c r="M55" i="3"/>
  <c r="D56" i="3"/>
  <c r="L56" i="3"/>
  <c r="C57" i="3"/>
  <c r="K57" i="3"/>
  <c r="J58" i="3"/>
  <c r="R58" i="3"/>
  <c r="I59" i="3"/>
  <c r="Q59" i="3"/>
  <c r="H60" i="3"/>
  <c r="P60" i="3"/>
  <c r="G61" i="3"/>
  <c r="O61" i="3"/>
  <c r="F62" i="3"/>
  <c r="N62" i="3"/>
  <c r="E63" i="3"/>
  <c r="M63" i="3"/>
  <c r="L32" i="3"/>
  <c r="N38" i="3"/>
  <c r="C41" i="3"/>
  <c r="N23" i="3"/>
  <c r="E24" i="3"/>
  <c r="M24" i="3"/>
  <c r="D25" i="3"/>
  <c r="L25" i="3"/>
  <c r="C26" i="3"/>
  <c r="R27" i="3"/>
  <c r="Q28" i="3"/>
  <c r="P29" i="3"/>
  <c r="O30" i="3"/>
  <c r="E32" i="3"/>
  <c r="R35" i="3"/>
  <c r="I36" i="3"/>
  <c r="Q36" i="3"/>
  <c r="H37" i="3"/>
  <c r="P37" i="3"/>
  <c r="G38" i="3"/>
  <c r="O38" i="3"/>
  <c r="F39" i="3"/>
  <c r="N39" i="3"/>
  <c r="E40" i="3"/>
  <c r="M40" i="3"/>
  <c r="D41" i="3"/>
  <c r="L41" i="3"/>
  <c r="C42" i="3"/>
  <c r="K42" i="3"/>
  <c r="J43" i="3"/>
  <c r="R43" i="3"/>
  <c r="I44" i="3"/>
  <c r="Q44" i="3"/>
  <c r="H45" i="3"/>
  <c r="P45" i="3"/>
  <c r="G46" i="3"/>
  <c r="O46" i="3"/>
  <c r="F47" i="3"/>
  <c r="N47" i="3"/>
  <c r="E48" i="3"/>
  <c r="M48" i="3"/>
  <c r="D49" i="3"/>
  <c r="L49" i="3"/>
  <c r="C50" i="3"/>
  <c r="K50" i="3"/>
  <c r="J51" i="3"/>
  <c r="R51" i="3"/>
  <c r="I52" i="3"/>
  <c r="Q52" i="3"/>
  <c r="H53" i="3"/>
  <c r="P53" i="3"/>
  <c r="G54" i="3"/>
  <c r="O54" i="3"/>
  <c r="F55" i="3"/>
  <c r="N55" i="3"/>
  <c r="E56" i="3"/>
  <c r="M56" i="3"/>
  <c r="D57" i="3"/>
  <c r="L57" i="3"/>
  <c r="C58" i="3"/>
  <c r="K58" i="3"/>
  <c r="J59" i="3"/>
  <c r="R59" i="3"/>
  <c r="I60" i="3"/>
  <c r="Q60" i="3"/>
  <c r="H61" i="3"/>
  <c r="P61" i="3"/>
  <c r="G62" i="3"/>
  <c r="O62" i="3"/>
  <c r="F63" i="3"/>
  <c r="N63" i="3"/>
  <c r="M31" i="3"/>
  <c r="D32" i="3"/>
  <c r="C33" i="3"/>
  <c r="K33" i="3"/>
  <c r="I35" i="3"/>
  <c r="O37" i="3"/>
  <c r="F38" i="3"/>
  <c r="M39" i="3"/>
  <c r="L40" i="3"/>
  <c r="F23" i="3"/>
  <c r="K26" i="3"/>
  <c r="J27" i="3"/>
  <c r="I28" i="3"/>
  <c r="H29" i="3"/>
  <c r="G30" i="3"/>
  <c r="F31" i="3"/>
  <c r="N31" i="3"/>
  <c r="M32" i="3"/>
  <c r="D33" i="3"/>
  <c r="L33" i="3"/>
  <c r="C34" i="3"/>
  <c r="K34" i="3"/>
  <c r="J35" i="3"/>
  <c r="G23" i="3"/>
  <c r="O23" i="3"/>
  <c r="F24" i="3"/>
  <c r="N24" i="3"/>
  <c r="E25" i="3"/>
  <c r="M25" i="3"/>
  <c r="D26" i="3"/>
  <c r="L26" i="3"/>
  <c r="C27" i="3"/>
  <c r="K27" i="3"/>
  <c r="J28" i="3"/>
  <c r="R28" i="3"/>
  <c r="I29" i="3"/>
  <c r="Q29" i="3"/>
  <c r="H30" i="3"/>
  <c r="P30" i="3"/>
  <c r="G31" i="3"/>
  <c r="O31" i="3"/>
  <c r="F32" i="3"/>
  <c r="N32" i="3"/>
  <c r="E33" i="3"/>
  <c r="M33" i="3"/>
  <c r="D34" i="3"/>
  <c r="L34" i="3"/>
  <c r="C35" i="3"/>
  <c r="K35" i="3"/>
  <c r="J36" i="3"/>
  <c r="R36" i="3"/>
  <c r="I37" i="3"/>
  <c r="Q37" i="3"/>
  <c r="H38" i="3"/>
  <c r="P38" i="3"/>
  <c r="G39" i="3"/>
  <c r="O39" i="3"/>
  <c r="F40" i="3"/>
  <c r="N40" i="3"/>
  <c r="E41" i="3"/>
  <c r="M41" i="3"/>
  <c r="D42" i="3"/>
  <c r="L42" i="3"/>
  <c r="C43" i="3"/>
  <c r="K43" i="3"/>
  <c r="J44" i="3"/>
  <c r="R44" i="3"/>
  <c r="I45" i="3"/>
  <c r="Q45" i="3"/>
  <c r="H46" i="3"/>
  <c r="P46" i="3"/>
  <c r="G47" i="3"/>
  <c r="O47" i="3"/>
  <c r="F48" i="3"/>
  <c r="N48" i="3"/>
  <c r="E49" i="3"/>
  <c r="M49" i="3"/>
  <c r="D50" i="3"/>
  <c r="L50" i="3"/>
  <c r="C51" i="3"/>
  <c r="K51" i="3"/>
  <c r="J52" i="3"/>
  <c r="R52" i="3"/>
  <c r="I53" i="3"/>
  <c r="Q53" i="3"/>
  <c r="H54" i="3"/>
  <c r="P54" i="3"/>
  <c r="G55" i="3"/>
  <c r="O55" i="3"/>
  <c r="F56" i="3"/>
  <c r="N56" i="3"/>
  <c r="E57" i="3"/>
  <c r="M57" i="3"/>
  <c r="D58" i="3"/>
  <c r="L58" i="3"/>
  <c r="C59" i="3"/>
  <c r="K59" i="3"/>
  <c r="J60" i="3"/>
  <c r="R60" i="3"/>
  <c r="I61" i="3"/>
  <c r="Q61" i="3"/>
  <c r="H62" i="3"/>
  <c r="P62" i="3"/>
  <c r="G63" i="3"/>
  <c r="O63" i="3"/>
  <c r="J45" i="3"/>
  <c r="Q46" i="3"/>
  <c r="F49" i="3"/>
  <c r="E50" i="3"/>
  <c r="M50" i="3"/>
  <c r="D51" i="3"/>
  <c r="L51" i="3"/>
  <c r="C52" i="3"/>
  <c r="K52" i="3"/>
  <c r="J53" i="3"/>
  <c r="R53" i="3"/>
  <c r="I54" i="3"/>
  <c r="Q54" i="3"/>
  <c r="H55" i="3"/>
  <c r="P55" i="3"/>
  <c r="G56" i="3"/>
  <c r="O56" i="3"/>
  <c r="F57" i="3"/>
  <c r="N57" i="3"/>
  <c r="E58" i="3"/>
  <c r="M58" i="3"/>
  <c r="D59" i="3"/>
  <c r="L59" i="3"/>
  <c r="C60" i="3"/>
  <c r="K60" i="3"/>
  <c r="J61" i="3"/>
  <c r="R61" i="3"/>
  <c r="I62" i="3"/>
  <c r="Q62" i="3"/>
  <c r="H63" i="3"/>
  <c r="P63" i="3"/>
  <c r="Q38" i="3"/>
  <c r="P39" i="3"/>
  <c r="O40" i="3"/>
  <c r="F41" i="3"/>
  <c r="N41" i="3"/>
  <c r="E42" i="3"/>
  <c r="D43" i="3"/>
  <c r="L43" i="3"/>
  <c r="K44" i="3"/>
  <c r="I46" i="3"/>
  <c r="G48" i="3"/>
  <c r="N49" i="3"/>
  <c r="Q23" i="3"/>
  <c r="P24" i="3"/>
  <c r="F26" i="3"/>
  <c r="E27" i="3"/>
  <c r="D28" i="3"/>
  <c r="H40" i="3"/>
  <c r="P40" i="3"/>
  <c r="G41" i="3"/>
  <c r="O41" i="3"/>
  <c r="F42" i="3"/>
  <c r="N42" i="3"/>
  <c r="E43" i="3"/>
  <c r="M43" i="3"/>
  <c r="D44" i="3"/>
  <c r="L44" i="3"/>
  <c r="C45" i="3"/>
  <c r="K45" i="3"/>
  <c r="J46" i="3"/>
  <c r="R46" i="3"/>
  <c r="I47" i="3"/>
  <c r="Q47" i="3"/>
  <c r="H48" i="3"/>
  <c r="P48" i="3"/>
  <c r="G49" i="3"/>
  <c r="O49" i="3"/>
  <c r="F50" i="3"/>
  <c r="N50" i="3"/>
  <c r="E51" i="3"/>
  <c r="M51" i="3"/>
  <c r="D52" i="3"/>
  <c r="L52" i="3"/>
  <c r="C53" i="3"/>
  <c r="K53" i="3"/>
  <c r="J54" i="3"/>
  <c r="R54" i="3"/>
  <c r="I55" i="3"/>
  <c r="Q55" i="3"/>
  <c r="H56" i="3"/>
  <c r="P56" i="3"/>
  <c r="G57" i="3"/>
  <c r="O57" i="3"/>
  <c r="F58" i="3"/>
  <c r="N58" i="3"/>
  <c r="E59" i="3"/>
  <c r="M59" i="3"/>
  <c r="D60" i="3"/>
  <c r="L60" i="3"/>
  <c r="C61" i="3"/>
  <c r="K61" i="3"/>
  <c r="J62" i="3"/>
  <c r="R62" i="3"/>
  <c r="I63" i="3"/>
  <c r="Q63" i="3"/>
  <c r="H39" i="3"/>
  <c r="G40" i="3"/>
  <c r="M42" i="3"/>
  <c r="C44" i="3"/>
  <c r="R45" i="3"/>
  <c r="H47" i="3"/>
  <c r="P47" i="3"/>
  <c r="O48" i="3"/>
  <c r="I23" i="3"/>
  <c r="H24" i="3"/>
  <c r="G25" i="3"/>
  <c r="O25" i="3"/>
  <c r="N26" i="3"/>
  <c r="M27" i="3"/>
  <c r="L28" i="3"/>
  <c r="C29" i="3"/>
  <c r="K29" i="3"/>
  <c r="J30" i="3"/>
  <c r="R30" i="3"/>
  <c r="I31" i="3"/>
  <c r="Q31" i="3"/>
  <c r="H32" i="3"/>
  <c r="P32" i="3"/>
  <c r="G33" i="3"/>
  <c r="O33" i="3"/>
  <c r="F34" i="3"/>
  <c r="N34" i="3"/>
  <c r="E35" i="3"/>
  <c r="M35" i="3"/>
  <c r="D36" i="3"/>
  <c r="L36" i="3"/>
  <c r="C37" i="3"/>
  <c r="K37" i="3"/>
  <c r="J38" i="3"/>
  <c r="R38" i="3"/>
  <c r="I39" i="3"/>
  <c r="Q39" i="3"/>
  <c r="J23" i="3"/>
  <c r="R23" i="3"/>
  <c r="I24" i="3"/>
  <c r="Q24" i="3"/>
  <c r="H25" i="3"/>
  <c r="P25" i="3"/>
  <c r="G26" i="3"/>
  <c r="O26" i="3"/>
  <c r="F27" i="3"/>
  <c r="N27" i="3"/>
  <c r="E28" i="3"/>
  <c r="M28" i="3"/>
  <c r="D29" i="3"/>
  <c r="L29" i="3"/>
  <c r="C30" i="3"/>
  <c r="K30" i="3"/>
  <c r="J31" i="3"/>
  <c r="R31" i="3"/>
  <c r="I32" i="3"/>
  <c r="Q32" i="3"/>
  <c r="H33" i="3"/>
  <c r="P33" i="3"/>
  <c r="G34" i="3"/>
  <c r="O34" i="3"/>
  <c r="F35" i="3"/>
  <c r="N35" i="3"/>
  <c r="E36" i="3"/>
  <c r="M36" i="3"/>
  <c r="D37" i="3"/>
  <c r="L37" i="3"/>
  <c r="C38" i="3"/>
  <c r="K38" i="3"/>
  <c r="J39" i="3"/>
  <c r="R39" i="3"/>
  <c r="I40" i="3"/>
  <c r="Q40" i="3"/>
  <c r="H41" i="3"/>
  <c r="P41" i="3"/>
  <c r="G42" i="3"/>
  <c r="O42" i="3"/>
  <c r="F43" i="3"/>
  <c r="N43" i="3"/>
  <c r="E44" i="3"/>
  <c r="M44" i="3"/>
  <c r="D45" i="3"/>
  <c r="L45" i="3"/>
  <c r="C46" i="3"/>
  <c r="K46" i="3"/>
  <c r="J47" i="3"/>
  <c r="R47" i="3"/>
  <c r="I48" i="3"/>
  <c r="Q48" i="3"/>
  <c r="H49" i="3"/>
  <c r="P49" i="3"/>
  <c r="G50" i="3"/>
  <c r="O50" i="3"/>
  <c r="F51" i="3"/>
  <c r="N51" i="3"/>
  <c r="E52" i="3"/>
  <c r="M52" i="3"/>
  <c r="D53" i="3"/>
  <c r="L53" i="3"/>
  <c r="C54" i="3"/>
  <c r="K54" i="3"/>
  <c r="J55" i="3"/>
  <c r="R55" i="3"/>
  <c r="I56" i="3"/>
  <c r="Q56" i="3"/>
  <c r="H57" i="3"/>
  <c r="P57" i="3"/>
  <c r="G58" i="3"/>
  <c r="O58" i="3"/>
  <c r="F59" i="3"/>
  <c r="N59" i="3"/>
  <c r="E60" i="3"/>
  <c r="M60" i="3"/>
  <c r="D61" i="3"/>
  <c r="L61" i="3"/>
  <c r="C62" i="3"/>
  <c r="K62" i="3"/>
  <c r="J63" i="3"/>
  <c r="R63" i="3"/>
  <c r="B22" i="4"/>
  <c r="C22" i="4" s="1"/>
  <c r="C28" i="4"/>
  <c r="C36" i="4"/>
  <c r="C44" i="4"/>
  <c r="C56" i="4"/>
  <c r="C25" i="4"/>
  <c r="C29" i="4"/>
  <c r="C33" i="4"/>
  <c r="C37" i="4"/>
  <c r="C41" i="4"/>
  <c r="C45" i="4"/>
  <c r="C49" i="4"/>
  <c r="C53" i="4"/>
  <c r="C57" i="4"/>
  <c r="C61" i="4"/>
  <c r="C24" i="4"/>
  <c r="C32" i="4"/>
  <c r="C40" i="4"/>
  <c r="C48" i="4"/>
  <c r="C52" i="4"/>
  <c r="C60" i="4"/>
  <c r="C38" i="4"/>
  <c r="C42" i="4"/>
  <c r="C46" i="4"/>
  <c r="C50" i="4"/>
  <c r="C54" i="4"/>
  <c r="C58" i="4"/>
  <c r="C62" i="4"/>
  <c r="C30" i="4"/>
  <c r="C26" i="4"/>
  <c r="C34" i="4"/>
  <c r="C23" i="4"/>
  <c r="C27" i="4"/>
  <c r="C31" i="4"/>
  <c r="C35" i="4"/>
  <c r="C39" i="4"/>
  <c r="C43" i="4"/>
  <c r="C47" i="4"/>
  <c r="C51" i="4"/>
  <c r="C55" i="4"/>
  <c r="C59" i="4"/>
  <c r="C63" i="4"/>
  <c r="B22" i="5"/>
  <c r="I22" i="5"/>
  <c r="J22" i="5"/>
  <c r="C22" i="5"/>
  <c r="K22" i="5"/>
  <c r="H22" i="5"/>
  <c r="F22" i="5"/>
  <c r="G22" i="5"/>
  <c r="D22" i="5"/>
  <c r="E22" i="5"/>
  <c r="J48" i="5"/>
  <c r="H49" i="5"/>
  <c r="F50" i="5"/>
  <c r="D51" i="5"/>
  <c r="J52" i="5"/>
  <c r="H53" i="5"/>
  <c r="F54" i="5"/>
  <c r="D55" i="5"/>
  <c r="J56" i="5"/>
  <c r="H57" i="5"/>
  <c r="F58" i="5"/>
  <c r="D59" i="5"/>
  <c r="J60" i="5"/>
  <c r="H61" i="5"/>
  <c r="F62" i="5"/>
  <c r="D63" i="5"/>
  <c r="F26" i="5"/>
  <c r="F34" i="5"/>
  <c r="J36" i="5"/>
  <c r="H45" i="5"/>
  <c r="G26" i="5"/>
  <c r="I37" i="5"/>
  <c r="I41" i="5"/>
  <c r="C44" i="5"/>
  <c r="I45" i="5"/>
  <c r="K48" i="5"/>
  <c r="G50" i="5"/>
  <c r="K52" i="5"/>
  <c r="I57" i="5"/>
  <c r="E59" i="5"/>
  <c r="G62" i="5"/>
  <c r="D23" i="5"/>
  <c r="H25" i="5"/>
  <c r="F30" i="5"/>
  <c r="J32" i="5"/>
  <c r="D35" i="5"/>
  <c r="F38" i="5"/>
  <c r="H41" i="5"/>
  <c r="D43" i="5"/>
  <c r="F46" i="5"/>
  <c r="C24" i="5"/>
  <c r="E27" i="5"/>
  <c r="C32" i="5"/>
  <c r="G38" i="5"/>
  <c r="E39" i="5"/>
  <c r="C40" i="5"/>
  <c r="K40" i="5"/>
  <c r="G42" i="5"/>
  <c r="E43" i="5"/>
  <c r="K44" i="5"/>
  <c r="G46" i="5"/>
  <c r="E47" i="5"/>
  <c r="C48" i="5"/>
  <c r="I49" i="5"/>
  <c r="E51" i="5"/>
  <c r="C52" i="5"/>
  <c r="I53" i="5"/>
  <c r="G54" i="5"/>
  <c r="E55" i="5"/>
  <c r="C56" i="5"/>
  <c r="K56" i="5"/>
  <c r="G58" i="5"/>
  <c r="C60" i="5"/>
  <c r="K60" i="5"/>
  <c r="I61" i="5"/>
  <c r="E63" i="5"/>
  <c r="F23" i="5"/>
  <c r="D24" i="5"/>
  <c r="J25" i="5"/>
  <c r="H26" i="5"/>
  <c r="F27" i="5"/>
  <c r="D28" i="5"/>
  <c r="J29" i="5"/>
  <c r="H30" i="5"/>
  <c r="F31" i="5"/>
  <c r="D32" i="5"/>
  <c r="J33" i="5"/>
  <c r="H34" i="5"/>
  <c r="F35" i="5"/>
  <c r="D36" i="5"/>
  <c r="J37" i="5"/>
  <c r="H38" i="5"/>
  <c r="F39" i="5"/>
  <c r="D40" i="5"/>
  <c r="J41" i="5"/>
  <c r="H42" i="5"/>
  <c r="F43" i="5"/>
  <c r="D44" i="5"/>
  <c r="J45" i="5"/>
  <c r="H46" i="5"/>
  <c r="F47" i="5"/>
  <c r="D48" i="5"/>
  <c r="J49" i="5"/>
  <c r="H50" i="5"/>
  <c r="F51" i="5"/>
  <c r="D52" i="5"/>
  <c r="J53" i="5"/>
  <c r="H54" i="5"/>
  <c r="F55" i="5"/>
  <c r="D56" i="5"/>
  <c r="J57" i="5"/>
  <c r="H58" i="5"/>
  <c r="F59" i="5"/>
  <c r="D60" i="5"/>
  <c r="J61" i="5"/>
  <c r="H62" i="5"/>
  <c r="F63" i="5"/>
  <c r="J24" i="5"/>
  <c r="H29" i="5"/>
  <c r="E23" i="5"/>
  <c r="C28" i="5"/>
  <c r="G30" i="5"/>
  <c r="G34" i="5"/>
  <c r="G23" i="5"/>
  <c r="I26" i="5"/>
  <c r="G27" i="5"/>
  <c r="E28" i="5"/>
  <c r="C29" i="5"/>
  <c r="K29" i="5"/>
  <c r="I30" i="5"/>
  <c r="G31" i="5"/>
  <c r="E32" i="5"/>
  <c r="C33" i="5"/>
  <c r="K33" i="5"/>
  <c r="I34" i="5"/>
  <c r="G35" i="5"/>
  <c r="E36" i="5"/>
  <c r="C37" i="5"/>
  <c r="K37" i="5"/>
  <c r="I38" i="5"/>
  <c r="G39" i="5"/>
  <c r="E40" i="5"/>
  <c r="C41" i="5"/>
  <c r="K41" i="5"/>
  <c r="I42" i="5"/>
  <c r="G43" i="5"/>
  <c r="E44" i="5"/>
  <c r="C45" i="5"/>
  <c r="K45" i="5"/>
  <c r="I46" i="5"/>
  <c r="G47" i="5"/>
  <c r="E48" i="5"/>
  <c r="C49" i="5"/>
  <c r="K49" i="5"/>
  <c r="I50" i="5"/>
  <c r="G51" i="5"/>
  <c r="E52" i="5"/>
  <c r="C53" i="5"/>
  <c r="K53" i="5"/>
  <c r="I54" i="5"/>
  <c r="G55" i="5"/>
  <c r="E56" i="5"/>
  <c r="C57" i="5"/>
  <c r="K57" i="5"/>
  <c r="I58" i="5"/>
  <c r="G59" i="5"/>
  <c r="E60" i="5"/>
  <c r="C61" i="5"/>
  <c r="K61" i="5"/>
  <c r="I62" i="5"/>
  <c r="G63" i="5"/>
  <c r="J38" i="5"/>
  <c r="H39" i="5"/>
  <c r="F40" i="5"/>
  <c r="D41" i="5"/>
  <c r="J42" i="5"/>
  <c r="H43" i="5"/>
  <c r="F44" i="5"/>
  <c r="D45" i="5"/>
  <c r="J46" i="5"/>
  <c r="H47" i="5"/>
  <c r="F48" i="5"/>
  <c r="D49" i="5"/>
  <c r="J50" i="5"/>
  <c r="H51" i="5"/>
  <c r="F52" i="5"/>
  <c r="D53" i="5"/>
  <c r="J54" i="5"/>
  <c r="H55" i="5"/>
  <c r="F56" i="5"/>
  <c r="D57" i="5"/>
  <c r="J58" i="5"/>
  <c r="H59" i="5"/>
  <c r="F60" i="5"/>
  <c r="D61" i="5"/>
  <c r="J62" i="5"/>
  <c r="H63" i="5"/>
  <c r="K28" i="5"/>
  <c r="I33" i="5"/>
  <c r="K36" i="5"/>
  <c r="C25" i="5"/>
  <c r="D25" i="5"/>
  <c r="J26" i="5"/>
  <c r="F28" i="5"/>
  <c r="H31" i="5"/>
  <c r="G24" i="5"/>
  <c r="K26" i="5"/>
  <c r="G28" i="5"/>
  <c r="E29" i="5"/>
  <c r="I31" i="5"/>
  <c r="C34" i="5"/>
  <c r="G40" i="5"/>
  <c r="E41" i="5"/>
  <c r="K42" i="5"/>
  <c r="G44" i="5"/>
  <c r="E45" i="5"/>
  <c r="C46" i="5"/>
  <c r="K46" i="5"/>
  <c r="I47" i="5"/>
  <c r="G48" i="5"/>
  <c r="E49" i="5"/>
  <c r="C50" i="5"/>
  <c r="K50" i="5"/>
  <c r="I51" i="5"/>
  <c r="G52" i="5"/>
  <c r="E53" i="5"/>
  <c r="C54" i="5"/>
  <c r="K54" i="5"/>
  <c r="I55" i="5"/>
  <c r="G56" i="5"/>
  <c r="E57" i="5"/>
  <c r="C58" i="5"/>
  <c r="K58" i="5"/>
  <c r="I59" i="5"/>
  <c r="G60" i="5"/>
  <c r="E61" i="5"/>
  <c r="C62" i="5"/>
  <c r="K62" i="5"/>
  <c r="I63" i="5"/>
  <c r="D27" i="5"/>
  <c r="J28" i="5"/>
  <c r="H37" i="5"/>
  <c r="J40" i="5"/>
  <c r="J44" i="5"/>
  <c r="K24" i="5"/>
  <c r="I29" i="5"/>
  <c r="K32" i="5"/>
  <c r="E35" i="5"/>
  <c r="K25" i="5"/>
  <c r="F24" i="5"/>
  <c r="H27" i="5"/>
  <c r="D29" i="5"/>
  <c r="F32" i="5"/>
  <c r="J34" i="5"/>
  <c r="H35" i="5"/>
  <c r="D37" i="5"/>
  <c r="C26" i="5"/>
  <c r="C30" i="5"/>
  <c r="G32" i="5"/>
  <c r="E33" i="5"/>
  <c r="I35" i="5"/>
  <c r="E37" i="5"/>
  <c r="K38" i="5"/>
  <c r="I43" i="5"/>
  <c r="H24" i="5"/>
  <c r="D26" i="5"/>
  <c r="J27" i="5"/>
  <c r="H28" i="5"/>
  <c r="F29" i="5"/>
  <c r="D30" i="5"/>
  <c r="J31" i="5"/>
  <c r="H32" i="5"/>
  <c r="F33" i="5"/>
  <c r="D34" i="5"/>
  <c r="J35" i="5"/>
  <c r="H36" i="5"/>
  <c r="F37" i="5"/>
  <c r="D38" i="5"/>
  <c r="J39" i="5"/>
  <c r="H40" i="5"/>
  <c r="F41" i="5"/>
  <c r="D42" i="5"/>
  <c r="J43" i="5"/>
  <c r="H44" i="5"/>
  <c r="F45" i="5"/>
  <c r="D46" i="5"/>
  <c r="J47" i="5"/>
  <c r="H48" i="5"/>
  <c r="F49" i="5"/>
  <c r="D50" i="5"/>
  <c r="J51" i="5"/>
  <c r="H52" i="5"/>
  <c r="F53" i="5"/>
  <c r="D54" i="5"/>
  <c r="J55" i="5"/>
  <c r="H56" i="5"/>
  <c r="F57" i="5"/>
  <c r="D58" i="5"/>
  <c r="J59" i="5"/>
  <c r="H60" i="5"/>
  <c r="F61" i="5"/>
  <c r="D62" i="5"/>
  <c r="J63" i="5"/>
  <c r="D31" i="5"/>
  <c r="H33" i="5"/>
  <c r="D39" i="5"/>
  <c r="F42" i="5"/>
  <c r="D47" i="5"/>
  <c r="I25" i="5"/>
  <c r="E31" i="5"/>
  <c r="C36" i="5"/>
  <c r="E24" i="5"/>
  <c r="H23" i="5"/>
  <c r="J30" i="5"/>
  <c r="D33" i="5"/>
  <c r="F36" i="5"/>
  <c r="I23" i="5"/>
  <c r="E25" i="5"/>
  <c r="I27" i="5"/>
  <c r="K30" i="5"/>
  <c r="K34" i="5"/>
  <c r="G36" i="5"/>
  <c r="C38" i="5"/>
  <c r="I39" i="5"/>
  <c r="C42" i="5"/>
  <c r="J23" i="5"/>
  <c r="F25" i="5"/>
  <c r="C23" i="5"/>
  <c r="K23" i="5"/>
  <c r="I24" i="5"/>
  <c r="G25" i="5"/>
  <c r="E26" i="5"/>
  <c r="C27" i="5"/>
  <c r="K27" i="5"/>
  <c r="I28" i="5"/>
  <c r="G29" i="5"/>
  <c r="E30" i="5"/>
  <c r="C31" i="5"/>
  <c r="K31" i="5"/>
  <c r="I32" i="5"/>
  <c r="G33" i="5"/>
  <c r="E34" i="5"/>
  <c r="C35" i="5"/>
  <c r="K35" i="5"/>
  <c r="I36" i="5"/>
  <c r="G37" i="5"/>
  <c r="E38" i="5"/>
  <c r="C39" i="5"/>
  <c r="K39" i="5"/>
  <c r="I40" i="5"/>
  <c r="G41" i="5"/>
  <c r="E42" i="5"/>
  <c r="C43" i="5"/>
  <c r="K43" i="5"/>
  <c r="I44" i="5"/>
  <c r="G45" i="5"/>
  <c r="E46" i="5"/>
  <c r="C47" i="5"/>
  <c r="K47" i="5"/>
  <c r="I48" i="5"/>
  <c r="G49" i="5"/>
  <c r="E50" i="5"/>
  <c r="C51" i="5"/>
  <c r="K51" i="5"/>
  <c r="I52" i="5"/>
  <c r="G53" i="5"/>
  <c r="E54" i="5"/>
  <c r="C55" i="5"/>
  <c r="K55" i="5"/>
  <c r="I56" i="5"/>
  <c r="G57" i="5"/>
  <c r="E58" i="5"/>
  <c r="C59" i="5"/>
  <c r="K59" i="5"/>
  <c r="I60" i="5"/>
  <c r="G61" i="5"/>
  <c r="E62" i="5"/>
  <c r="C63" i="5"/>
  <c r="K63" i="5"/>
  <c r="B22" i="7"/>
  <c r="C31" i="8"/>
  <c r="C36" i="8"/>
  <c r="C48" i="8"/>
  <c r="C52" i="8"/>
  <c r="C56" i="8"/>
  <c r="C60" i="8"/>
  <c r="C28" i="8"/>
  <c r="C44" i="8"/>
  <c r="C41" i="8"/>
  <c r="C49" i="8"/>
  <c r="C57" i="8"/>
  <c r="C61" i="8"/>
  <c r="C23" i="8"/>
  <c r="C35" i="8"/>
  <c r="C32" i="8"/>
  <c r="C25" i="8"/>
  <c r="C33" i="8"/>
  <c r="C45" i="8"/>
  <c r="C30" i="8"/>
  <c r="C34" i="8"/>
  <c r="C38" i="8"/>
  <c r="C42" i="8"/>
  <c r="C46" i="8"/>
  <c r="C50" i="8"/>
  <c r="C54" i="8"/>
  <c r="C58" i="8"/>
  <c r="C62" i="8"/>
  <c r="C27" i="8"/>
  <c r="C39" i="8"/>
  <c r="C24" i="8"/>
  <c r="C40" i="8"/>
  <c r="C29" i="8"/>
  <c r="C37" i="8"/>
  <c r="C53" i="8"/>
  <c r="C26" i="8"/>
  <c r="C43" i="8"/>
  <c r="C47" i="8"/>
  <c r="C51" i="8"/>
  <c r="C55" i="8"/>
  <c r="C59" i="8"/>
  <c r="C63" i="8"/>
  <c r="B22" i="8"/>
  <c r="C22" i="8" s="1"/>
  <c r="C21" i="7" l="1"/>
  <c r="C22" i="7"/>
  <c r="C23" i="7"/>
  <c r="C27" i="7"/>
  <c r="C24" i="7"/>
  <c r="C48" i="7"/>
  <c r="C56" i="7"/>
  <c r="C40" i="7"/>
  <c r="C44" i="7"/>
  <c r="C52" i="7"/>
  <c r="C60" i="7"/>
  <c r="C25" i="7"/>
  <c r="C29" i="7"/>
  <c r="C33" i="7"/>
  <c r="C37" i="7"/>
  <c r="C41" i="7"/>
  <c r="C45" i="7"/>
  <c r="C49" i="7"/>
  <c r="C53" i="7"/>
  <c r="C57" i="7"/>
  <c r="C61" i="7"/>
  <c r="C32" i="7"/>
  <c r="C26" i="7"/>
  <c r="C30" i="7"/>
  <c r="C34" i="7"/>
  <c r="C38" i="7"/>
  <c r="C42" i="7"/>
  <c r="C46" i="7"/>
  <c r="C50" i="7"/>
  <c r="C54" i="7"/>
  <c r="C58" i="7"/>
  <c r="C62" i="7"/>
  <c r="C28" i="7"/>
  <c r="C36" i="7"/>
  <c r="C31" i="7"/>
  <c r="C35" i="7"/>
  <c r="C39" i="7"/>
  <c r="C43" i="7"/>
  <c r="C47" i="7"/>
  <c r="C51" i="7"/>
  <c r="C55" i="7"/>
  <c r="C59" i="7"/>
  <c r="C63" i="7"/>
</calcChain>
</file>

<file path=xl/sharedStrings.xml><?xml version="1.0" encoding="utf-8"?>
<sst xmlns="http://schemas.openxmlformats.org/spreadsheetml/2006/main" count="406" uniqueCount="80">
  <si>
    <t>[Begin Format Range]</t>
  </si>
  <si>
    <t>Default</t>
  </si>
  <si>
    <t>Leaf</t>
  </si>
  <si>
    <t>[End Format Range]</t>
  </si>
  <si>
    <t>Element Name</t>
  </si>
  <si>
    <t>{TM1SUBSETALL([plan_chart_of_accounts])}</t>
  </si>
  <si>
    <t>plan_version</t>
  </si>
  <si>
    <t>plan_business_unit</t>
  </si>
  <si>
    <t>plan_department</t>
  </si>
  <si>
    <t>plan_exchange_rates</t>
  </si>
  <si>
    <t>plan_source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</si>
  <si>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</si>
  <si>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</si>
  <si>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</si>
  <si>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</si>
  <si>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</si>
  <si>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</si>
  <si>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</si>
  <si>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</si>
  <si>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</si>
  <si>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</si>
  <si>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</si>
  <si>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</si>
  <si>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</si>
  <si>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</si>
  <si>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</si>
  <si>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</si>
  <si>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</si>
  <si>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</si>
  <si>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</si>
  <si>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</si>
  <si>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</si>
  <si>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</si>
  <si>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</si>
  <si>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</si>
  <si>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</si>
  <si>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</si>
  <si>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</si>
  <si>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</si>
  <si>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</si>
  <si>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</si>
  <si>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</si>
  <si>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</si>
  <si>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</si>
  <si>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</si>
  <si>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</si>
  <si>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</si>
  <si>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</si>
  <si>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</si>
  <si>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</si>
  <si>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</si>
  <si>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</si>
  <si>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</si>
  <si>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</si>
  <si>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</si>
  <si>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</si>
  <si>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</si>
  <si>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</si>
  <si>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</si>
  <si>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</si>
  <si>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</si>
  <si>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</si>
  <si>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</si>
  <si>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</si>
  <si>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</si>
  <si>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</si>
  <si>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</si>
  <si>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</si>
  <si>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Total Business Unit</t>
  </si>
  <si>
    <t>Europe</t>
  </si>
  <si>
    <t>UK</t>
  </si>
  <si>
    <t>Germany</t>
  </si>
  <si>
    <t>North America</t>
  </si>
  <si>
    <t>Canada</t>
  </si>
  <si>
    <t>US</t>
  </si>
  <si>
    <t>PacRim</t>
  </si>
  <si>
    <t>ROW</t>
  </si>
  <si>
    <t>2004</t>
  </si>
  <si>
    <t>plan_time</t>
  </si>
  <si>
    <t>[TestePS_2024_12_04.xlsx]Sheet7!C19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</si>
</sst>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 @"/>
  </numFmts>
  <fonts count="10" x14ac:knownFonts="1">
    <font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35">
    <xf numFmtId="0" fontId="0" fillId="0" borderId="0" xfId="0"/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0" fontId="2" fillId="0" borderId="2" xfId="26" applyNumberFormat="1"/>
    <xf numFmtId="164" fontId="1" fillId="0" borderId="1" xfId="11" applyNumberFormat="1" applyAlignment="1"/>
    <xf numFmtId="0" fontId="0" fillId="0" borderId="0" xfId="0" applyNumberFormat="1"/>
  </cellXfs>
  <cellStyles count="74">
    <cellStyle name="AF Column - IBM Cognos" xfId="1" xr:uid="{0D35BFA7-FA5F-4D85-8C93-1CB4C8CB6768}"/>
    <cellStyle name="AF Data - IBM Cognos" xfId="2" xr:uid="{FC54DD7B-1F1B-4E8E-81AC-26B4EE102F41}"/>
    <cellStyle name="AF Data 0 - IBM Cognos" xfId="3" xr:uid="{7D3C0DBD-07F7-44C4-9DF3-DF64A274341F}"/>
    <cellStyle name="AF Data 1 - IBM Cognos" xfId="4" xr:uid="{B53110A8-AB79-4A7E-917A-1CF17B2B2092}"/>
    <cellStyle name="AF Data 2 - IBM Cognos" xfId="5" xr:uid="{FD855AA3-E63B-4E44-A17F-71714DC9B912}"/>
    <cellStyle name="AF Data 3 - IBM Cognos" xfId="6" xr:uid="{98C9676C-70D4-41ED-803E-A7183562DFFA}"/>
    <cellStyle name="AF Data 4 - IBM Cognos" xfId="7" xr:uid="{733CBFFB-5C09-4E6C-9E5D-3921EB4D2F86}"/>
    <cellStyle name="AF Data 5 - IBM Cognos" xfId="8" xr:uid="{62F23BDD-F7FF-4C35-B3B6-D20D367D4D14}"/>
    <cellStyle name="AF Data Leaf - IBM Cognos" xfId="9" xr:uid="{CC35DF6B-A9E0-40E5-8D2E-82B9687FD1B6}"/>
    <cellStyle name="AF Header - IBM Cognos" xfId="10" xr:uid="{6868E1B5-AF57-4814-BDF1-93330DA2A251}"/>
    <cellStyle name="AF Header 0 - IBM Cognos" xfId="11" xr:uid="{49564953-4AFF-4BDB-AFD2-8E31FC290394}"/>
    <cellStyle name="AF Header 1 - IBM Cognos" xfId="12" xr:uid="{0846156D-011B-4A21-87FB-A8C0BF16DC2E}"/>
    <cellStyle name="AF Header 2 - IBM Cognos" xfId="13" xr:uid="{879F7009-DFFE-4C65-9739-2DB3C3ABE893}"/>
    <cellStyle name="AF Header 3 - IBM Cognos" xfId="14" xr:uid="{70F70A8D-3F3A-4622-88B3-22C2552FE312}"/>
    <cellStyle name="AF Header 4 - IBM Cognos" xfId="15" xr:uid="{5BDEEC05-C095-4188-A247-A3FAF44D428E}"/>
    <cellStyle name="AF Header 5 - IBM Cognos" xfId="16" xr:uid="{F1F85D1D-24C3-4D43-964E-3A3113717E42}"/>
    <cellStyle name="AF Header Leaf - IBM Cognos" xfId="17" xr:uid="{DA10FEE2-0EDC-4E27-BC55-6352C446AE23}"/>
    <cellStyle name="AF Row - IBM Cognos" xfId="18" xr:uid="{1BB67DA9-C73D-409D-A6BE-9D42C65B13D5}"/>
    <cellStyle name="AF Row 0 - IBM Cognos" xfId="19" xr:uid="{395CACF2-DA2F-460F-B921-2F1BD941395D}"/>
    <cellStyle name="AF Row 1 - IBM Cognos" xfId="20" xr:uid="{802DCFB1-A578-4D33-BD66-0DB1F090125C}"/>
    <cellStyle name="AF Row 2 - IBM Cognos" xfId="21" xr:uid="{5D03B57E-5F7A-46CD-B2D7-F91B5384BE94}"/>
    <cellStyle name="AF Row 3 - IBM Cognos" xfId="22" xr:uid="{A8E3232E-E6B5-4241-BF18-CC8F3FD4AE89}"/>
    <cellStyle name="AF Row 4 - IBM Cognos" xfId="23" xr:uid="{45DE3CA4-F91A-4CE5-A2B3-19EBB326579B}"/>
    <cellStyle name="AF Row 5 - IBM Cognos" xfId="24" xr:uid="{C42C5A8E-C0BC-4B1C-A908-CC92AFACDBC9}"/>
    <cellStyle name="AF Row Leaf - IBM Cognos" xfId="25" xr:uid="{61CAABA7-7339-4F19-A4FC-667C427DC41C}"/>
    <cellStyle name="AF Subnm - IBM Cognos" xfId="26" xr:uid="{A5F908E4-9844-4D42-B472-E1AD402F7813}"/>
    <cellStyle name="AF Title - IBM Cognos" xfId="27" xr:uid="{74B98677-A3EE-4B71-8B03-A1DE4D61C073}"/>
    <cellStyle name="Calculated Column - IBM Cognos" xfId="28" xr:uid="{0C940AF7-941F-4D96-B66B-A919C8B3BA0B}"/>
    <cellStyle name="Calculated Column Name - IBM Cognos" xfId="29" xr:uid="{F6076D79-44DD-4308-AD56-19A9EC6730EC}"/>
    <cellStyle name="Calculated Row - IBM Cognos" xfId="30" xr:uid="{39A3FD7B-FA3A-4B93-BFDB-05FB2E8F01D4}"/>
    <cellStyle name="Calculated Row Name - IBM Cognos" xfId="31" xr:uid="{B620B604-C2A4-428E-96F7-863E08D679D1}"/>
    <cellStyle name="Column Name - IBM Cognos" xfId="32" xr:uid="{A562D25F-5AEB-47B5-B46E-3D335F962AC8}"/>
    <cellStyle name="Column Template - IBM Cognos" xfId="33" xr:uid="{C542F4EB-A776-425A-B528-1BB8FB2041E8}"/>
    <cellStyle name="Differs From Base - IBM Cognos" xfId="34" xr:uid="{DCB6605B-ABCD-4D78-8A37-F8C51FEC89A4}"/>
    <cellStyle name="DQR Column 0 - IBM Cognos" xfId="35" xr:uid="{D53079CF-640B-4775-A0CC-B9D5734130EA}"/>
    <cellStyle name="DQR Column 1 - IBM Cognos" xfId="36" xr:uid="{3802CA06-5D97-43D9-9E82-5FE0EE7F5851}"/>
    <cellStyle name="DQR Column 2 - IBM Cognos" xfId="37" xr:uid="{39395D3A-BCB0-45A8-8C90-8AD76FF1A8F1}"/>
    <cellStyle name="DQR Column 3 - IBM Cognos" xfId="38" xr:uid="{8A59C8F7-B341-465A-991A-959869183142}"/>
    <cellStyle name="DQR Column 4 - IBM Cognos" xfId="39" xr:uid="{99FDC5DD-276B-4A77-A1F5-EA4D52630F99}"/>
    <cellStyle name="DQR Column 5 - IBM Cognos" xfId="40" xr:uid="{0A5E936F-7C85-43BB-BC65-3717B2E59A10}"/>
    <cellStyle name="DQR Column Default - IBM Cognos" xfId="41" xr:uid="{F73A5139-9143-4197-B9FD-5F1EFB97FF39}"/>
    <cellStyle name="DQR Column Leaf - IBM Cognos" xfId="42" xr:uid="{B79BE1F0-41A4-42AA-917A-7072D45AB125}"/>
    <cellStyle name="DQR Data Default - IBM Cognos" xfId="43" xr:uid="{66456C82-D797-4E6E-86C7-F0EC82769BC4}"/>
    <cellStyle name="DQR Default - IBM Cognos" xfId="44" xr:uid="{C0B9E82D-8454-46C2-93D9-6479BC43270E}"/>
    <cellStyle name="DQR Row 0 - IBM Cognos" xfId="45" xr:uid="{5D6134D2-89BC-4A09-8555-D0DC3C6D6DC1}"/>
    <cellStyle name="DQR Row 1 - IBM Cognos" xfId="46" xr:uid="{83C4128F-5A8A-4592-8CEB-307A6C6F4249}"/>
    <cellStyle name="DQR Row 2 - IBM Cognos" xfId="47" xr:uid="{92BCFB52-6534-42A5-91D1-5AA5F2DCBD82}"/>
    <cellStyle name="DQR Row 3 - IBM Cognos" xfId="48" xr:uid="{F76F99E4-E27D-4D78-84B7-F4D36F247F60}"/>
    <cellStyle name="DQR Row 4 - IBM Cognos" xfId="49" xr:uid="{A9E9789B-F0A3-48D7-BC56-3582A04FE5AB}"/>
    <cellStyle name="DQR Row 5 - IBM Cognos" xfId="50" xr:uid="{7015A1A5-3A4E-40B4-AD12-75E29E4D55F5}"/>
    <cellStyle name="DQR Row Default - IBM Cognos" xfId="51" xr:uid="{14FB5035-C647-4631-8133-CB2D5B14FD95}"/>
    <cellStyle name="DQR Row Leaf - IBM Cognos" xfId="52" xr:uid="{2D063234-B517-403F-A280-0332A447B074}"/>
    <cellStyle name="Edit - IBM Cognos" xfId="53" xr:uid="{A5B2AE53-6167-4B92-9F98-DC59D6621953}"/>
    <cellStyle name="Formula - IBM Cognos" xfId="54" xr:uid="{B4E12FEA-D76E-4131-9908-11DEB6FA60FF}"/>
    <cellStyle name="Group Name - IBM Cognos" xfId="55" xr:uid="{527E5C0E-23BE-4FD0-BB4E-B4B8BB9B6A87}"/>
    <cellStyle name="Hold Values - IBM Cognos" xfId="56" xr:uid="{897ED96D-3B64-45CC-82CD-C56CC7D60B72}"/>
    <cellStyle name="List Name - IBM Cognos" xfId="57" xr:uid="{34A41169-5976-4A53-AF1C-514E3508FB9A}"/>
    <cellStyle name="Locked - IBM Cognos" xfId="58" xr:uid="{24F16480-B74F-460C-976F-B9F2A06A8A78}"/>
    <cellStyle name="Measure - IBM Cognos" xfId="59" xr:uid="{204DC080-BECE-445C-ACCC-724E2A84922E}"/>
    <cellStyle name="Measure Header - IBM Cognos" xfId="60" xr:uid="{13F5BD05-8288-4EDD-972F-496330303E07}"/>
    <cellStyle name="Measure Name - IBM Cognos" xfId="61" xr:uid="{0EDF3858-FA1D-406A-9A9C-07C381618852}"/>
    <cellStyle name="Measure Summary - IBM Cognos" xfId="62" xr:uid="{E2FEC28B-9291-4ED4-B5AC-DA96C80B985A}"/>
    <cellStyle name="Measure Summary TM1 - IBM Cognos" xfId="63" xr:uid="{E2B96300-829E-4969-AD17-A25988EB7E99}"/>
    <cellStyle name="Measure Template - IBM Cognos" xfId="64" xr:uid="{187442F7-09A6-4539-B2DC-4AD9E9849E4D}"/>
    <cellStyle name="More - IBM Cognos" xfId="65" xr:uid="{849FED51-C253-4E3A-B64A-D78650598D03}"/>
    <cellStyle name="Normal" xfId="0" builtinId="0" customBuiltin="1"/>
    <cellStyle name="Pending Change - IBM Cognos" xfId="66" xr:uid="{FC2EE075-D63B-42A7-A8B6-1A46BD201A0D}"/>
    <cellStyle name="Row Name - IBM Cognos" xfId="67" xr:uid="{B4011017-3118-4DF6-89C8-AE59E5356A31}"/>
    <cellStyle name="Row Template - IBM Cognos" xfId="68" xr:uid="{928D9A97-1CA6-4C1A-8FA8-6323DA846FDF}"/>
    <cellStyle name="Summary Column Name - IBM Cognos" xfId="69" xr:uid="{4F76D7F6-C1BF-47A0-AEA3-C1C489DC48C4}"/>
    <cellStyle name="Summary Column Name TM1 - IBM Cognos" xfId="70" xr:uid="{D31FF264-EB59-4281-81F3-5FA9C0152667}"/>
    <cellStyle name="Summary Row Name - IBM Cognos" xfId="71" xr:uid="{5ED08724-7377-4217-8C63-EBC5666D79F2}"/>
    <cellStyle name="Summary Row Name TM1 - IBM Cognos" xfId="72" xr:uid="{BD3049A6-D7EB-4AA6-8FDD-5744E4E9C3A4}"/>
    <cellStyle name="Unsaved Change - IBM Cognos" xfId="73" xr:uid="{476C4515-465C-43A7-B2A0-66769F4C68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7A18-A2C5-4710-ADA9-BFB74390C926}">
  <dimension ref="B1:B10"/>
  <sheetViews>
    <sheetView workbookViewId="0"/>
  </sheetViews>
  <sheetFormatPr defaultRowHeight="15" x14ac:dyDescent="0.25"/>
  <sheetData>
    <row r="1" spans="2:2" x14ac:dyDescent="0.25">
      <c r="B1" t="s">
        <v>79</v>
      </c>
    </row>
    <row r="2" spans="2:2" x14ac:dyDescent="0.25">
      <c r="B2" s="1" t="s">
        <v>68</v>
      </c>
    </row>
    <row r="3" spans="2:2" x14ac:dyDescent="0.25">
      <c r="B3" s="1" t="s">
        <v>69</v>
      </c>
    </row>
    <row r="4" spans="2:2" x14ac:dyDescent="0.25">
      <c r="B4" s="1" t="s">
        <v>70</v>
      </c>
    </row>
    <row r="5" spans="2:2" x14ac:dyDescent="0.25">
      <c r="B5" s="1" t="s">
        <v>71</v>
      </c>
    </row>
    <row r="6" spans="2:2" x14ac:dyDescent="0.25">
      <c r="B6" s="1" t="s">
        <v>72</v>
      </c>
    </row>
    <row r="7" spans="2:2" x14ac:dyDescent="0.25">
      <c r="B7" s="1" t="s">
        <v>73</v>
      </c>
    </row>
    <row r="8" spans="2:2" x14ac:dyDescent="0.25">
      <c r="B8" s="1" t="s">
        <v>74</v>
      </c>
    </row>
    <row r="9" spans="2:2" x14ac:dyDescent="0.25">
      <c r="B9" s="1" t="s">
        <v>75</v>
      </c>
    </row>
    <row r="10" spans="2:2" x14ac:dyDescent="0.25">
      <c r="B10" s="1" t="s">
        <v>76</v>
      </c>
    </row>
  </sheetData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1B1A-5CD6-4A46-8BF4-CBD1558F990C}">
  <dimension ref="A1:K63"/>
  <sheetViews>
    <sheetView topLeftCell="B13" workbookViewId="0">
      <selection activeCell="C15" sqref="C15"/>
    </sheetView>
  </sheetViews>
  <sheetFormatPr defaultRowHeight="15" x14ac:dyDescent="0.25"/>
  <cols>
    <col min="1" max="1" width="25.7109375" hidden="1" customWidth="1"/>
    <col min="2" max="2" width="25.7109375" customWidth="1"/>
    <col min="3" max="3" width="17.42578125" bestFit="1" customWidth="1"/>
    <col min="4" max="4" width="10.140625" bestFit="1" customWidth="1"/>
    <col min="7" max="7" width="13.28515625" bestFit="1" customWidth="1"/>
  </cols>
  <sheetData>
    <row r="1" spans="1:11" hidden="1" x14ac:dyDescent="0.25">
      <c r="A1" s="1" t="s">
        <v>0</v>
      </c>
    </row>
    <row r="2" spans="1:11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</row>
    <row r="3" spans="1:11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</row>
    <row r="4" spans="1:11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</row>
    <row r="5" spans="1:11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</row>
    <row r="6" spans="1:11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</row>
    <row r="7" spans="1:11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</row>
    <row r="8" spans="1:11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</row>
    <row r="9" spans="1:11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</row>
    <row r="10" spans="1:11" hidden="1" x14ac:dyDescent="0.25">
      <c r="A10" s="1" t="s">
        <v>3</v>
      </c>
    </row>
    <row r="11" spans="1:11" hidden="1" x14ac:dyDescent="0.25">
      <c r="B11" s="1" t="s">
        <v>5</v>
      </c>
    </row>
    <row r="12" spans="1:11" hidden="1" x14ac:dyDescent="0.25">
      <c r="B12" t="str">
        <f>_xll.TM1RPTVIEW("Planning Sample:plan_BudgetPlan:38313212",0,_xll.TM1RPTTITLE("Planning Sample:plan_version",$C$14),_xll.TM1RPTTITLE("Planning Sample:plan_time",$C$15),_xll.TM1RPTTITLE("Planning Sample:plan_department",$C$16),_xll.TM1RPTTITLE("Planning Sample:plan_exchange_rates",$C$17),_xll.TM1RPTTITLE("Planning Sample:plan_source",$C$18),TM1RPTFMTRNG38313212,TM1RPTFMTIDCOL38313212)</f>
        <v>Planning Sample:plan_BudgetPlan:38313212</v>
      </c>
    </row>
    <row r="14" spans="1:11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1" x14ac:dyDescent="0.25">
      <c r="B15" s="28" t="s">
        <v>78</v>
      </c>
      <c r="C15" s="29" t="str">
        <f>_xll.SUBNM("Planning Sample:plan_time",,"2004","Time")</f>
        <v>2004</v>
      </c>
    </row>
    <row r="16" spans="1:11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1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1" x14ac:dyDescent="0.25">
      <c r="B18" s="28" t="s">
        <v>10</v>
      </c>
      <c r="C18" s="29" t="str">
        <f>_xll.SUBNM("Planning Sample:plan_source","input","input")</f>
        <v>input</v>
      </c>
    </row>
    <row r="20" spans="1:11" ht="15.75" thickBot="1" x14ac:dyDescent="0.3"/>
    <row r="21" spans="1:11" ht="15.75" thickBot="1" x14ac:dyDescent="0.3">
      <c r="C21" s="30" t="s">
        <v>68</v>
      </c>
      <c r="D21" s="30" t="s">
        <v>69</v>
      </c>
      <c r="E21" s="30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75</v>
      </c>
      <c r="K21" s="30" t="s">
        <v>76</v>
      </c>
    </row>
    <row r="22" spans="1:11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_xll.DBRW($B$12,$C$14,C$21,$C$16,$B22,$C$17,$C$18,$C$15)</f>
        <v>30980895.530000001</v>
      </c>
      <c r="D22" s="27">
        <f>_xll.DBRW($B$12,$C$14,D$21,$C$16,$B22,$C$17,$C$18,$C$15)</f>
        <v>12937214.029999999</v>
      </c>
      <c r="E22" s="27">
        <f>_xll.DBRW($B$12,$C$14,E$21,$C$16,$B22,$C$17,$C$18,$C$15)</f>
        <v>3771037.03</v>
      </c>
      <c r="F22" s="27">
        <f>_xll.DBRW($B$12,$C$14,F$21,$C$16,$B22,$C$17,$C$18,$C$15)</f>
        <v>9166177</v>
      </c>
      <c r="G22" s="27">
        <f>_xll.DBRW($B$12,$C$14,G$21,$C$16,$B22,$C$17,$C$18,$C$15)</f>
        <v>5587490.5300000003</v>
      </c>
      <c r="H22" s="27">
        <f>_xll.DBRW($B$12,$C$14,H$21,$C$16,$B22,$C$17,$C$18,$C$15)</f>
        <v>1260618.3699999999</v>
      </c>
      <c r="I22" s="27">
        <f>_xll.DBRW($B$12,$C$14,I$21,$C$16,$B22,$C$17,$C$18,$C$15)</f>
        <v>4326872.16</v>
      </c>
      <c r="J22" s="27">
        <f>_xll.DBRW($B$12,$C$14,J$21,$C$16,$B22,$C$17,$C$18,$C$15)</f>
        <v>3726319.5800000005</v>
      </c>
      <c r="K22" s="27">
        <f>_xll.DBRW($B$12,$C$14,K$21,$C$16,$B22,$C$17,$C$18,$C$15)</f>
        <v>8729871.3900000006</v>
      </c>
    </row>
    <row r="23" spans="1:11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_xll.DBRW($B$12,$C$14,C$21,$C$16,$B23,$C$17,$C$18,$C$15)</f>
        <v>3952848.46</v>
      </c>
      <c r="D23" s="27">
        <f>_xll.DBRW($B$12,$C$14,D$21,$C$16,$B23,$C$17,$C$18,$C$15)</f>
        <v>1435877.9</v>
      </c>
      <c r="E23" s="27">
        <f>_xll.DBRW($B$12,$C$14,E$21,$C$16,$B23,$C$17,$C$18,$C$15)</f>
        <v>712069.9</v>
      </c>
      <c r="F23" s="27">
        <f>_xll.DBRW($B$12,$C$14,F$21,$C$16,$B23,$C$17,$C$18,$C$15)</f>
        <v>723808</v>
      </c>
      <c r="G23" s="27">
        <f>_xll.DBRW($B$12,$C$14,G$21,$C$16,$B23,$C$17,$C$18,$C$15)</f>
        <v>1055065.94</v>
      </c>
      <c r="H23" s="27">
        <f>_xll.DBRW($B$12,$C$14,H$21,$C$16,$B23,$C$17,$C$18,$C$15)</f>
        <v>238038.81999999998</v>
      </c>
      <c r="I23" s="27">
        <f>_xll.DBRW($B$12,$C$14,I$21,$C$16,$B23,$C$17,$C$18,$C$15)</f>
        <v>817027.12</v>
      </c>
      <c r="J23" s="27">
        <f>_xll.DBRW($B$12,$C$14,J$21,$C$16,$B23,$C$17,$C$18,$C$15)</f>
        <v>703626.99000000011</v>
      </c>
      <c r="K23" s="27">
        <f>_xll.DBRW($B$12,$C$14,K$21,$C$16,$B23,$C$17,$C$18,$C$15)</f>
        <v>758277.63</v>
      </c>
    </row>
    <row r="24" spans="1:11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_xll.DBRW($B$12,$C$14,C$21,$C$16,$B24,$C$17,$C$18,$C$15)</f>
        <v>34933743.990000002</v>
      </c>
      <c r="D24" s="4">
        <f>_xll.DBRW($B$12,$C$14,D$21,$C$16,$B24,$C$17,$C$18,$C$15)</f>
        <v>14373091.93</v>
      </c>
      <c r="E24" s="4">
        <f>_xll.DBRW($B$12,$C$14,E$21,$C$16,$B24,$C$17,$C$18,$C$15)</f>
        <v>4483106.93</v>
      </c>
      <c r="F24" s="4">
        <f>_xll.DBRW($B$12,$C$14,F$21,$C$16,$B24,$C$17,$C$18,$C$15)</f>
        <v>9889985</v>
      </c>
      <c r="G24" s="4">
        <f>_xll.DBRW($B$12,$C$14,G$21,$C$16,$B24,$C$17,$C$18,$C$15)</f>
        <v>6642556.4699999997</v>
      </c>
      <c r="H24" s="4">
        <f>_xll.DBRW($B$12,$C$14,H$21,$C$16,$B24,$C$17,$C$18,$C$15)</f>
        <v>1498657.19</v>
      </c>
      <c r="I24" s="4">
        <f>_xll.DBRW($B$12,$C$14,I$21,$C$16,$B24,$C$17,$C$18,$C$15)</f>
        <v>5143899.28</v>
      </c>
      <c r="J24" s="4">
        <f>_xll.DBRW($B$12,$C$14,J$21,$C$16,$B24,$C$17,$C$18,$C$15)</f>
        <v>4429946.57</v>
      </c>
      <c r="K24" s="4">
        <f>_xll.DBRW($B$12,$C$14,K$21,$C$16,$B24,$C$17,$C$18,$C$15)</f>
        <v>9488149.0200000014</v>
      </c>
    </row>
    <row r="25" spans="1:11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_xll.DBRW($B$12,$C$14,C$21,$C$16,$B25,$C$17,$C$18,$C$15)</f>
        <v>3101989.5</v>
      </c>
      <c r="D25" s="27">
        <f>_xll.DBRW($B$12,$C$14,D$21,$C$16,$B25,$C$17,$C$18,$C$15)</f>
        <v>1162398.75</v>
      </c>
      <c r="E25" s="27">
        <f>_xll.DBRW($B$12,$C$14,E$21,$C$16,$B25,$C$17,$C$18,$C$15)</f>
        <v>548861.25</v>
      </c>
      <c r="F25" s="27">
        <f>_xll.DBRW($B$12,$C$14,F$21,$C$16,$B25,$C$17,$C$18,$C$15)</f>
        <v>613537.5</v>
      </c>
      <c r="G25" s="27">
        <f>_xll.DBRW($B$12,$C$14,G$21,$C$16,$B25,$C$17,$C$18,$C$15)</f>
        <v>813121.5</v>
      </c>
      <c r="H25" s="27">
        <f>_xll.DBRW($B$12,$C$14,H$21,$C$16,$B25,$C$17,$C$18,$C$15)</f>
        <v>183466.5</v>
      </c>
      <c r="I25" s="27">
        <f>_xll.DBRW($B$12,$C$14,I$21,$C$16,$B25,$C$17,$C$18,$C$15)</f>
        <v>629655</v>
      </c>
      <c r="J25" s="27">
        <f>_xll.DBRW($B$12,$C$14,J$21,$C$16,$B25,$C$17,$C$18,$C$15)</f>
        <v>542179.125</v>
      </c>
      <c r="K25" s="27">
        <f>_xll.DBRW($B$12,$C$14,K$21,$C$16,$B25,$C$17,$C$18,$C$15)</f>
        <v>584290.125</v>
      </c>
    </row>
    <row r="26" spans="1:11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_xll.DBRW($B$12,$C$14,C$21,$C$16,$B26,$C$17,$C$18,$C$15)</f>
        <v>3111598.125</v>
      </c>
      <c r="D26" s="27">
        <f>_xll.DBRW($B$12,$C$14,D$21,$C$16,$B26,$C$17,$C$18,$C$15)</f>
        <v>1203672.75</v>
      </c>
      <c r="E26" s="27">
        <f>_xll.DBRW($B$12,$C$14,E$21,$C$16,$B26,$C$17,$C$18,$C$15)</f>
        <v>502047.75</v>
      </c>
      <c r="F26" s="27">
        <f>_xll.DBRW($B$12,$C$14,F$21,$C$16,$B26,$C$17,$C$18,$C$15)</f>
        <v>701625</v>
      </c>
      <c r="G26" s="27">
        <f>_xll.DBRW($B$12,$C$14,G$21,$C$16,$B26,$C$17,$C$18,$C$15)</f>
        <v>743777.25</v>
      </c>
      <c r="H26" s="27">
        <f>_xll.DBRW($B$12,$C$14,H$21,$C$16,$B26,$C$17,$C$18,$C$15)</f>
        <v>167786.25</v>
      </c>
      <c r="I26" s="27">
        <f>_xll.DBRW($B$12,$C$14,I$21,$C$16,$B26,$C$17,$C$18,$C$15)</f>
        <v>575991</v>
      </c>
      <c r="J26" s="27">
        <f>_xll.DBRW($B$12,$C$14,J$21,$C$16,$B26,$C$17,$C$18,$C$15)</f>
        <v>495983.625</v>
      </c>
      <c r="K26" s="27">
        <f>_xll.DBRW($B$12,$C$14,K$21,$C$16,$B26,$C$17,$C$18,$C$15)</f>
        <v>668164.5</v>
      </c>
    </row>
    <row r="27" spans="1:11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_xll.DBRW($B$12,$C$14,C$21,$C$16,$B27,$C$17,$C$18,$C$15)</f>
        <v>6213587.625</v>
      </c>
      <c r="D27" s="4">
        <f>_xll.DBRW($B$12,$C$14,D$21,$C$16,$B27,$C$17,$C$18,$C$15)</f>
        <v>2366071.5</v>
      </c>
      <c r="E27" s="4">
        <f>_xll.DBRW($B$12,$C$14,E$21,$C$16,$B27,$C$17,$C$18,$C$15)</f>
        <v>1050909</v>
      </c>
      <c r="F27" s="4">
        <f>_xll.DBRW($B$12,$C$14,F$21,$C$16,$B27,$C$17,$C$18,$C$15)</f>
        <v>1315162.5</v>
      </c>
      <c r="G27" s="4">
        <f>_xll.DBRW($B$12,$C$14,G$21,$C$16,$B27,$C$17,$C$18,$C$15)</f>
        <v>1556898.75</v>
      </c>
      <c r="H27" s="4">
        <f>_xll.DBRW($B$12,$C$14,H$21,$C$16,$B27,$C$17,$C$18,$C$15)</f>
        <v>351252.75</v>
      </c>
      <c r="I27" s="4">
        <f>_xll.DBRW($B$12,$C$14,I$21,$C$16,$B27,$C$17,$C$18,$C$15)</f>
        <v>1205646</v>
      </c>
      <c r="J27" s="4">
        <f>_xll.DBRW($B$12,$C$14,J$21,$C$16,$B27,$C$17,$C$18,$C$15)</f>
        <v>1038162.75</v>
      </c>
      <c r="K27" s="4">
        <f>_xll.DBRW($B$12,$C$14,K$21,$C$16,$B27,$C$17,$C$18,$C$15)</f>
        <v>1252454.625</v>
      </c>
    </row>
    <row r="28" spans="1:11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_xll.DBRW($B$12,$C$14,C$21,$C$16,$B28,$C$17,$C$18,$C$15)</f>
        <v>94396.693161750009</v>
      </c>
      <c r="D28" s="27">
        <f>_xll.DBRW($B$12,$C$14,D$21,$C$16,$B28,$C$17,$C$18,$C$15)</f>
        <v>35550.592098000001</v>
      </c>
      <c r="E28" s="27">
        <f>_xll.DBRW($B$12,$C$14,E$21,$C$16,$B28,$C$17,$C$18,$C$15)</f>
        <v>16937.592098000001</v>
      </c>
      <c r="F28" s="27">
        <f>_xll.DBRW($B$12,$C$14,F$21,$C$16,$B28,$C$17,$C$18,$C$15)</f>
        <v>18613</v>
      </c>
      <c r="G28" s="27">
        <f>_xll.DBRW($B$12,$C$14,G$21,$C$16,$B28,$C$17,$C$18,$C$15)</f>
        <v>24667.14456375</v>
      </c>
      <c r="H28" s="27">
        <f>_xll.DBRW($B$12,$C$14,H$21,$C$16,$B28,$C$17,$C$18,$C$15)</f>
        <v>5565.260463749999</v>
      </c>
      <c r="I28" s="27">
        <f>_xll.DBRW($B$12,$C$14,I$21,$C$16,$B28,$C$17,$C$18,$C$15)</f>
        <v>19101.884099999999</v>
      </c>
      <c r="J28" s="27">
        <f>_xll.DBRW($B$12,$C$14,J$21,$C$16,$B28,$C$17,$C$18,$C$15)</f>
        <v>16450.619250000003</v>
      </c>
      <c r="K28" s="27">
        <f>_xll.DBRW($B$12,$C$14,K$21,$C$16,$B28,$C$17,$C$18,$C$15)</f>
        <v>17728.337250000004</v>
      </c>
    </row>
    <row r="29" spans="1:11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_xll.DBRW($B$12,$C$14,C$21,$C$16,$B29,$C$17,$C$18,$C$15)</f>
        <v>76359.430000000008</v>
      </c>
      <c r="D29" s="27">
        <f>_xll.DBRW($B$12,$C$14,D$21,$C$16,$B29,$C$17,$C$18,$C$15)</f>
        <v>30126.739999999998</v>
      </c>
      <c r="E29" s="27">
        <f>_xll.DBRW($B$12,$C$14,E$21,$C$16,$B29,$C$17,$C$18,$C$15)</f>
        <v>13124.739999999998</v>
      </c>
      <c r="F29" s="27">
        <f>_xll.DBRW($B$12,$C$14,F$21,$C$16,$B29,$C$17,$C$18,$C$15)</f>
        <v>17002</v>
      </c>
      <c r="G29" s="27">
        <f>_xll.DBRW($B$12,$C$14,G$21,$C$16,$B29,$C$17,$C$18,$C$15)</f>
        <v>18022.050000000003</v>
      </c>
      <c r="H29" s="27">
        <f>_xll.DBRW($B$12,$C$14,H$21,$C$16,$B29,$C$17,$C$18,$C$15)</f>
        <v>4065.25</v>
      </c>
      <c r="I29" s="27">
        <f>_xll.DBRW($B$12,$C$14,I$21,$C$16,$B29,$C$17,$C$18,$C$15)</f>
        <v>13956.800000000003</v>
      </c>
      <c r="J29" s="27">
        <f>_xll.DBRW($B$12,$C$14,J$21,$C$16,$B29,$C$17,$C$18,$C$15)</f>
        <v>12019.070000000002</v>
      </c>
      <c r="K29" s="27">
        <f>_xll.DBRW($B$12,$C$14,K$21,$C$16,$B29,$C$17,$C$18,$C$15)</f>
        <v>16191.570000000002</v>
      </c>
    </row>
    <row r="30" spans="1:11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_xll.DBRW($B$12,$C$14,C$21,$C$16,$B30,$C$17,$C$18,$C$15)</f>
        <v>82411.69</v>
      </c>
      <c r="D30" s="27">
        <f>_xll.DBRW($B$12,$C$14,D$21,$C$16,$B30,$C$17,$C$18,$C$15)</f>
        <v>32421.39</v>
      </c>
      <c r="E30" s="27">
        <f>_xll.DBRW($B$12,$C$14,E$21,$C$16,$B30,$C$17,$C$18,$C$15)</f>
        <v>14039.39</v>
      </c>
      <c r="F30" s="27">
        <f>_xll.DBRW($B$12,$C$14,F$21,$C$16,$B30,$C$17,$C$18,$C$15)</f>
        <v>18382</v>
      </c>
      <c r="G30" s="27">
        <f>_xll.DBRW($B$12,$C$14,G$21,$C$16,$B30,$C$17,$C$18,$C$15)</f>
        <v>19488.98</v>
      </c>
      <c r="H30" s="27">
        <f>_xll.DBRW($B$12,$C$14,H$21,$C$16,$B30,$C$17,$C$18,$C$15)</f>
        <v>4397.54</v>
      </c>
      <c r="I30" s="27">
        <f>_xll.DBRW($B$12,$C$14,I$21,$C$16,$B30,$C$17,$C$18,$C$15)</f>
        <v>15091.44</v>
      </c>
      <c r="J30" s="27">
        <f>_xll.DBRW($B$12,$C$14,J$21,$C$16,$B30,$C$17,$C$18,$C$15)</f>
        <v>12995.509999999998</v>
      </c>
      <c r="K30" s="27">
        <f>_xll.DBRW($B$12,$C$14,K$21,$C$16,$B30,$C$17,$C$18,$C$15)</f>
        <v>17505.810000000001</v>
      </c>
    </row>
    <row r="31" spans="1:11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_xll.DBRW($B$12,$C$14,C$21,$C$16,$B31,$C$17,$C$18,$C$15)</f>
        <v>84450.31</v>
      </c>
      <c r="D31" s="27">
        <f>_xll.DBRW($B$12,$C$14,D$21,$C$16,$B31,$C$17,$C$18,$C$15)</f>
        <v>33602.86</v>
      </c>
      <c r="E31" s="27">
        <f>_xll.DBRW($B$12,$C$14,E$21,$C$16,$B31,$C$17,$C$18,$C$15)</f>
        <v>14904.859999999997</v>
      </c>
      <c r="F31" s="27">
        <f>_xll.DBRW($B$12,$C$14,F$21,$C$16,$B31,$C$17,$C$18,$C$15)</f>
        <v>18698</v>
      </c>
      <c r="G31" s="27">
        <f>_xll.DBRW($B$12,$C$14,G$21,$C$16,$B31,$C$17,$C$18,$C$15)</f>
        <v>19819.590000000004</v>
      </c>
      <c r="H31" s="27">
        <f>_xll.DBRW($B$12,$C$14,H$21,$C$16,$B31,$C$17,$C$18,$C$15)</f>
        <v>4471.2700000000004</v>
      </c>
      <c r="I31" s="27">
        <f>_xll.DBRW($B$12,$C$14,I$21,$C$16,$B31,$C$17,$C$18,$C$15)</f>
        <v>15348.320000000002</v>
      </c>
      <c r="J31" s="27">
        <f>_xll.DBRW($B$12,$C$14,J$21,$C$16,$B31,$C$17,$C$18,$C$15)</f>
        <v>13219.02</v>
      </c>
      <c r="K31" s="27">
        <f>_xll.DBRW($B$12,$C$14,K$21,$C$16,$B31,$C$17,$C$18,$C$15)</f>
        <v>17808.840000000004</v>
      </c>
    </row>
    <row r="32" spans="1:11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_xll.DBRW($B$12,$C$14,C$21,$C$16,$B32,$C$17,$C$18,$C$15)</f>
        <v>83401.119999999995</v>
      </c>
      <c r="D32" s="27">
        <f>_xll.DBRW($B$12,$C$14,D$21,$C$16,$B32,$C$17,$C$18,$C$15)</f>
        <v>32259.920000000002</v>
      </c>
      <c r="E32" s="27">
        <f>_xll.DBRW($B$12,$C$14,E$21,$C$16,$B32,$C$17,$C$18,$C$15)</f>
        <v>13455.920000000002</v>
      </c>
      <c r="F32" s="27">
        <f>_xll.DBRW($B$12,$C$14,F$21,$C$16,$B32,$C$17,$C$18,$C$15)</f>
        <v>18804</v>
      </c>
      <c r="G32" s="27">
        <f>_xll.DBRW($B$12,$C$14,G$21,$C$16,$B32,$C$17,$C$18,$C$15)</f>
        <v>19939.36</v>
      </c>
      <c r="H32" s="27">
        <f>_xll.DBRW($B$12,$C$14,H$21,$C$16,$B32,$C$17,$C$18,$C$15)</f>
        <v>4500.5599999999995</v>
      </c>
      <c r="I32" s="27">
        <f>_xll.DBRW($B$12,$C$14,I$21,$C$16,$B32,$C$17,$C$18,$C$15)</f>
        <v>15438.8</v>
      </c>
      <c r="J32" s="27">
        <f>_xll.DBRW($B$12,$C$14,J$21,$C$16,$B32,$C$17,$C$18,$C$15)</f>
        <v>13294.21</v>
      </c>
      <c r="K32" s="27">
        <f>_xll.DBRW($B$12,$C$14,K$21,$C$16,$B32,$C$17,$C$18,$C$15)</f>
        <v>17907.630000000005</v>
      </c>
    </row>
    <row r="33" spans="1:11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_xll.DBRW($B$12,$C$14,C$21,$C$16,$B33,$C$17,$C$18,$C$15)</f>
        <v>87841.101777500007</v>
      </c>
      <c r="D33" s="27">
        <f>_xll.DBRW($B$12,$C$14,D$21,$C$16,$B33,$C$17,$C$18,$C$15)</f>
        <v>32914.242290000002</v>
      </c>
      <c r="E33" s="27">
        <f>_xll.DBRW($B$12,$C$14,E$21,$C$16,$B33,$C$17,$C$18,$C$15)</f>
        <v>15539.24229</v>
      </c>
      <c r="F33" s="27">
        <f>_xll.DBRW($B$12,$C$14,F$21,$C$16,$B33,$C$17,$C$18,$C$15)</f>
        <v>17375</v>
      </c>
      <c r="G33" s="27">
        <f>_xll.DBRW($B$12,$C$14,G$21,$C$16,$B33,$C$17,$C$18,$C$15)</f>
        <v>23024.274487500003</v>
      </c>
      <c r="H33" s="27">
        <f>_xll.DBRW($B$12,$C$14,H$21,$C$16,$B33,$C$17,$C$18,$C$15)</f>
        <v>5194.6054875</v>
      </c>
      <c r="I33" s="27">
        <f>_xll.DBRW($B$12,$C$14,I$21,$C$16,$B33,$C$17,$C$18,$C$15)</f>
        <v>17829.669000000002</v>
      </c>
      <c r="J33" s="27">
        <f>_xll.DBRW($B$12,$C$14,J$21,$C$16,$B33,$C$17,$C$18,$C$15)</f>
        <v>15354.9825</v>
      </c>
      <c r="K33" s="27">
        <f>_xll.DBRW($B$12,$C$14,K$21,$C$16,$B33,$C$17,$C$18,$C$15)</f>
        <v>16547.602500000001</v>
      </c>
    </row>
    <row r="34" spans="1:11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_xll.DBRW($B$12,$C$14,C$21,$C$16,$B34,$C$17,$C$18,$C$15)</f>
        <v>90294.990950750012</v>
      </c>
      <c r="D34" s="27">
        <f>_xll.DBRW($B$12,$C$14,D$21,$C$16,$B34,$C$17,$C$18,$C$15)</f>
        <v>33834.202816999998</v>
      </c>
      <c r="E34" s="27">
        <f>_xll.DBRW($B$12,$C$14,E$21,$C$16,$B34,$C$17,$C$18,$C$15)</f>
        <v>15973.202817000001</v>
      </c>
      <c r="F34" s="27">
        <f>_xll.DBRW($B$12,$C$14,F$21,$C$16,$B34,$C$17,$C$18,$C$15)</f>
        <v>17861</v>
      </c>
      <c r="G34" s="27">
        <f>_xll.DBRW($B$12,$C$14,G$21,$C$16,$B34,$C$17,$C$18,$C$15)</f>
        <v>23667.267633749998</v>
      </c>
      <c r="H34" s="27">
        <f>_xll.DBRW($B$12,$C$14,H$21,$C$16,$B34,$C$17,$C$18,$C$15)</f>
        <v>5339.6739337500003</v>
      </c>
      <c r="I34" s="27">
        <f>_xll.DBRW($B$12,$C$14,I$21,$C$16,$B34,$C$17,$C$18,$C$15)</f>
        <v>18327.593699999998</v>
      </c>
      <c r="J34" s="27">
        <f>_xll.DBRW($B$12,$C$14,J$21,$C$16,$B34,$C$17,$C$18,$C$15)</f>
        <v>15783.797250000001</v>
      </c>
      <c r="K34" s="27">
        <f>_xll.DBRW($B$12,$C$14,K$21,$C$16,$B34,$C$17,$C$18,$C$15)</f>
        <v>17009.723250000003</v>
      </c>
    </row>
    <row r="35" spans="1:11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_xll.DBRW($B$12,$C$14,C$21,$C$16,$B35,$C$17,$C$18,$C$15)</f>
        <v>87110.804529249988</v>
      </c>
      <c r="D35" s="27">
        <f>_xll.DBRW($B$12,$C$14,D$21,$C$16,$B35,$C$17,$C$18,$C$15)</f>
        <v>32640.172063000002</v>
      </c>
      <c r="E35" s="27">
        <f>_xll.DBRW($B$12,$C$14,E$21,$C$16,$B35,$C$17,$C$18,$C$15)</f>
        <v>15410.172063000002</v>
      </c>
      <c r="F35" s="27">
        <f>_xll.DBRW($B$12,$C$14,F$21,$C$16,$B35,$C$17,$C$18,$C$15)</f>
        <v>17230</v>
      </c>
      <c r="G35" s="27">
        <f>_xll.DBRW($B$12,$C$14,G$21,$C$16,$B35,$C$17,$C$18,$C$15)</f>
        <v>22833.032966250001</v>
      </c>
      <c r="H35" s="27">
        <f>_xll.DBRW($B$12,$C$14,H$21,$C$16,$B35,$C$17,$C$18,$C$15)</f>
        <v>5151.4586662500005</v>
      </c>
      <c r="I35" s="27">
        <f>_xll.DBRW($B$12,$C$14,I$21,$C$16,$B35,$C$17,$C$18,$C$15)</f>
        <v>17681.5743</v>
      </c>
      <c r="J35" s="27">
        <f>_xll.DBRW($B$12,$C$14,J$21,$C$16,$B35,$C$17,$C$18,$C$15)</f>
        <v>15227.44275</v>
      </c>
      <c r="K35" s="27">
        <f>_xll.DBRW($B$12,$C$14,K$21,$C$16,$B35,$C$17,$C$18,$C$15)</f>
        <v>16410.156750000002</v>
      </c>
    </row>
    <row r="36" spans="1:11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_xll.DBRW($B$12,$C$14,C$21,$C$16,$B36,$C$17,$C$18,$C$15)</f>
        <v>93587.23000000001</v>
      </c>
      <c r="D36" s="27">
        <f>_xll.DBRW($B$12,$C$14,D$21,$C$16,$B36,$C$17,$C$18,$C$15)</f>
        <v>35068.19</v>
      </c>
      <c r="E36" s="27">
        <f>_xll.DBRW($B$12,$C$14,E$21,$C$16,$B36,$C$17,$C$18,$C$15)</f>
        <v>16555.189999999999</v>
      </c>
      <c r="F36" s="27">
        <f>_xll.DBRW($B$12,$C$14,F$21,$C$16,$B36,$C$17,$C$18,$C$15)</f>
        <v>18513</v>
      </c>
      <c r="G36" s="27">
        <f>_xll.DBRW($B$12,$C$14,G$21,$C$16,$B36,$C$17,$C$18,$C$15)</f>
        <v>24529.420000000002</v>
      </c>
      <c r="H36" s="27">
        <f>_xll.DBRW($B$12,$C$14,H$21,$C$16,$B36,$C$17,$C$18,$C$15)</f>
        <v>5532.78</v>
      </c>
      <c r="I36" s="27">
        <f>_xll.DBRW($B$12,$C$14,I$21,$C$16,$B36,$C$17,$C$18,$C$15)</f>
        <v>18996.640000000003</v>
      </c>
      <c r="J36" s="27">
        <f>_xll.DBRW($B$12,$C$14,J$21,$C$16,$B36,$C$17,$C$18,$C$15)</f>
        <v>16359.489999999998</v>
      </c>
      <c r="K36" s="27">
        <f>_xll.DBRW($B$12,$C$14,K$21,$C$16,$B36,$C$17,$C$18,$C$15)</f>
        <v>17630.13</v>
      </c>
    </row>
    <row r="37" spans="1:11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_xll.DBRW($B$12,$C$14,C$21,$C$16,$B37,$C$17,$C$18,$C$15)</f>
        <v>95639.74</v>
      </c>
      <c r="D37" s="27">
        <f>_xll.DBRW($B$12,$C$14,D$21,$C$16,$B37,$C$17,$C$18,$C$15)</f>
        <v>35835.75</v>
      </c>
      <c r="E37" s="27">
        <f>_xll.DBRW($B$12,$C$14,E$21,$C$16,$B37,$C$17,$C$18,$C$15)</f>
        <v>16917.750000000004</v>
      </c>
      <c r="F37" s="27">
        <f>_xll.DBRW($B$12,$C$14,F$21,$C$16,$B37,$C$17,$C$18,$C$15)</f>
        <v>18918</v>
      </c>
      <c r="G37" s="27">
        <f>_xll.DBRW($B$12,$C$14,G$21,$C$16,$B37,$C$17,$C$18,$C$15)</f>
        <v>25069.65</v>
      </c>
      <c r="H37" s="27">
        <f>_xll.DBRW($B$12,$C$14,H$21,$C$16,$B37,$C$17,$C$18,$C$15)</f>
        <v>5657.01</v>
      </c>
      <c r="I37" s="27">
        <f>_xll.DBRW($B$12,$C$14,I$21,$C$16,$B37,$C$17,$C$18,$C$15)</f>
        <v>19412.64</v>
      </c>
      <c r="J37" s="27">
        <f>_xll.DBRW($B$12,$C$14,J$21,$C$16,$B37,$C$17,$C$18,$C$15)</f>
        <v>16717.93</v>
      </c>
      <c r="K37" s="27">
        <f>_xll.DBRW($B$12,$C$14,K$21,$C$16,$B37,$C$17,$C$18,$C$15)</f>
        <v>18016.410000000003</v>
      </c>
    </row>
    <row r="38" spans="1:11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_xll.DBRW($B$12,$C$14,C$21,$C$16,$B38,$C$17,$C$18,$C$15)</f>
        <v>68515.16</v>
      </c>
      <c r="D38" s="27">
        <f>_xll.DBRW($B$12,$C$14,D$21,$C$16,$B38,$C$17,$C$18,$C$15)</f>
        <v>29021.47</v>
      </c>
      <c r="E38" s="27">
        <f>_xll.DBRW($B$12,$C$14,E$21,$C$16,$B38,$C$17,$C$18,$C$15)</f>
        <v>11174.47</v>
      </c>
      <c r="F38" s="27">
        <f>_xll.DBRW($B$12,$C$14,F$21,$C$16,$B38,$C$17,$C$18,$C$15)</f>
        <v>17847</v>
      </c>
      <c r="G38" s="27">
        <f>_xll.DBRW($B$12,$C$14,G$21,$C$16,$B38,$C$17,$C$18,$C$15)</f>
        <v>16555.03</v>
      </c>
      <c r="H38" s="27">
        <f>_xll.DBRW($B$12,$C$14,H$21,$C$16,$B38,$C$17,$C$18,$C$15)</f>
        <v>3735.99</v>
      </c>
      <c r="I38" s="27">
        <f>_xll.DBRW($B$12,$C$14,I$21,$C$16,$B38,$C$17,$C$18,$C$15)</f>
        <v>12819.039999999999</v>
      </c>
      <c r="J38" s="27">
        <f>_xll.DBRW($B$12,$C$14,J$21,$C$16,$B38,$C$17,$C$18,$C$15)</f>
        <v>11040.569999999998</v>
      </c>
      <c r="K38" s="27">
        <f>_xll.DBRW($B$12,$C$14,K$21,$C$16,$B38,$C$17,$C$18,$C$15)</f>
        <v>11898.089999999998</v>
      </c>
    </row>
    <row r="39" spans="1:11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_xll.DBRW($B$12,$C$14,C$21,$C$16,$B39,$C$17,$C$18,$C$15)</f>
        <v>90900.04</v>
      </c>
      <c r="D39" s="27">
        <f>_xll.DBRW($B$12,$C$14,D$21,$C$16,$B39,$C$17,$C$18,$C$15)</f>
        <v>34056.33</v>
      </c>
      <c r="E39" s="27">
        <f>_xll.DBRW($B$12,$C$14,E$21,$C$16,$B39,$C$17,$C$18,$C$15)</f>
        <v>16079.329999999998</v>
      </c>
      <c r="F39" s="27">
        <f>_xll.DBRW($B$12,$C$14,F$21,$C$16,$B39,$C$17,$C$18,$C$15)</f>
        <v>17977</v>
      </c>
      <c r="G39" s="27">
        <f>_xll.DBRW($B$12,$C$14,G$21,$C$16,$B39,$C$17,$C$18,$C$15)</f>
        <v>23829.929999999997</v>
      </c>
      <c r="H39" s="27">
        <f>_xll.DBRW($B$12,$C$14,H$21,$C$16,$B39,$C$17,$C$18,$C$15)</f>
        <v>5378.2499999999991</v>
      </c>
      <c r="I39" s="27">
        <f>_xll.DBRW($B$12,$C$14,I$21,$C$16,$B39,$C$17,$C$18,$C$15)</f>
        <v>18451.679999999997</v>
      </c>
      <c r="J39" s="27">
        <f>_xll.DBRW($B$12,$C$14,J$21,$C$16,$B39,$C$17,$C$18,$C$15)</f>
        <v>15889.81</v>
      </c>
      <c r="K39" s="27">
        <f>_xll.DBRW($B$12,$C$14,K$21,$C$16,$B39,$C$17,$C$18,$C$15)</f>
        <v>17123.97</v>
      </c>
    </row>
    <row r="40" spans="1:11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_xll.DBRW($B$12,$C$14,C$21,$C$16,$B40,$C$17,$C$18,$C$15)</f>
        <v>100788.92</v>
      </c>
      <c r="D40" s="27">
        <f>_xll.DBRW($B$12,$C$14,D$21,$C$16,$B40,$C$17,$C$18,$C$15)</f>
        <v>37765.360000000001</v>
      </c>
      <c r="E40" s="27">
        <f>_xll.DBRW($B$12,$C$14,E$21,$C$16,$B40,$C$17,$C$18,$C$15)</f>
        <v>17831.36</v>
      </c>
      <c r="F40" s="27">
        <f>_xll.DBRW($B$12,$C$14,F$21,$C$16,$B40,$C$17,$C$18,$C$15)</f>
        <v>19934</v>
      </c>
      <c r="G40" s="27">
        <f>_xll.DBRW($B$12,$C$14,G$21,$C$16,$B40,$C$17,$C$18,$C$15)</f>
        <v>26418.86</v>
      </c>
      <c r="H40" s="27">
        <f>_xll.DBRW($B$12,$C$14,H$21,$C$16,$B40,$C$17,$C$18,$C$15)</f>
        <v>5961.0199999999995</v>
      </c>
      <c r="I40" s="27">
        <f>_xll.DBRW($B$12,$C$14,I$21,$C$16,$B40,$C$17,$C$18,$C$15)</f>
        <v>20457.84</v>
      </c>
      <c r="J40" s="27">
        <f>_xll.DBRW($B$12,$C$14,J$21,$C$16,$B40,$C$17,$C$18,$C$15)</f>
        <v>17618.149999999998</v>
      </c>
      <c r="K40" s="27">
        <f>_xll.DBRW($B$12,$C$14,K$21,$C$16,$B40,$C$17,$C$18,$C$15)</f>
        <v>18986.550000000003</v>
      </c>
    </row>
    <row r="41" spans="1:11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_xll.DBRW($B$12,$C$14,C$21,$C$16,$B41,$C$17,$C$18,$C$15)</f>
        <v>87561.44</v>
      </c>
      <c r="D41" s="27">
        <f>_xll.DBRW($B$12,$C$14,D$21,$C$16,$B41,$C$17,$C$18,$C$15)</f>
        <v>32809.200000000004</v>
      </c>
      <c r="E41" s="27">
        <f>_xll.DBRW($B$12,$C$14,E$21,$C$16,$B41,$C$17,$C$18,$C$15)</f>
        <v>15491.200000000003</v>
      </c>
      <c r="F41" s="27">
        <f>_xll.DBRW($B$12,$C$14,F$21,$C$16,$B41,$C$17,$C$18,$C$15)</f>
        <v>17318</v>
      </c>
      <c r="G41" s="27">
        <f>_xll.DBRW($B$12,$C$14,G$21,$C$16,$B41,$C$17,$C$18,$C$15)</f>
        <v>22951.839999999997</v>
      </c>
      <c r="H41" s="27">
        <f>_xll.DBRW($B$12,$C$14,H$21,$C$16,$B41,$C$17,$C$18,$C$15)</f>
        <v>5179.28</v>
      </c>
      <c r="I41" s="27">
        <f>_xll.DBRW($B$12,$C$14,I$21,$C$16,$B41,$C$17,$C$18,$C$15)</f>
        <v>17772.559999999998</v>
      </c>
      <c r="J41" s="27">
        <f>_xll.DBRW($B$12,$C$14,J$21,$C$16,$B41,$C$17,$C$18,$C$15)</f>
        <v>15305.8</v>
      </c>
      <c r="K41" s="27">
        <f>_xll.DBRW($B$12,$C$14,K$21,$C$16,$B41,$C$17,$C$18,$C$15)</f>
        <v>16494.600000000002</v>
      </c>
    </row>
    <row r="42" spans="1:11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_xll.DBRW($B$12,$C$14,C$21,$C$16,$B42,$C$17,$C$18,$C$15)</f>
        <v>93396.656415750011</v>
      </c>
      <c r="D42" s="27">
        <f>_xll.DBRW($B$12,$C$14,D$21,$C$16,$B42,$C$17,$C$18,$C$15)</f>
        <v>34996.005357000002</v>
      </c>
      <c r="E42" s="27">
        <f>_xll.DBRW($B$12,$C$14,E$21,$C$16,$B42,$C$17,$C$18,$C$15)</f>
        <v>16522.005357000002</v>
      </c>
      <c r="F42" s="27">
        <f>_xll.DBRW($B$12,$C$14,F$21,$C$16,$B42,$C$17,$C$18,$C$15)</f>
        <v>18474</v>
      </c>
      <c r="G42" s="27">
        <f>_xll.DBRW($B$12,$C$14,G$21,$C$16,$B42,$C$17,$C$18,$C$15)</f>
        <v>24480.42055875</v>
      </c>
      <c r="H42" s="27">
        <f>_xll.DBRW($B$12,$C$14,H$21,$C$16,$B42,$C$17,$C$18,$C$15)</f>
        <v>5523.1328587500002</v>
      </c>
      <c r="I42" s="27">
        <f>_xll.DBRW($B$12,$C$14,I$21,$C$16,$B42,$C$17,$C$18,$C$15)</f>
        <v>18957.287700000001</v>
      </c>
      <c r="J42" s="27">
        <f>_xll.DBRW($B$12,$C$14,J$21,$C$16,$B42,$C$17,$C$18,$C$15)</f>
        <v>16326.09225</v>
      </c>
      <c r="K42" s="27">
        <f>_xll.DBRW($B$12,$C$14,K$21,$C$16,$B42,$C$17,$C$18,$C$15)</f>
        <v>17594.138250000004</v>
      </c>
    </row>
    <row r="43" spans="1:11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_xll.DBRW($B$12,$C$14,C$21,$C$16,$B43,$C$17,$C$18,$C$15)</f>
        <v>91368.806584000005</v>
      </c>
      <c r="D43" s="27">
        <f>_xll.DBRW($B$12,$C$14,D$21,$C$16,$B43,$C$17,$C$18,$C$15)</f>
        <v>34236.251104000003</v>
      </c>
      <c r="E43" s="27">
        <f>_xll.DBRW($B$12,$C$14,E$21,$C$16,$B43,$C$17,$C$18,$C$15)</f>
        <v>16163.251104000003</v>
      </c>
      <c r="F43" s="27">
        <f>_xll.DBRW($B$12,$C$14,F$21,$C$16,$B43,$C$17,$C$18,$C$15)</f>
        <v>18073</v>
      </c>
      <c r="G43" s="27">
        <f>_xll.DBRW($B$12,$C$14,G$21,$C$16,$B43,$C$17,$C$18,$C$15)</f>
        <v>23948.859480000003</v>
      </c>
      <c r="H43" s="27">
        <f>_xll.DBRW($B$12,$C$14,H$21,$C$16,$B43,$C$17,$C$18,$C$15)</f>
        <v>5403.2050800000006</v>
      </c>
      <c r="I43" s="27">
        <f>_xll.DBRW($B$12,$C$14,I$21,$C$16,$B43,$C$17,$C$18,$C$15)</f>
        <v>18545.654400000003</v>
      </c>
      <c r="J43" s="27">
        <f>_xll.DBRW($B$12,$C$14,J$21,$C$16,$B43,$C$17,$C$18,$C$15)</f>
        <v>15971.591999999999</v>
      </c>
      <c r="K43" s="27">
        <f>_xll.DBRW($B$12,$C$14,K$21,$C$16,$B43,$C$17,$C$18,$C$15)</f>
        <v>17212.103999999999</v>
      </c>
    </row>
    <row r="44" spans="1:11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_xll.DBRW($B$12,$C$14,C$21,$C$16,$B44,$C$17,$C$18,$C$15)</f>
        <v>1408024.1334190008</v>
      </c>
      <c r="D44" s="4">
        <f>_xll.DBRW($B$12,$C$14,D$21,$C$16,$B44,$C$17,$C$18,$C$15)</f>
        <v>537138.67572900001</v>
      </c>
      <c r="E44" s="4">
        <f>_xll.DBRW($B$12,$C$14,E$21,$C$16,$B44,$C$17,$C$18,$C$15)</f>
        <v>246119.67572899998</v>
      </c>
      <c r="F44" s="4">
        <f>_xll.DBRW($B$12,$C$14,F$21,$C$16,$B44,$C$17,$C$18,$C$15)</f>
        <v>291019</v>
      </c>
      <c r="G44" s="4">
        <f>_xll.DBRW($B$12,$C$14,G$21,$C$16,$B44,$C$17,$C$18,$C$15)</f>
        <v>359245.70968999999</v>
      </c>
      <c r="H44" s="4">
        <f>_xll.DBRW($B$12,$C$14,H$21,$C$16,$B44,$C$17,$C$18,$C$15)</f>
        <v>81056.286489999999</v>
      </c>
      <c r="I44" s="4">
        <f>_xll.DBRW($B$12,$C$14,I$21,$C$16,$B44,$C$17,$C$18,$C$15)</f>
        <v>278189.42320000002</v>
      </c>
      <c r="J44" s="4">
        <f>_xll.DBRW($B$12,$C$14,J$21,$C$16,$B44,$C$17,$C$18,$C$15)</f>
        <v>239574.08599999998</v>
      </c>
      <c r="K44" s="4">
        <f>_xll.DBRW($B$12,$C$14,K$21,$C$16,$B44,$C$17,$C$18,$C$15)</f>
        <v>272065.66200000001</v>
      </c>
    </row>
    <row r="45" spans="1:11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_xll.DBRW($B$12,$C$14,C$21,$C$16,$B45,$C$17,$C$18,$C$15)</f>
        <v>3886267.4500000007</v>
      </c>
      <c r="D45" s="27">
        <f>_xll.DBRW($B$12,$C$14,D$21,$C$16,$B45,$C$17,$C$18,$C$15)</f>
        <v>1456190.8900000001</v>
      </c>
      <c r="E45" s="27">
        <f>_xll.DBRW($B$12,$C$14,E$21,$C$16,$B45,$C$17,$C$18,$C$15)</f>
        <v>687486.89</v>
      </c>
      <c r="F45" s="27">
        <f>_xll.DBRW($B$12,$C$14,F$21,$C$16,$B45,$C$17,$C$18,$C$15)</f>
        <v>768704</v>
      </c>
      <c r="G45" s="27">
        <f>_xll.DBRW($B$12,$C$14,G$21,$C$16,$B45,$C$17,$C$18,$C$15)</f>
        <v>1018641.7000000002</v>
      </c>
      <c r="H45" s="27">
        <f>_xll.DBRW($B$12,$C$14,H$21,$C$16,$B45,$C$17,$C$18,$C$15)</f>
        <v>229821.45999999996</v>
      </c>
      <c r="I45" s="27">
        <f>_xll.DBRW($B$12,$C$14,I$21,$C$16,$B45,$C$17,$C$18,$C$15)</f>
        <v>788820.24000000022</v>
      </c>
      <c r="J45" s="27">
        <f>_xll.DBRW($B$12,$C$14,J$21,$C$16,$B45,$C$17,$C$18,$C$15)</f>
        <v>679335.47</v>
      </c>
      <c r="K45" s="27">
        <f>_xll.DBRW($B$12,$C$14,K$21,$C$16,$B45,$C$17,$C$18,$C$15)</f>
        <v>732099.39000000013</v>
      </c>
    </row>
    <row r="46" spans="1:11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_xll.DBRW($B$12,$C$14,C$21,$C$16,$B46,$C$17,$C$18,$C$15)</f>
        <v>322324.28000000003</v>
      </c>
      <c r="D46" s="27">
        <f>_xll.DBRW($B$12,$C$14,D$21,$C$16,$B46,$C$17,$C$18,$C$15)</f>
        <v>120772.76999999999</v>
      </c>
      <c r="E46" s="27">
        <f>_xll.DBRW($B$12,$C$14,E$21,$C$16,$B46,$C$17,$C$18,$C$15)</f>
        <v>57019.77</v>
      </c>
      <c r="F46" s="27">
        <f>_xll.DBRW($B$12,$C$14,F$21,$C$16,$B46,$C$17,$C$18,$C$15)</f>
        <v>63753</v>
      </c>
      <c r="G46" s="27">
        <f>_xll.DBRW($B$12,$C$14,G$21,$C$16,$B46,$C$17,$C$18,$C$15)</f>
        <v>84487.09</v>
      </c>
      <c r="H46" s="27">
        <f>_xll.DBRW($B$12,$C$14,H$21,$C$16,$B46,$C$17,$C$18,$C$15)</f>
        <v>19061.730000000003</v>
      </c>
      <c r="I46" s="27">
        <f>_xll.DBRW($B$12,$C$14,I$21,$C$16,$B46,$C$17,$C$18,$C$15)</f>
        <v>65425.359999999993</v>
      </c>
      <c r="J46" s="27">
        <f>_xll.DBRW($B$12,$C$14,J$21,$C$16,$B46,$C$17,$C$18,$C$15)</f>
        <v>56344.090000000004</v>
      </c>
      <c r="K46" s="27">
        <f>_xll.DBRW($B$12,$C$14,K$21,$C$16,$B46,$C$17,$C$18,$C$15)</f>
        <v>60720.330000000016</v>
      </c>
    </row>
    <row r="47" spans="1:11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_xll.DBRW($B$12,$C$14,C$21,$C$16,$B47,$C$17,$C$18,$C$15)</f>
        <v>132839.52000000002</v>
      </c>
      <c r="D47" s="27">
        <f>_xll.DBRW($B$12,$C$14,D$21,$C$16,$B47,$C$17,$C$18,$C$15)</f>
        <v>51384.240000000005</v>
      </c>
      <c r="E47" s="27">
        <f>_xll.DBRW($B$12,$C$14,E$21,$C$16,$B47,$C$17,$C$18,$C$15)</f>
        <v>21432.240000000002</v>
      </c>
      <c r="F47" s="27">
        <f>_xll.DBRW($B$12,$C$14,F$21,$C$16,$B47,$C$17,$C$18,$C$15)</f>
        <v>29952</v>
      </c>
      <c r="G47" s="27">
        <f>_xll.DBRW($B$12,$C$14,G$21,$C$16,$B47,$C$17,$C$18,$C$15)</f>
        <v>31754.730000000003</v>
      </c>
      <c r="H47" s="27">
        <f>_xll.DBRW($B$12,$C$14,H$21,$C$16,$B47,$C$17,$C$18,$C$15)</f>
        <v>7163.9299999999985</v>
      </c>
      <c r="I47" s="27">
        <f>_xll.DBRW($B$12,$C$14,I$21,$C$16,$B47,$C$17,$C$18,$C$15)</f>
        <v>24590.800000000003</v>
      </c>
      <c r="J47" s="27">
        <f>_xll.DBRW($B$12,$C$14,J$21,$C$16,$B47,$C$17,$C$18,$C$15)</f>
        <v>21175.77</v>
      </c>
      <c r="K47" s="27">
        <f>_xll.DBRW($B$12,$C$14,K$21,$C$16,$B47,$C$17,$C$18,$C$15)</f>
        <v>28524.780000000002</v>
      </c>
    </row>
    <row r="48" spans="1:11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_xll.DBRW($B$12,$C$14,C$21,$C$16,$B48,$C$17,$C$18,$C$15)</f>
        <v>4341431.25</v>
      </c>
      <c r="D48" s="4">
        <f>_xll.DBRW($B$12,$C$14,D$21,$C$16,$B48,$C$17,$C$18,$C$15)</f>
        <v>1628347.9</v>
      </c>
      <c r="E48" s="4">
        <f>_xll.DBRW($B$12,$C$14,E$21,$C$16,$B48,$C$17,$C$18,$C$15)</f>
        <v>765938.9</v>
      </c>
      <c r="F48" s="4">
        <f>_xll.DBRW($B$12,$C$14,F$21,$C$16,$B48,$C$17,$C$18,$C$15)</f>
        <v>862409</v>
      </c>
      <c r="G48" s="4">
        <f>_xll.DBRW($B$12,$C$14,G$21,$C$16,$B48,$C$17,$C$18,$C$15)</f>
        <v>1134883.5200000003</v>
      </c>
      <c r="H48" s="4">
        <f>_xll.DBRW($B$12,$C$14,H$21,$C$16,$B48,$C$17,$C$18,$C$15)</f>
        <v>256047.11999999997</v>
      </c>
      <c r="I48" s="4">
        <f>_xll.DBRW($B$12,$C$14,I$21,$C$16,$B48,$C$17,$C$18,$C$15)</f>
        <v>878836.40000000026</v>
      </c>
      <c r="J48" s="4">
        <f>_xll.DBRW($B$12,$C$14,J$21,$C$16,$B48,$C$17,$C$18,$C$15)</f>
        <v>756855.33</v>
      </c>
      <c r="K48" s="4">
        <f>_xll.DBRW($B$12,$C$14,K$21,$C$16,$B48,$C$17,$C$18,$C$15)</f>
        <v>821344.50000000023</v>
      </c>
    </row>
    <row r="49" spans="1:11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_xll.DBRW($B$12,$C$14,C$21,$C$16,$B49,$C$17,$C$18,$C$15)</f>
        <v>75674.710000000006</v>
      </c>
      <c r="D49" s="27">
        <f>_xll.DBRW($B$12,$C$14,D$21,$C$16,$B49,$C$17,$C$18,$C$15)</f>
        <v>29267.559999999998</v>
      </c>
      <c r="E49" s="27">
        <f>_xll.DBRW($B$12,$C$14,E$21,$C$16,$B49,$C$17,$C$18,$C$15)</f>
        <v>12207.559999999998</v>
      </c>
      <c r="F49" s="27">
        <f>_xll.DBRW($B$12,$C$14,F$21,$C$16,$B49,$C$17,$C$18,$C$15)</f>
        <v>17060</v>
      </c>
      <c r="G49" s="27">
        <f>_xll.DBRW($B$12,$C$14,G$21,$C$16,$B49,$C$17,$C$18,$C$15)</f>
        <v>18091.25</v>
      </c>
      <c r="H49" s="27">
        <f>_xll.DBRW($B$12,$C$14,H$21,$C$16,$B49,$C$17,$C$18,$C$15)</f>
        <v>4081.41</v>
      </c>
      <c r="I49" s="27">
        <f>_xll.DBRW($B$12,$C$14,I$21,$C$16,$B49,$C$17,$C$18,$C$15)</f>
        <v>14009.839999999998</v>
      </c>
      <c r="J49" s="27">
        <f>_xll.DBRW($B$12,$C$14,J$21,$C$16,$B49,$C$17,$C$18,$C$15)</f>
        <v>12064.39</v>
      </c>
      <c r="K49" s="27">
        <f>_xll.DBRW($B$12,$C$14,K$21,$C$16,$B49,$C$17,$C$18,$C$15)</f>
        <v>16251.510000000004</v>
      </c>
    </row>
    <row r="50" spans="1:11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_xll.DBRW($B$12,$C$14,C$21,$C$16,$B50,$C$17,$C$18,$C$15)</f>
        <v>75674.710000000006</v>
      </c>
      <c r="D50" s="4">
        <f>_xll.DBRW($B$12,$C$14,D$21,$C$16,$B50,$C$17,$C$18,$C$15)</f>
        <v>29267.559999999998</v>
      </c>
      <c r="E50" s="4">
        <f>_xll.DBRW($B$12,$C$14,E$21,$C$16,$B50,$C$17,$C$18,$C$15)</f>
        <v>12207.559999999998</v>
      </c>
      <c r="F50" s="4">
        <f>_xll.DBRW($B$12,$C$14,F$21,$C$16,$B50,$C$17,$C$18,$C$15)</f>
        <v>17060</v>
      </c>
      <c r="G50" s="4">
        <f>_xll.DBRW($B$12,$C$14,G$21,$C$16,$B50,$C$17,$C$18,$C$15)</f>
        <v>18091.25</v>
      </c>
      <c r="H50" s="4">
        <f>_xll.DBRW($B$12,$C$14,H$21,$C$16,$B50,$C$17,$C$18,$C$15)</f>
        <v>4081.41</v>
      </c>
      <c r="I50" s="4">
        <f>_xll.DBRW($B$12,$C$14,I$21,$C$16,$B50,$C$17,$C$18,$C$15)</f>
        <v>14009.839999999998</v>
      </c>
      <c r="J50" s="4">
        <f>_xll.DBRW($B$12,$C$14,J$21,$C$16,$B50,$C$17,$C$18,$C$15)</f>
        <v>12064.39</v>
      </c>
      <c r="K50" s="4">
        <f>_xll.DBRW($B$12,$C$14,K$21,$C$16,$B50,$C$17,$C$18,$C$15)</f>
        <v>16251.510000000004</v>
      </c>
    </row>
    <row r="51" spans="1:11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_xll.DBRW($B$12,$C$14,C$21,$C$16,$B51,$C$17,$C$18,$C$15)</f>
        <v>82493.5</v>
      </c>
      <c r="D51" s="27">
        <f>_xll.DBRW($B$12,$C$14,D$21,$C$16,$B51,$C$17,$C$18,$C$15)</f>
        <v>31907.66</v>
      </c>
      <c r="E51" s="27">
        <f>_xll.DBRW($B$12,$C$14,E$21,$C$16,$B51,$C$17,$C$18,$C$15)</f>
        <v>13309.66</v>
      </c>
      <c r="F51" s="27">
        <f>_xll.DBRW($B$12,$C$14,F$21,$C$16,$B51,$C$17,$C$18,$C$15)</f>
        <v>18598</v>
      </c>
      <c r="G51" s="27">
        <f>_xll.DBRW($B$12,$C$14,G$21,$C$16,$B51,$C$17,$C$18,$C$15)</f>
        <v>19721.420000000002</v>
      </c>
      <c r="H51" s="27">
        <f>_xll.DBRW($B$12,$C$14,H$21,$C$16,$B51,$C$17,$C$18,$C$15)</f>
        <v>4450.0600000000004</v>
      </c>
      <c r="I51" s="27">
        <f>_xll.DBRW($B$12,$C$14,I$21,$C$16,$B51,$C$17,$C$18,$C$15)</f>
        <v>15271.360000000002</v>
      </c>
      <c r="J51" s="27">
        <f>_xll.DBRW($B$12,$C$14,J$21,$C$16,$B51,$C$17,$C$18,$C$15)</f>
        <v>13151.039999999999</v>
      </c>
      <c r="K51" s="27">
        <f>_xll.DBRW($B$12,$C$14,K$21,$C$16,$B51,$C$17,$C$18,$C$15)</f>
        <v>17713.38</v>
      </c>
    </row>
    <row r="52" spans="1:11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_xll.DBRW($B$12,$C$14,C$21,$C$16,$B52,$C$17,$C$18,$C$15)</f>
        <v>70274.849999999991</v>
      </c>
      <c r="D52" s="27">
        <f>_xll.DBRW($B$12,$C$14,D$21,$C$16,$B52,$C$17,$C$18,$C$15)</f>
        <v>27183.269999999997</v>
      </c>
      <c r="E52" s="27">
        <f>_xll.DBRW($B$12,$C$14,E$21,$C$16,$B52,$C$17,$C$18,$C$15)</f>
        <v>11339.269999999999</v>
      </c>
      <c r="F52" s="27">
        <f>_xll.DBRW($B$12,$C$14,F$21,$C$16,$B52,$C$17,$C$18,$C$15)</f>
        <v>15844</v>
      </c>
      <c r="G52" s="27">
        <f>_xll.DBRW($B$12,$C$14,G$21,$C$16,$B52,$C$17,$C$18,$C$15)</f>
        <v>16798.850000000002</v>
      </c>
      <c r="H52" s="27">
        <f>_xll.DBRW($B$12,$C$14,H$21,$C$16,$B52,$C$17,$C$18,$C$15)</f>
        <v>3790.5300000000007</v>
      </c>
      <c r="I52" s="27">
        <f>_xll.DBRW($B$12,$C$14,I$21,$C$16,$B52,$C$17,$C$18,$C$15)</f>
        <v>13008.320000000002</v>
      </c>
      <c r="J52" s="27">
        <f>_xll.DBRW($B$12,$C$14,J$21,$C$16,$B52,$C$17,$C$18,$C$15)</f>
        <v>11202.28</v>
      </c>
      <c r="K52" s="27">
        <f>_xll.DBRW($B$12,$C$14,K$21,$C$16,$B52,$C$17,$C$18,$C$15)</f>
        <v>15090.45</v>
      </c>
    </row>
    <row r="53" spans="1:11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_xll.DBRW($B$12,$C$14,C$21,$C$16,$B53,$C$17,$C$18,$C$15)</f>
        <v>152768.35</v>
      </c>
      <c r="D53" s="4">
        <f>_xll.DBRW($B$12,$C$14,D$21,$C$16,$B53,$C$17,$C$18,$C$15)</f>
        <v>59090.93</v>
      </c>
      <c r="E53" s="4">
        <f>_xll.DBRW($B$12,$C$14,E$21,$C$16,$B53,$C$17,$C$18,$C$15)</f>
        <v>24648.93</v>
      </c>
      <c r="F53" s="4">
        <f>_xll.DBRW($B$12,$C$14,F$21,$C$16,$B53,$C$17,$C$18,$C$15)</f>
        <v>34442</v>
      </c>
      <c r="G53" s="4">
        <f>_xll.DBRW($B$12,$C$14,G$21,$C$16,$B53,$C$17,$C$18,$C$15)</f>
        <v>36520.270000000004</v>
      </c>
      <c r="H53" s="4">
        <f>_xll.DBRW($B$12,$C$14,H$21,$C$16,$B53,$C$17,$C$18,$C$15)</f>
        <v>8240.59</v>
      </c>
      <c r="I53" s="4">
        <f>_xll.DBRW($B$12,$C$14,I$21,$C$16,$B53,$C$17,$C$18,$C$15)</f>
        <v>28279.680000000004</v>
      </c>
      <c r="J53" s="4">
        <f>_xll.DBRW($B$12,$C$14,J$21,$C$16,$B53,$C$17,$C$18,$C$15)</f>
        <v>24353.32</v>
      </c>
      <c r="K53" s="4">
        <f>_xll.DBRW($B$12,$C$14,K$21,$C$16,$B53,$C$17,$C$18,$C$15)</f>
        <v>32803.83</v>
      </c>
    </row>
    <row r="54" spans="1:11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_xll.DBRW($B$12,$C$14,C$21,$C$16,$B54,$C$17,$C$18,$C$15)</f>
        <v>75954.22</v>
      </c>
      <c r="D54" s="27">
        <f>_xll.DBRW($B$12,$C$14,D$21,$C$16,$B54,$C$17,$C$18,$C$15)</f>
        <v>29925.77</v>
      </c>
      <c r="E54" s="27">
        <f>_xll.DBRW($B$12,$C$14,E$21,$C$16,$B54,$C$17,$C$18,$C$15)</f>
        <v>12111.77</v>
      </c>
      <c r="F54" s="27">
        <f>_xll.DBRW($B$12,$C$14,F$21,$C$16,$B54,$C$17,$C$18,$C$15)</f>
        <v>17814</v>
      </c>
      <c r="G54" s="27">
        <f>_xll.DBRW($B$12,$C$14,G$21,$C$16,$B54,$C$17,$C$18,$C$15)</f>
        <v>17943.52</v>
      </c>
      <c r="H54" s="27">
        <f>_xll.DBRW($B$12,$C$14,H$21,$C$16,$B54,$C$17,$C$18,$C$15)</f>
        <v>4048.08</v>
      </c>
      <c r="I54" s="27">
        <f>_xll.DBRW($B$12,$C$14,I$21,$C$16,$B54,$C$17,$C$18,$C$15)</f>
        <v>13895.44</v>
      </c>
      <c r="J54" s="27">
        <f>_xll.DBRW($B$12,$C$14,J$21,$C$16,$B54,$C$17,$C$18,$C$15)</f>
        <v>11965.51</v>
      </c>
      <c r="K54" s="27">
        <f>_xll.DBRW($B$12,$C$14,K$21,$C$16,$B54,$C$17,$C$18,$C$15)</f>
        <v>16119.42</v>
      </c>
    </row>
    <row r="55" spans="1:11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_xll.DBRW($B$12,$C$14,C$21,$C$16,$B55,$C$17,$C$18,$C$15)</f>
        <v>84226.76999999999</v>
      </c>
      <c r="D55" s="27">
        <f>_xll.DBRW($B$12,$C$14,D$21,$C$16,$B55,$C$17,$C$18,$C$15)</f>
        <v>32580.79</v>
      </c>
      <c r="E55" s="27">
        <f>_xll.DBRW($B$12,$C$14,E$21,$C$16,$B55,$C$17,$C$18,$C$15)</f>
        <v>13588.79</v>
      </c>
      <c r="F55" s="27">
        <f>_xll.DBRW($B$12,$C$14,F$21,$C$16,$B55,$C$17,$C$18,$C$15)</f>
        <v>18992</v>
      </c>
      <c r="G55" s="27">
        <f>_xll.DBRW($B$12,$C$14,G$21,$C$16,$B55,$C$17,$C$18,$C$15)</f>
        <v>20133.59</v>
      </c>
      <c r="H55" s="27">
        <f>_xll.DBRW($B$12,$C$14,H$21,$C$16,$B55,$C$17,$C$18,$C$15)</f>
        <v>4543.99</v>
      </c>
      <c r="I55" s="27">
        <f>_xll.DBRW($B$12,$C$14,I$21,$C$16,$B55,$C$17,$C$18,$C$15)</f>
        <v>15589.6</v>
      </c>
      <c r="J55" s="27">
        <f>_xll.DBRW($B$12,$C$14,J$21,$C$16,$B55,$C$17,$C$18,$C$15)</f>
        <v>13426.05</v>
      </c>
      <c r="K55" s="27">
        <f>_xll.DBRW($B$12,$C$14,K$21,$C$16,$B55,$C$17,$C$18,$C$15)</f>
        <v>18086.340000000004</v>
      </c>
    </row>
    <row r="56" spans="1:11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_xll.DBRW($B$12,$C$14,C$21,$C$16,$B56,$C$17,$C$18,$C$15)</f>
        <v>83481.190000000017</v>
      </c>
      <c r="D56" s="27">
        <f>_xll.DBRW($B$12,$C$14,D$21,$C$16,$B56,$C$17,$C$18,$C$15)</f>
        <v>32293.25</v>
      </c>
      <c r="E56" s="27">
        <f>_xll.DBRW($B$12,$C$14,E$21,$C$16,$B56,$C$17,$C$18,$C$15)</f>
        <v>13467.25</v>
      </c>
      <c r="F56" s="27">
        <f>_xll.DBRW($B$12,$C$14,F$21,$C$16,$B56,$C$17,$C$18,$C$15)</f>
        <v>18826</v>
      </c>
      <c r="G56" s="27">
        <f>_xll.DBRW($B$12,$C$14,G$21,$C$16,$B56,$C$17,$C$18,$C$15)</f>
        <v>19954.870000000006</v>
      </c>
      <c r="H56" s="27">
        <f>_xll.DBRW($B$12,$C$14,H$21,$C$16,$B56,$C$17,$C$18,$C$15)</f>
        <v>4503.5900000000011</v>
      </c>
      <c r="I56" s="27">
        <f>_xll.DBRW($B$12,$C$14,I$21,$C$16,$B56,$C$17,$C$18,$C$15)</f>
        <v>15451.280000000004</v>
      </c>
      <c r="J56" s="27">
        <f>_xll.DBRW($B$12,$C$14,J$21,$C$16,$B56,$C$17,$C$18,$C$15)</f>
        <v>13306.570000000002</v>
      </c>
      <c r="K56" s="27">
        <f>_xll.DBRW($B$12,$C$14,K$21,$C$16,$B56,$C$17,$C$18,$C$15)</f>
        <v>17926.5</v>
      </c>
    </row>
    <row r="57" spans="1:11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_xll.DBRW($B$12,$C$14,C$21,$C$16,$B57,$C$17,$C$18,$C$15)</f>
        <v>78205.350000000006</v>
      </c>
      <c r="D57" s="27">
        <f>_xll.DBRW($B$12,$C$14,D$21,$C$16,$B57,$C$17,$C$18,$C$15)</f>
        <v>30251.439999999999</v>
      </c>
      <c r="E57" s="27">
        <f>_xll.DBRW($B$12,$C$14,E$21,$C$16,$B57,$C$17,$C$18,$C$15)</f>
        <v>12615.439999999999</v>
      </c>
      <c r="F57" s="27">
        <f>_xll.DBRW($B$12,$C$14,F$21,$C$16,$B57,$C$17,$C$18,$C$15)</f>
        <v>17636</v>
      </c>
      <c r="G57" s="27">
        <f>_xll.DBRW($B$12,$C$14,G$21,$C$16,$B57,$C$17,$C$18,$C$15)</f>
        <v>18693.52</v>
      </c>
      <c r="H57" s="27">
        <f>_xll.DBRW($B$12,$C$14,H$21,$C$16,$B57,$C$17,$C$18,$C$15)</f>
        <v>4217.76</v>
      </c>
      <c r="I57" s="27">
        <f>_xll.DBRW($B$12,$C$14,I$21,$C$16,$B57,$C$17,$C$18,$C$15)</f>
        <v>14475.76</v>
      </c>
      <c r="J57" s="27">
        <f>_xll.DBRW($B$12,$C$14,J$21,$C$16,$B57,$C$17,$C$18,$C$15)</f>
        <v>12466.09</v>
      </c>
      <c r="K57" s="27">
        <f>_xll.DBRW($B$12,$C$14,K$21,$C$16,$B57,$C$17,$C$18,$C$15)</f>
        <v>16794.3</v>
      </c>
    </row>
    <row r="58" spans="1:11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_xll.DBRW($B$12,$C$14,C$21,$C$16,$B58,$C$17,$C$18,$C$15)</f>
        <v>80097.8</v>
      </c>
      <c r="D58" s="27">
        <f>_xll.DBRW($B$12,$C$14,D$21,$C$16,$B58,$C$17,$C$18,$C$15)</f>
        <v>30980.41</v>
      </c>
      <c r="E58" s="27">
        <f>_xll.DBRW($B$12,$C$14,E$21,$C$16,$B58,$C$17,$C$18,$C$15)</f>
        <v>12923.41</v>
      </c>
      <c r="F58" s="27">
        <f>_xll.DBRW($B$12,$C$14,F$21,$C$16,$B58,$C$17,$C$18,$C$15)</f>
        <v>18057</v>
      </c>
      <c r="G58" s="27">
        <f>_xll.DBRW($B$12,$C$14,G$21,$C$16,$B58,$C$17,$C$18,$C$15)</f>
        <v>19150.140000000003</v>
      </c>
      <c r="H58" s="27">
        <f>_xll.DBRW($B$12,$C$14,H$21,$C$16,$B58,$C$17,$C$18,$C$15)</f>
        <v>4320.78</v>
      </c>
      <c r="I58" s="27">
        <f>_xll.DBRW($B$12,$C$14,I$21,$C$16,$B58,$C$17,$C$18,$C$15)</f>
        <v>14829.360000000002</v>
      </c>
      <c r="J58" s="27">
        <f>_xll.DBRW($B$12,$C$14,J$21,$C$16,$B58,$C$17,$C$18,$C$15)</f>
        <v>12768.909999999998</v>
      </c>
      <c r="K58" s="27">
        <f>_xll.DBRW($B$12,$C$14,K$21,$C$16,$B58,$C$17,$C$18,$C$15)</f>
        <v>17198.34</v>
      </c>
    </row>
    <row r="59" spans="1:11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_xll.DBRW($B$12,$C$14,C$21,$C$16,$B59,$C$17,$C$18,$C$15)</f>
        <v>74179.33</v>
      </c>
      <c r="D59" s="27">
        <f>_xll.DBRW($B$12,$C$14,D$21,$C$16,$B59,$C$17,$C$18,$C$15)</f>
        <v>28694.6</v>
      </c>
      <c r="E59" s="27">
        <f>_xll.DBRW($B$12,$C$14,E$21,$C$16,$B59,$C$17,$C$18,$C$15)</f>
        <v>11968.6</v>
      </c>
      <c r="F59" s="27">
        <f>_xll.DBRW($B$12,$C$14,F$21,$C$16,$B59,$C$17,$C$18,$C$15)</f>
        <v>16726</v>
      </c>
      <c r="G59" s="27">
        <f>_xll.DBRW($B$12,$C$14,G$21,$C$16,$B59,$C$17,$C$18,$C$15)</f>
        <v>17730.72</v>
      </c>
      <c r="H59" s="27">
        <f>_xll.DBRW($B$12,$C$14,H$21,$C$16,$B59,$C$17,$C$18,$C$15)</f>
        <v>3999.6</v>
      </c>
      <c r="I59" s="27">
        <f>_xll.DBRW($B$12,$C$14,I$21,$C$16,$B59,$C$17,$C$18,$C$15)</f>
        <v>13731.12</v>
      </c>
      <c r="J59" s="27">
        <f>_xll.DBRW($B$12,$C$14,J$21,$C$16,$B59,$C$17,$C$18,$C$15)</f>
        <v>11824.4</v>
      </c>
      <c r="K59" s="27">
        <f>_xll.DBRW($B$12,$C$14,K$21,$C$16,$B59,$C$17,$C$18,$C$15)</f>
        <v>15929.61</v>
      </c>
    </row>
    <row r="60" spans="1:11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_xll.DBRW($B$12,$C$14,C$21,$C$16,$B60,$C$17,$C$18,$C$15)</f>
        <v>84523.25</v>
      </c>
      <c r="D60" s="27">
        <f>_xll.DBRW($B$12,$C$14,D$21,$C$16,$B60,$C$17,$C$18,$C$15)</f>
        <v>32694.2</v>
      </c>
      <c r="E60" s="27">
        <f>_xll.DBRW($B$12,$C$14,E$21,$C$16,$B60,$C$17,$C$18,$C$15)</f>
        <v>13637.2</v>
      </c>
      <c r="F60" s="27">
        <f>_xll.DBRW($B$12,$C$14,F$21,$C$16,$B60,$C$17,$C$18,$C$15)</f>
        <v>19057</v>
      </c>
      <c r="G60" s="27">
        <f>_xll.DBRW($B$12,$C$14,G$21,$C$16,$B60,$C$17,$C$18,$C$15)</f>
        <v>20204.900000000001</v>
      </c>
      <c r="H60" s="27">
        <f>_xll.DBRW($B$12,$C$14,H$21,$C$16,$B60,$C$17,$C$18,$C$15)</f>
        <v>4559.1399999999994</v>
      </c>
      <c r="I60" s="27">
        <f>_xll.DBRW($B$12,$C$14,I$21,$C$16,$B60,$C$17,$C$18,$C$15)</f>
        <v>15645.76</v>
      </c>
      <c r="J60" s="27">
        <f>_xll.DBRW($B$12,$C$14,J$21,$C$16,$B60,$C$17,$C$18,$C$15)</f>
        <v>13473.430000000002</v>
      </c>
      <c r="K60" s="27">
        <f>_xll.DBRW($B$12,$C$14,K$21,$C$16,$B60,$C$17,$C$18,$C$15)</f>
        <v>18150.72</v>
      </c>
    </row>
    <row r="61" spans="1:11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_xll.DBRW($B$12,$C$14,C$21,$C$16,$B61,$C$17,$C$18,$C$15)</f>
        <v>560667.91</v>
      </c>
      <c r="D61" s="4">
        <f>_xll.DBRW($B$12,$C$14,D$21,$C$16,$B61,$C$17,$C$18,$C$15)</f>
        <v>217420.46000000002</v>
      </c>
      <c r="E61" s="4">
        <f>_xll.DBRW($B$12,$C$14,E$21,$C$16,$B61,$C$17,$C$18,$C$15)</f>
        <v>90312.46</v>
      </c>
      <c r="F61" s="4">
        <f>_xll.DBRW($B$12,$C$14,F$21,$C$16,$B61,$C$17,$C$18,$C$15)</f>
        <v>127108</v>
      </c>
      <c r="G61" s="4">
        <f>_xll.DBRW($B$12,$C$14,G$21,$C$16,$B61,$C$17,$C$18,$C$15)</f>
        <v>133811.25999999998</v>
      </c>
      <c r="H61" s="4">
        <f>_xll.DBRW($B$12,$C$14,H$21,$C$16,$B61,$C$17,$C$18,$C$15)</f>
        <v>30192.939999999995</v>
      </c>
      <c r="I61" s="4">
        <f>_xll.DBRW($B$12,$C$14,I$21,$C$16,$B61,$C$17,$C$18,$C$15)</f>
        <v>103618.32</v>
      </c>
      <c r="J61" s="4">
        <f>_xll.DBRW($B$12,$C$14,J$21,$C$16,$B61,$C$17,$C$18,$C$15)</f>
        <v>89230.96</v>
      </c>
      <c r="K61" s="4">
        <f>_xll.DBRW($B$12,$C$14,K$21,$C$16,$B61,$C$17,$C$18,$C$15)</f>
        <v>120205.23</v>
      </c>
    </row>
    <row r="62" spans="1:11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_xll.DBRW($B$12,$C$14,C$21,$C$16,$B62,$C$17,$C$18,$C$15)</f>
        <v>6538566.3534189947</v>
      </c>
      <c r="D62" s="4">
        <f>_xll.DBRW($B$12,$C$14,D$21,$C$16,$B62,$C$17,$C$18,$C$15)</f>
        <v>2471265.5257289996</v>
      </c>
      <c r="E62" s="4">
        <f>_xll.DBRW($B$12,$C$14,E$21,$C$16,$B62,$C$17,$C$18,$C$15)</f>
        <v>1139227.5257289999</v>
      </c>
      <c r="F62" s="4">
        <f>_xll.DBRW($B$12,$C$14,F$21,$C$16,$B62,$C$17,$C$18,$C$15)</f>
        <v>1332038</v>
      </c>
      <c r="G62" s="4">
        <f>_xll.DBRW($B$12,$C$14,G$21,$C$16,$B62,$C$17,$C$18,$C$15)</f>
        <v>1682552.0096900009</v>
      </c>
      <c r="H62" s="4">
        <f>_xll.DBRW($B$12,$C$14,H$21,$C$16,$B62,$C$17,$C$18,$C$15)</f>
        <v>379618.34648999997</v>
      </c>
      <c r="I62" s="4">
        <f>_xll.DBRW($B$12,$C$14,I$21,$C$16,$B62,$C$17,$C$18,$C$15)</f>
        <v>1302933.663200001</v>
      </c>
      <c r="J62" s="4">
        <f>_xll.DBRW($B$12,$C$14,J$21,$C$16,$B62,$C$17,$C$18,$C$15)</f>
        <v>1122078.0859999999</v>
      </c>
      <c r="K62" s="4">
        <f>_xll.DBRW($B$12,$C$14,K$21,$C$16,$B62,$C$17,$C$18,$C$15)</f>
        <v>1262670.7320000003</v>
      </c>
    </row>
    <row r="63" spans="1:11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_xll.DBRW($B$12,$C$14,C$21,$C$16,$B63,$C$17,$C$18,$C$15)</f>
        <v>22181590.011581</v>
      </c>
      <c r="D63" s="4">
        <f>_xll.DBRW($B$12,$C$14,D$21,$C$16,$B63,$C$17,$C$18,$C$15)</f>
        <v>9535754.9042709991</v>
      </c>
      <c r="E63" s="4">
        <f>_xll.DBRW($B$12,$C$14,E$21,$C$16,$B63,$C$17,$C$18,$C$15)</f>
        <v>2292970.4042709982</v>
      </c>
      <c r="F63" s="4">
        <f>_xll.DBRW($B$12,$C$14,F$21,$C$16,$B63,$C$17,$C$18,$C$15)</f>
        <v>7242784.5</v>
      </c>
      <c r="G63" s="4">
        <f>_xll.DBRW($B$12,$C$14,G$21,$C$16,$B63,$C$17,$C$18,$C$15)</f>
        <v>3403105.7103100014</v>
      </c>
      <c r="H63" s="4">
        <f>_xll.DBRW($B$12,$C$14,H$21,$C$16,$B63,$C$17,$C$18,$C$15)</f>
        <v>767786.09350999957</v>
      </c>
      <c r="I63" s="4">
        <f>_xll.DBRW($B$12,$C$14,I$21,$C$16,$B63,$C$17,$C$18,$C$15)</f>
        <v>2635319.6168000014</v>
      </c>
      <c r="J63" s="4">
        <f>_xll.DBRW($B$12,$C$14,J$21,$C$16,$B63,$C$17,$C$18,$C$15)</f>
        <v>2269705.7340000011</v>
      </c>
      <c r="K63" s="4">
        <f>_xll.DBRW($B$12,$C$14,K$21,$C$16,$B63,$C$17,$C$18,$C$15)</f>
        <v>6973023.6630000025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9A4-9586-439D-B2BC-649682068052}">
  <dimension ref="A1:C63"/>
  <sheetViews>
    <sheetView tabSelected="1" topLeftCell="B13" workbookViewId="0"/>
  </sheetViews>
  <sheetFormatPr defaultRowHeight="15" x14ac:dyDescent="0.25"/>
  <cols>
    <col min="1" max="1" width="25.7109375" hidden="1" customWidth="1"/>
    <col min="2" max="2" width="25.7109375" customWidth="1"/>
    <col min="3" max="3" width="24" customWidth="1"/>
  </cols>
  <sheetData>
    <row r="1" spans="1:3" hidden="1" x14ac:dyDescent="0.25">
      <c r="A1" s="1" t="s">
        <v>0</v>
      </c>
    </row>
    <row r="2" spans="1:3" s="2" customFormat="1" hidden="1" thickBot="1" x14ac:dyDescent="0.3">
      <c r="A2" s="2">
        <v>0</v>
      </c>
      <c r="B2" s="3" t="s">
        <v>4</v>
      </c>
      <c r="C2" s="4">
        <v>123.456789</v>
      </c>
    </row>
    <row r="3" spans="1:3" s="5" customFormat="1" hidden="1" thickBot="1" x14ac:dyDescent="0.3">
      <c r="A3" s="5">
        <v>1</v>
      </c>
      <c r="B3" s="6" t="s">
        <v>4</v>
      </c>
      <c r="C3" s="7">
        <v>123.456789</v>
      </c>
    </row>
    <row r="4" spans="1:3" s="8" customFormat="1" hidden="1" thickBot="1" x14ac:dyDescent="0.3">
      <c r="A4" s="8">
        <v>2</v>
      </c>
      <c r="B4" s="9" t="s">
        <v>4</v>
      </c>
      <c r="C4" s="10">
        <v>123.456789</v>
      </c>
    </row>
    <row r="5" spans="1:3" s="11" customFormat="1" hidden="1" thickBot="1" x14ac:dyDescent="0.3">
      <c r="A5" s="11">
        <v>3</v>
      </c>
      <c r="B5" s="12" t="s">
        <v>4</v>
      </c>
      <c r="C5" s="13">
        <v>123.456789</v>
      </c>
    </row>
    <row r="6" spans="1:3" s="14" customFormat="1" hidden="1" thickBot="1" x14ac:dyDescent="0.3">
      <c r="A6" s="14">
        <v>4</v>
      </c>
      <c r="B6" s="15" t="s">
        <v>4</v>
      </c>
      <c r="C6" s="16">
        <v>123.456789</v>
      </c>
    </row>
    <row r="7" spans="1:3" s="17" customFormat="1" hidden="1" thickBot="1" x14ac:dyDescent="0.3">
      <c r="A7" s="17">
        <v>5</v>
      </c>
      <c r="B7" s="18" t="s">
        <v>4</v>
      </c>
      <c r="C7" s="19">
        <v>123.456789</v>
      </c>
    </row>
    <row r="8" spans="1:3" s="21" customFormat="1" hidden="1" thickBot="1" x14ac:dyDescent="0.3">
      <c r="A8" s="20" t="s">
        <v>1</v>
      </c>
      <c r="B8" s="22" t="s">
        <v>4</v>
      </c>
      <c r="C8" s="23">
        <v>123.456789</v>
      </c>
    </row>
    <row r="9" spans="1:3" s="25" customFormat="1" hidden="1" thickBot="1" x14ac:dyDescent="0.3">
      <c r="A9" s="24" t="s">
        <v>2</v>
      </c>
      <c r="B9" s="26" t="s">
        <v>4</v>
      </c>
      <c r="C9" s="27">
        <v>123.456789</v>
      </c>
    </row>
    <row r="10" spans="1:3" hidden="1" x14ac:dyDescent="0.25">
      <c r="A10" s="1" t="s">
        <v>3</v>
      </c>
    </row>
    <row r="11" spans="1:3" hidden="1" x14ac:dyDescent="0.25">
      <c r="B11" s="1" t="s">
        <v>5</v>
      </c>
    </row>
    <row r="12" spans="1:3" hidden="1" x14ac:dyDescent="0.25">
      <c r="B12" t="str">
        <f>_xll.TM1RPTVIEW("Planning Sample:plan_BudgetPlan:2755368",0,_xll.TM1RPTTITLE("Planning Sample:plan_version",$C$14),_xll.TM1RPTTITLE("Planning Sample:plan_time",$C$15),_xll.TM1RPTTITLE("Planning Sample:plan_department",$C$16),_xll.TM1RPTTITLE("Planning Sample:plan_exchange_rates",$C$17),_xll.TM1RPTTITLE("Planning Sample:plan_source",$C$18),TM1RPTFMTRNG2755368,TM1RPTFMTIDCOL2755368)</f>
        <v>Planning Sample:plan_BudgetPlan:2755368</v>
      </c>
    </row>
    <row r="14" spans="1:3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3" x14ac:dyDescent="0.25">
      <c r="B15" s="28" t="s">
        <v>78</v>
      </c>
      <c r="C15" s="29" t="str">
        <f>_xll.SUBNM("Planning Sample:plan_time","plan_time_2004_qtrs_and_month","Q1-2004","Time")</f>
        <v>Q1-2004</v>
      </c>
    </row>
    <row r="16" spans="1:3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3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3" x14ac:dyDescent="0.25">
      <c r="B18" s="28" t="s">
        <v>10</v>
      </c>
      <c r="C18" s="29" t="str">
        <f>_xll.SUBNM("Planning Sample:plan_source","input","input")</f>
        <v>input</v>
      </c>
    </row>
    <row r="19" spans="1:3" x14ac:dyDescent="0.25">
      <c r="C19" t="str">
        <f>_xll.SUBNM("Planning Sample:plan_business_unit","All Business Units","Total Business Unit","BusinessUnit")</f>
        <v>Total Business Unit</v>
      </c>
    </row>
    <row r="20" spans="1:3" ht="15.75" thickBot="1" x14ac:dyDescent="0.3"/>
    <row r="21" spans="1:3" ht="15.75" thickBot="1" x14ac:dyDescent="0.3">
      <c r="C21" s="30" t="str">
        <f>C19</f>
        <v>Total Business Unit</v>
      </c>
    </row>
    <row r="22" spans="1:3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_xll.DBRW($B$12,$C$14,C$21,$C$16,$B22,$C$17,$C$18,$C$15)</f>
        <v>7708465.0700000003</v>
      </c>
    </row>
    <row r="23" spans="1:3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_xll.DBRW($B$12,$C$14,C$21,$C$16,$B23,$C$17,$C$18,$C$15)</f>
        <v>1004888.32</v>
      </c>
    </row>
    <row r="24" spans="1:3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_xll.DBRW($B$12,$C$14,C$21,$C$16,$B24,$C$17,$C$18,$C$15)</f>
        <v>8713353.3900000006</v>
      </c>
    </row>
    <row r="25" spans="1:3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_xll.DBRW($B$12,$C$14,C$21,$C$16,$B25,$C$17,$C$18,$C$15)</f>
        <v>875705.25</v>
      </c>
    </row>
    <row r="26" spans="1:3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_xll.DBRW($B$12,$C$14,C$21,$C$16,$B26,$C$17,$C$18,$C$15)</f>
        <v>660687.375</v>
      </c>
    </row>
    <row r="27" spans="1:3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_xll.DBRW($B$12,$C$14,C$21,$C$16,$B27,$C$17,$C$18,$C$15)</f>
        <v>1536392.625</v>
      </c>
    </row>
    <row r="28" spans="1:3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_xll.DBRW($B$12,$C$14,C$21,$C$16,$B28,$C$17,$C$18,$C$15)</f>
        <v>25440.190242500001</v>
      </c>
    </row>
    <row r="29" spans="1:3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_xll.DBRW($B$12,$C$14,C$21,$C$16,$B29,$C$17,$C$18,$C$15)</f>
        <v>19800.61</v>
      </c>
    </row>
    <row r="30" spans="1:3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_xll.DBRW($B$12,$C$14,C$21,$C$16,$B30,$C$17,$C$18,$C$15)</f>
        <v>20176.649999999994</v>
      </c>
    </row>
    <row r="31" spans="1:3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_xll.DBRW($B$12,$C$14,C$21,$C$16,$B31,$C$17,$C$18,$C$15)</f>
        <v>20845.71</v>
      </c>
    </row>
    <row r="32" spans="1:3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_xll.DBRW($B$12,$C$14,C$21,$C$16,$B32,$C$17,$C$18,$C$15)</f>
        <v>21693.24</v>
      </c>
    </row>
    <row r="33" spans="1:3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_xll.DBRW($B$12,$C$14,C$21,$C$16,$B33,$C$17,$C$18,$C$15)</f>
        <v>20647.451261499999</v>
      </c>
    </row>
    <row r="34" spans="1:3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_xll.DBRW($B$12,$C$14,C$21,$C$16,$B34,$C$17,$C$18,$C$15)</f>
        <v>21859.874248749999</v>
      </c>
    </row>
    <row r="35" spans="1:3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_xll.DBRW($B$12,$C$14,C$21,$C$16,$B35,$C$17,$C$18,$C$15)</f>
        <v>18797.469262000002</v>
      </c>
    </row>
    <row r="36" spans="1:3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_xll.DBRW($B$12,$C$14,C$21,$C$16,$B36,$C$17,$C$18,$C$15)</f>
        <v>22840.02</v>
      </c>
    </row>
    <row r="37" spans="1:3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_xll.DBRW($B$12,$C$14,C$21,$C$16,$B37,$C$17,$C$18,$C$15)</f>
        <v>21891.639999999996</v>
      </c>
    </row>
    <row r="38" spans="1:3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_xll.DBRW($B$12,$C$14,C$21,$C$16,$B38,$C$17,$C$18,$C$15)</f>
        <v>18881.330000000002</v>
      </c>
    </row>
    <row r="39" spans="1:3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_xll.DBRW($B$12,$C$14,C$21,$C$16,$B39,$C$17,$C$18,$C$15)</f>
        <v>22042.28</v>
      </c>
    </row>
    <row r="40" spans="1:3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_xll.DBRW($B$12,$C$14,C$21,$C$16,$B40,$C$17,$C$18,$C$15)</f>
        <v>24158.25</v>
      </c>
    </row>
    <row r="41" spans="1:3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_xll.DBRW($B$12,$C$14,C$21,$C$16,$B41,$C$17,$C$18,$C$15)</f>
        <v>26237.799999999992</v>
      </c>
    </row>
    <row r="42" spans="1:3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_xll.DBRW($B$12,$C$14,C$21,$C$16,$B42,$C$17,$C$18,$C$15)</f>
        <v>29012.630737500007</v>
      </c>
    </row>
    <row r="43" spans="1:3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_xll.DBRW($B$12,$C$14,C$21,$C$16,$B43,$C$17,$C$18,$C$15)</f>
        <v>21411.400348249997</v>
      </c>
    </row>
    <row r="44" spans="1:3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_xll.DBRW($B$12,$C$14,C$21,$C$16,$B44,$C$17,$C$18,$C$15)</f>
        <v>355736.54610050004</v>
      </c>
    </row>
    <row r="45" spans="1:3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_xll.DBRW($B$12,$C$14,C$21,$C$16,$B45,$C$17,$C$18,$C$15)</f>
        <v>1030310.18</v>
      </c>
    </row>
    <row r="46" spans="1:3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_xll.DBRW($B$12,$C$14,C$21,$C$16,$B46,$C$17,$C$18,$C$15)</f>
        <v>78798.539999999994</v>
      </c>
    </row>
    <row r="47" spans="1:3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_xll.DBRW($B$12,$C$14,C$21,$C$16,$B47,$C$17,$C$18,$C$15)</f>
        <v>30039.780000000002</v>
      </c>
    </row>
    <row r="48" spans="1:3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_xll.DBRW($B$12,$C$14,C$21,$C$16,$B48,$C$17,$C$18,$C$15)</f>
        <v>1139148.5</v>
      </c>
    </row>
    <row r="49" spans="1:3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_xll.DBRW($B$12,$C$14,C$21,$C$16,$B49,$C$17,$C$18,$C$15)</f>
        <v>22276.680000000004</v>
      </c>
    </row>
    <row r="50" spans="1:3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_xll.DBRW($B$12,$C$14,C$21,$C$16,$B50,$C$17,$C$18,$C$15)</f>
        <v>22276.680000000004</v>
      </c>
    </row>
    <row r="51" spans="1:3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_xll.DBRW($B$12,$C$14,C$21,$C$16,$B51,$C$17,$C$18,$C$15)</f>
        <v>18992.980000000003</v>
      </c>
    </row>
    <row r="52" spans="1:3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_xll.DBRW($B$12,$C$14,C$21,$C$16,$B52,$C$17,$C$18,$C$15)</f>
        <v>17080.84</v>
      </c>
    </row>
    <row r="53" spans="1:3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_xll.DBRW($B$12,$C$14,C$21,$C$16,$B53,$C$17,$C$18,$C$15)</f>
        <v>36073.820000000007</v>
      </c>
    </row>
    <row r="54" spans="1:3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_xll.DBRW($B$12,$C$14,C$21,$C$16,$B54,$C$17,$C$18,$C$15)</f>
        <v>20721.870000000003</v>
      </c>
    </row>
    <row r="55" spans="1:3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_xll.DBRW($B$12,$C$14,C$21,$C$16,$B55,$C$17,$C$18,$C$15)</f>
        <v>20760.600000000002</v>
      </c>
    </row>
    <row r="56" spans="1:3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_xll.DBRW($B$12,$C$14,C$21,$C$16,$B56,$C$17,$C$18,$C$15)</f>
        <v>22629.09</v>
      </c>
    </row>
    <row r="57" spans="1:3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_xll.DBRW($B$12,$C$14,C$21,$C$16,$B57,$C$17,$C$18,$C$15)</f>
        <v>18439.760000000002</v>
      </c>
    </row>
    <row r="58" spans="1:3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_xll.DBRW($B$12,$C$14,C$21,$C$16,$B58,$C$17,$C$18,$C$15)</f>
        <v>19983.87</v>
      </c>
    </row>
    <row r="59" spans="1:3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_xll.DBRW($B$12,$C$14,C$21,$C$16,$B59,$C$17,$C$18,$C$15)</f>
        <v>15462.9</v>
      </c>
    </row>
    <row r="60" spans="1:3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_xll.DBRW($B$12,$C$14,C$21,$C$16,$B60,$C$17,$C$18,$C$15)</f>
        <v>22710.299999999996</v>
      </c>
    </row>
    <row r="61" spans="1:3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_xll.DBRW($B$12,$C$14,C$21,$C$16,$B61,$C$17,$C$18,$C$15)</f>
        <v>140708.38999999998</v>
      </c>
    </row>
    <row r="62" spans="1:3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_xll.DBRW($B$12,$C$14,C$21,$C$16,$B62,$C$17,$C$18,$C$15)</f>
        <v>1693943.9361005006</v>
      </c>
    </row>
    <row r="63" spans="1:3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_xll.DBRW($B$12,$C$14,C$21,$C$16,$B63,$C$17,$C$18,$C$15)</f>
        <v>5483016.8288995009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8109-E039-4C4B-8F11-9017D789D7DF}">
  <dimension ref="A1:C63"/>
  <sheetViews>
    <sheetView topLeftCell="B13" workbookViewId="0">
      <selection activeCell="C19" sqref="C19"/>
    </sheetView>
  </sheetViews>
  <sheetFormatPr defaultRowHeight="15" x14ac:dyDescent="0.25"/>
  <cols>
    <col min="1" max="1" width="25.7109375" hidden="1" customWidth="1"/>
    <col min="2" max="2" width="25.7109375" customWidth="1"/>
    <col min="3" max="3" width="17.42578125" bestFit="1" customWidth="1"/>
  </cols>
  <sheetData>
    <row r="1" spans="1:3" hidden="1" x14ac:dyDescent="0.25">
      <c r="A1" s="1" t="s">
        <v>0</v>
      </c>
    </row>
    <row r="2" spans="1:3" s="2" customFormat="1" hidden="1" thickBot="1" x14ac:dyDescent="0.3">
      <c r="A2" s="2">
        <v>0</v>
      </c>
      <c r="B2" s="3" t="s">
        <v>4</v>
      </c>
      <c r="C2" s="4">
        <v>123.456789</v>
      </c>
    </row>
    <row r="3" spans="1:3" s="5" customFormat="1" hidden="1" thickBot="1" x14ac:dyDescent="0.3">
      <c r="A3" s="5">
        <v>1</v>
      </c>
      <c r="B3" s="6" t="s">
        <v>4</v>
      </c>
      <c r="C3" s="7">
        <v>123.456789</v>
      </c>
    </row>
    <row r="4" spans="1:3" s="8" customFormat="1" hidden="1" thickBot="1" x14ac:dyDescent="0.3">
      <c r="A4" s="8">
        <v>2</v>
      </c>
      <c r="B4" s="9" t="s">
        <v>4</v>
      </c>
      <c r="C4" s="10">
        <v>123.456789</v>
      </c>
    </row>
    <row r="5" spans="1:3" s="11" customFormat="1" hidden="1" thickBot="1" x14ac:dyDescent="0.3">
      <c r="A5" s="11">
        <v>3</v>
      </c>
      <c r="B5" s="12" t="s">
        <v>4</v>
      </c>
      <c r="C5" s="13">
        <v>123.456789</v>
      </c>
    </row>
    <row r="6" spans="1:3" s="14" customFormat="1" hidden="1" thickBot="1" x14ac:dyDescent="0.3">
      <c r="A6" s="14">
        <v>4</v>
      </c>
      <c r="B6" s="15" t="s">
        <v>4</v>
      </c>
      <c r="C6" s="16">
        <v>123.456789</v>
      </c>
    </row>
    <row r="7" spans="1:3" s="17" customFormat="1" hidden="1" thickBot="1" x14ac:dyDescent="0.3">
      <c r="A7" s="17">
        <v>5</v>
      </c>
      <c r="B7" s="18" t="s">
        <v>4</v>
      </c>
      <c r="C7" s="19">
        <v>123.456789</v>
      </c>
    </row>
    <row r="8" spans="1:3" s="21" customFormat="1" hidden="1" thickBot="1" x14ac:dyDescent="0.3">
      <c r="A8" s="20" t="s">
        <v>1</v>
      </c>
      <c r="B8" s="22" t="s">
        <v>4</v>
      </c>
      <c r="C8" s="23">
        <v>123.456789</v>
      </c>
    </row>
    <row r="9" spans="1:3" s="25" customFormat="1" hidden="1" thickBot="1" x14ac:dyDescent="0.3">
      <c r="A9" s="24" t="s">
        <v>2</v>
      </c>
      <c r="B9" s="26" t="s">
        <v>4</v>
      </c>
      <c r="C9" s="27">
        <v>123.456789</v>
      </c>
    </row>
    <row r="10" spans="1:3" hidden="1" x14ac:dyDescent="0.25">
      <c r="A10" s="1" t="s">
        <v>3</v>
      </c>
    </row>
    <row r="11" spans="1:3" hidden="1" x14ac:dyDescent="0.25">
      <c r="B11" s="1" t="s">
        <v>5</v>
      </c>
    </row>
    <row r="12" spans="1:3" hidden="1" x14ac:dyDescent="0.25">
      <c r="B12" t="str">
        <f>_xll.TM1RPTVIEW("Planning Sample:plan_BudgetPlan:55791098",0,_xll.TM1RPTTITLE("Planning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Sample:plan_source",$C$18),TM1RPTFMTRNG55791098,TM1RPTFMTIDCOL55791098)</f>
        <v>Planning Sample:plan_BudgetPlan:55791098</v>
      </c>
    </row>
    <row r="14" spans="1:3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3" x14ac:dyDescent="0.25">
      <c r="B15" s="28" t="s">
        <v>7</v>
      </c>
      <c r="C15" s="29" t="str">
        <f>_xll.SUBNM("Planning Sample:plan_business_unit","All Business Units","Total Business Unit","BusinessUnit")</f>
        <v>Total Business Unit</v>
      </c>
    </row>
    <row r="16" spans="1:3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3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3" x14ac:dyDescent="0.25">
      <c r="B18" s="28" t="s">
        <v>10</v>
      </c>
      <c r="C18" s="29" t="str">
        <f>_xll.SUBNM("Planning Sample:plan_source","input","input")</f>
        <v>input</v>
      </c>
    </row>
    <row r="19" spans="1:3" x14ac:dyDescent="0.25">
      <c r="C19" s="34" t="str">
        <f>_xll.SUBNM("Planning Sample:plan_time","Default2","2004","Time")</f>
        <v>2004</v>
      </c>
    </row>
    <row r="20" spans="1:3" ht="15.75" thickBot="1" x14ac:dyDescent="0.3"/>
    <row r="21" spans="1:3" ht="15.75" thickBot="1" x14ac:dyDescent="0.3">
      <c r="C21" s="30" t="str">
        <f>C19</f>
        <v>2004</v>
      </c>
    </row>
    <row r="22" spans="1:3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30980895.530000005</v>
      </c>
    </row>
    <row r="23" spans="1:3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3952848.4599999995</v>
      </c>
    </row>
    <row r="24" spans="1:3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_xll.DBRW($B$12,$C$14,$C$15,$C$16,$B24,$C$17,$C$18,C$21)</f>
        <v>34933743.990000002</v>
      </c>
    </row>
    <row r="25" spans="1:3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3101989.5</v>
      </c>
    </row>
    <row r="26" spans="1:3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3111598.125</v>
      </c>
    </row>
    <row r="27" spans="1:3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_xll.DBRW($B$12,$C$14,$C$15,$C$16,$B27,$C$17,$C$18,C$21)</f>
        <v>6213587.625</v>
      </c>
    </row>
    <row r="28" spans="1:3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94396.693161749994</v>
      </c>
    </row>
    <row r="29" spans="1:3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76359.429999999993</v>
      </c>
    </row>
    <row r="30" spans="1:3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82411.689999999988</v>
      </c>
    </row>
    <row r="31" spans="1:3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84450.310000000027</v>
      </c>
    </row>
    <row r="32" spans="1:3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83401.119999999995</v>
      </c>
    </row>
    <row r="33" spans="1:3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87841.101777500022</v>
      </c>
    </row>
    <row r="34" spans="1:3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90294.990950750012</v>
      </c>
    </row>
    <row r="35" spans="1:3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87110.804529249988</v>
      </c>
    </row>
    <row r="36" spans="1:3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93587.229999999967</v>
      </c>
    </row>
    <row r="37" spans="1:3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95639.74</v>
      </c>
    </row>
    <row r="38" spans="1:3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68515.160000000033</v>
      </c>
    </row>
    <row r="39" spans="1:3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90900.040000000008</v>
      </c>
    </row>
    <row r="40" spans="1:3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100788.91999999998</v>
      </c>
    </row>
    <row r="41" spans="1:3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87561.440000000017</v>
      </c>
    </row>
    <row r="42" spans="1:3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93396.656415750011</v>
      </c>
    </row>
    <row r="43" spans="1:3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91368.806583999991</v>
      </c>
    </row>
    <row r="44" spans="1:3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_xll.DBRW($B$12,$C$14,$C$15,$C$16,$B44,$C$17,$C$18,C$21)</f>
        <v>1408024.1334189998</v>
      </c>
    </row>
    <row r="45" spans="1:3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3886267.4500000011</v>
      </c>
    </row>
    <row r="46" spans="1:3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322324.2800000002</v>
      </c>
    </row>
    <row r="47" spans="1:3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132839.51999999999</v>
      </c>
    </row>
    <row r="48" spans="1:3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_xll.DBRW($B$12,$C$14,$C$15,$C$16,$B48,$C$17,$C$18,C$21)</f>
        <v>4341431.2500000009</v>
      </c>
    </row>
    <row r="49" spans="1:3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75674.709999999992</v>
      </c>
    </row>
    <row r="50" spans="1:3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_xll.DBRW($B$12,$C$14,$C$15,$C$16,$B50,$C$17,$C$18,C$21)</f>
        <v>75674.709999999992</v>
      </c>
    </row>
    <row r="51" spans="1:3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82493.5</v>
      </c>
    </row>
    <row r="52" spans="1:3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70274.850000000006</v>
      </c>
    </row>
    <row r="53" spans="1:3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_xll.DBRW($B$12,$C$14,$C$15,$C$16,$B53,$C$17,$C$18,C$21)</f>
        <v>152768.35</v>
      </c>
    </row>
    <row r="54" spans="1:3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75954.22</v>
      </c>
    </row>
    <row r="55" spans="1:3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84226.770000000033</v>
      </c>
    </row>
    <row r="56" spans="1:3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83481.190000000017</v>
      </c>
    </row>
    <row r="57" spans="1:3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78205.349999999977</v>
      </c>
    </row>
    <row r="58" spans="1:3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80097.799999999988</v>
      </c>
    </row>
    <row r="59" spans="1:3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74179.330000000016</v>
      </c>
    </row>
    <row r="60" spans="1:3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84523.250000000015</v>
      </c>
    </row>
    <row r="61" spans="1:3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_xll.DBRW($B$12,$C$14,$C$15,$C$16,$B61,$C$17,$C$18,C$21)</f>
        <v>560667.91</v>
      </c>
    </row>
    <row r="62" spans="1:3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_xll.DBRW($B$12,$C$14,$C$15,$C$16,$B62,$C$17,$C$18,C$21)</f>
        <v>6538566.3534190003</v>
      </c>
    </row>
    <row r="63" spans="1:3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_xll.DBRW($B$12,$C$14,$C$15,$C$16,$B63,$C$17,$C$18,C$21)</f>
        <v>22181590.011580996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AFA3-D995-4693-93F0-A6AD275704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82F2-806B-4B4C-8C20-31D319BBE24B}">
  <dimension ref="A1:C63"/>
  <sheetViews>
    <sheetView topLeftCell="B13" workbookViewId="0">
      <selection activeCell="C21" sqref="C21"/>
    </sheetView>
  </sheetViews>
  <sheetFormatPr defaultRowHeight="15" x14ac:dyDescent="0.25"/>
  <cols>
    <col min="1" max="1" width="25.7109375" hidden="1" customWidth="1"/>
    <col min="2" max="2" width="25.7109375" customWidth="1"/>
    <col min="3" max="3" width="17.42578125" bestFit="1" customWidth="1"/>
  </cols>
  <sheetData>
    <row r="1" spans="1:3" hidden="1" x14ac:dyDescent="0.25">
      <c r="A1" s="1" t="s">
        <v>0</v>
      </c>
    </row>
    <row r="2" spans="1:3" s="2" customFormat="1" hidden="1" thickBot="1" x14ac:dyDescent="0.3">
      <c r="A2" s="2">
        <v>0</v>
      </c>
      <c r="B2" s="3" t="s">
        <v>4</v>
      </c>
      <c r="C2" s="4">
        <v>123.456789</v>
      </c>
    </row>
    <row r="3" spans="1:3" s="5" customFormat="1" hidden="1" thickBot="1" x14ac:dyDescent="0.3">
      <c r="A3" s="5">
        <v>1</v>
      </c>
      <c r="B3" s="6" t="s">
        <v>4</v>
      </c>
      <c r="C3" s="7">
        <v>123.456789</v>
      </c>
    </row>
    <row r="4" spans="1:3" s="8" customFormat="1" hidden="1" thickBot="1" x14ac:dyDescent="0.3">
      <c r="A4" s="8">
        <v>2</v>
      </c>
      <c r="B4" s="9" t="s">
        <v>4</v>
      </c>
      <c r="C4" s="10">
        <v>123.456789</v>
      </c>
    </row>
    <row r="5" spans="1:3" s="11" customFormat="1" hidden="1" thickBot="1" x14ac:dyDescent="0.3">
      <c r="A5" s="11">
        <v>3</v>
      </c>
      <c r="B5" s="12" t="s">
        <v>4</v>
      </c>
      <c r="C5" s="13">
        <v>123.456789</v>
      </c>
    </row>
    <row r="6" spans="1:3" s="14" customFormat="1" hidden="1" thickBot="1" x14ac:dyDescent="0.3">
      <c r="A6" s="14">
        <v>4</v>
      </c>
      <c r="B6" s="15" t="s">
        <v>4</v>
      </c>
      <c r="C6" s="16">
        <v>123.456789</v>
      </c>
    </row>
    <row r="7" spans="1:3" s="17" customFormat="1" hidden="1" thickBot="1" x14ac:dyDescent="0.3">
      <c r="A7" s="17">
        <v>5</v>
      </c>
      <c r="B7" s="18" t="s">
        <v>4</v>
      </c>
      <c r="C7" s="19">
        <v>123.456789</v>
      </c>
    </row>
    <row r="8" spans="1:3" s="21" customFormat="1" hidden="1" thickBot="1" x14ac:dyDescent="0.3">
      <c r="A8" s="20" t="s">
        <v>1</v>
      </c>
      <c r="B8" s="22" t="s">
        <v>4</v>
      </c>
      <c r="C8" s="23">
        <v>123.456789</v>
      </c>
    </row>
    <row r="9" spans="1:3" s="25" customFormat="1" hidden="1" thickBot="1" x14ac:dyDescent="0.3">
      <c r="A9" s="24" t="s">
        <v>2</v>
      </c>
      <c r="B9" s="26" t="s">
        <v>4</v>
      </c>
      <c r="C9" s="27">
        <v>123.456789</v>
      </c>
    </row>
    <row r="10" spans="1:3" hidden="1" x14ac:dyDescent="0.25">
      <c r="A10" s="1" t="s">
        <v>3</v>
      </c>
    </row>
    <row r="11" spans="1:3" hidden="1" x14ac:dyDescent="0.25">
      <c r="B11" s="1" t="s">
        <v>5</v>
      </c>
    </row>
    <row r="12" spans="1:3" hidden="1" x14ac:dyDescent="0.25">
      <c r="B12" t="str">
        <f>_xll.TM1RPTVIEW("Planning Sample:plan_BudgetPlan:57642723",0,_xll.TM1RPTTITLE("Planning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Sample:plan_source",$C$18),TM1RPTFMTRNG57642723,TM1RPTFMTIDCOL57642723)</f>
        <v>Planning Sample:plan_BudgetPlan:57642723</v>
      </c>
    </row>
    <row r="14" spans="1:3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3" x14ac:dyDescent="0.25">
      <c r="B15" s="28" t="s">
        <v>7</v>
      </c>
      <c r="C15" s="29" t="str">
        <f>_xll.SUBNM("Planning Sample:plan_business_unit","All Business Units","Total Business Unit","BusinessUnit")</f>
        <v>Total Business Unit</v>
      </c>
    </row>
    <row r="16" spans="1:3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3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3" x14ac:dyDescent="0.25">
      <c r="B18" s="28" t="s">
        <v>10</v>
      </c>
      <c r="C18" s="29" t="str">
        <f>_xll.SUBNM("Planning Sample:plan_source","input","input")</f>
        <v>input</v>
      </c>
    </row>
    <row r="20" spans="1:3" ht="15.75" thickBot="1" x14ac:dyDescent="0.3"/>
    <row r="21" spans="1:3" ht="15.75" thickBot="1" x14ac:dyDescent="0.3">
      <c r="C21" s="30" t="s">
        <v>77</v>
      </c>
    </row>
    <row r="22" spans="1:3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30980895.530000005</v>
      </c>
    </row>
    <row r="23" spans="1:3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3952848.4600000004</v>
      </c>
    </row>
    <row r="24" spans="1:3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_xll.DBRW($B$12,$C$14,$C$15,$C$16,$B24,$C$17,$C$18,C$21)</f>
        <v>34933743.99000001</v>
      </c>
    </row>
    <row r="25" spans="1:3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3101989.5</v>
      </c>
    </row>
    <row r="26" spans="1:3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3111598.125</v>
      </c>
    </row>
    <row r="27" spans="1:3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_xll.DBRW($B$12,$C$14,$C$15,$C$16,$B27,$C$17,$C$18,C$21)</f>
        <v>6213587.625</v>
      </c>
    </row>
    <row r="28" spans="1:3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94396.693161750009</v>
      </c>
    </row>
    <row r="29" spans="1:3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76359.430000000008</v>
      </c>
    </row>
    <row r="30" spans="1:3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82411.69</v>
      </c>
    </row>
    <row r="31" spans="1:3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84450.31</v>
      </c>
    </row>
    <row r="32" spans="1:3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83401.12000000001</v>
      </c>
    </row>
    <row r="33" spans="1:3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87841.101777500007</v>
      </c>
    </row>
    <row r="34" spans="1:3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90294.990950749998</v>
      </c>
    </row>
    <row r="35" spans="1:3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87110.804529250017</v>
      </c>
    </row>
    <row r="36" spans="1:3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93587.23</v>
      </c>
    </row>
    <row r="37" spans="1:3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95639.739999999991</v>
      </c>
    </row>
    <row r="38" spans="1:3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68515.160000000018</v>
      </c>
    </row>
    <row r="39" spans="1:3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90900.040000000008</v>
      </c>
    </row>
    <row r="40" spans="1:3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100788.92</v>
      </c>
    </row>
    <row r="41" spans="1:3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87561.44</v>
      </c>
    </row>
    <row r="42" spans="1:3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93396.656415749996</v>
      </c>
    </row>
    <row r="43" spans="1:3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91368.806583999991</v>
      </c>
    </row>
    <row r="44" spans="1:3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_xll.DBRW($B$12,$C$14,$C$15,$C$16,$B44,$C$17,$C$18,C$21)</f>
        <v>1408024.1334189996</v>
      </c>
    </row>
    <row r="45" spans="1:3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3886267.4500000007</v>
      </c>
    </row>
    <row r="46" spans="1:3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322324.27999999997</v>
      </c>
    </row>
    <row r="47" spans="1:3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132839.51999999999</v>
      </c>
    </row>
    <row r="48" spans="1:3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_xll.DBRW($B$12,$C$14,$C$15,$C$16,$B48,$C$17,$C$18,C$21)</f>
        <v>4341431.2500000028</v>
      </c>
    </row>
    <row r="49" spans="1:3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75674.710000000006</v>
      </c>
    </row>
    <row r="50" spans="1:3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_xll.DBRW($B$12,$C$14,$C$15,$C$16,$B50,$C$17,$C$18,C$21)</f>
        <v>75674.710000000006</v>
      </c>
    </row>
    <row r="51" spans="1:3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82493.500000000015</v>
      </c>
    </row>
    <row r="52" spans="1:3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70274.850000000006</v>
      </c>
    </row>
    <row r="53" spans="1:3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_xll.DBRW($B$12,$C$14,$C$15,$C$16,$B53,$C$17,$C$18,C$21)</f>
        <v>152768.35000000003</v>
      </c>
    </row>
    <row r="54" spans="1:3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75954.22</v>
      </c>
    </row>
    <row r="55" spans="1:3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84226.76999999999</v>
      </c>
    </row>
    <row r="56" spans="1:3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83481.19</v>
      </c>
    </row>
    <row r="57" spans="1:3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78205.349999999991</v>
      </c>
    </row>
    <row r="58" spans="1:3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80097.8</v>
      </c>
    </row>
    <row r="59" spans="1:3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74179.330000000016</v>
      </c>
    </row>
    <row r="60" spans="1:3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84523.25</v>
      </c>
    </row>
    <row r="61" spans="1:3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_xll.DBRW($B$12,$C$14,$C$15,$C$16,$B61,$C$17,$C$18,C$21)</f>
        <v>560667.9099999998</v>
      </c>
    </row>
    <row r="62" spans="1:3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_xll.DBRW($B$12,$C$14,$C$15,$C$16,$B62,$C$17,$C$18,C$21)</f>
        <v>6538566.3534189984</v>
      </c>
    </row>
    <row r="63" spans="1:3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_xll.DBRW($B$12,$C$14,$C$15,$C$16,$B63,$C$17,$C$18,C$21)</f>
        <v>22181590.011581022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025C-5856-40EC-9675-F6086A7762B8}">
  <dimension ref="A1:R63"/>
  <sheetViews>
    <sheetView topLeftCell="B13" workbookViewId="0"/>
  </sheetViews>
  <sheetFormatPr defaultRowHeight="15" x14ac:dyDescent="0.25"/>
  <cols>
    <col min="1" max="1" width="25.7109375" hidden="1" customWidth="1"/>
    <col min="2" max="2" width="25.7109375" customWidth="1"/>
    <col min="9" max="9" width="9.28515625" bestFit="1" customWidth="1"/>
  </cols>
  <sheetData>
    <row r="1" spans="1:18" hidden="1" x14ac:dyDescent="0.25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  <c r="Q2" s="4">
        <v>123.456789</v>
      </c>
      <c r="R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  <c r="Q3" s="7">
        <v>123.456789</v>
      </c>
      <c r="R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  <c r="Q4" s="10">
        <v>123.456789</v>
      </c>
      <c r="R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  <c r="Q5" s="13">
        <v>123.456789</v>
      </c>
      <c r="R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  <c r="Q6" s="16">
        <v>123.456789</v>
      </c>
      <c r="R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  <c r="Q7" s="19">
        <v>123.456789</v>
      </c>
      <c r="R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  <c r="Q8" s="23">
        <v>123.456789</v>
      </c>
      <c r="R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  <c r="Q9" s="27">
        <v>123.456789</v>
      </c>
      <c r="R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_xll.TM1RPTVIEW("Planning Sample:plan_BudgetPlan:63273290",0,_xll.TM1RPTTITLE("Planning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Sample:plan_source",$C$18),TM1RPTFMTRNG63273290,TM1RPTFMTIDCOL63273290)</f>
        <v>Planning Sample:plan_BudgetPlan:63273290</v>
      </c>
    </row>
    <row r="14" spans="1:18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8" x14ac:dyDescent="0.25">
      <c r="B15" s="28" t="s">
        <v>7</v>
      </c>
      <c r="C15" s="29" t="str">
        <f>_xll.SUBNM("Planning Sample:plan_business_unit","All Business Units","Total Business Unit","BusinessUnit")</f>
        <v>Total Business Unit</v>
      </c>
    </row>
    <row r="16" spans="1:18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8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8" x14ac:dyDescent="0.25">
      <c r="B18" s="28" t="s">
        <v>10</v>
      </c>
      <c r="C18" s="29" t="str">
        <f>_xll.SUBNM("Planning Sample:plan_source","input","input")</f>
        <v>input</v>
      </c>
    </row>
    <row r="20" spans="1:18" ht="15.75" thickBot="1" x14ac:dyDescent="0.3"/>
    <row r="21" spans="1:18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  <c r="J21" s="30" t="s">
        <v>18</v>
      </c>
      <c r="K21" s="30" t="s">
        <v>19</v>
      </c>
      <c r="L21" s="30" t="s">
        <v>20</v>
      </c>
      <c r="M21" s="30" t="s">
        <v>21</v>
      </c>
      <c r="N21" s="30" t="s">
        <v>22</v>
      </c>
      <c r="O21" s="30" t="s">
        <v>23</v>
      </c>
      <c r="P21" s="30" t="s">
        <v>24</v>
      </c>
      <c r="Q21" s="30" t="s">
        <v>25</v>
      </c>
      <c r="R21" s="30" t="s">
        <v>26</v>
      </c>
    </row>
    <row r="22" spans="1:18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7708465.0700000003</v>
      </c>
      <c r="D22" s="27">
        <f>_xll.DBRW($B$12,$C$14,$C$15,$C$16,$B22,$C$17,$C$18,D$21)</f>
        <v>2592086.85</v>
      </c>
      <c r="E22" s="27">
        <f>_xll.DBRW($B$12,$C$14,$C$15,$C$16,$B22,$C$17,$C$18,E$21)</f>
        <v>2555354.08</v>
      </c>
      <c r="F22" s="27">
        <f>_xll.DBRW($B$12,$C$14,$C$15,$C$16,$B22,$C$17,$C$18,F$21)</f>
        <v>2561024.1400000006</v>
      </c>
      <c r="G22" s="27">
        <f>_xll.DBRW($B$12,$C$14,$C$15,$C$16,$B22,$C$17,$C$18,G$21)</f>
        <v>7750299.6800000006</v>
      </c>
      <c r="H22" s="27">
        <f>_xll.DBRW($B$12,$C$14,$C$15,$C$16,$B22,$C$17,$C$18,H$21)</f>
        <v>2561255.5699999998</v>
      </c>
      <c r="I22" s="27">
        <f>_xll.DBRW($B$12,$C$14,$C$15,$C$16,$B22,$C$17,$C$18,I$21)</f>
        <v>2597410.7400000002</v>
      </c>
      <c r="J22" s="27">
        <f>_xll.DBRW($B$12,$C$14,$C$15,$C$16,$B22,$C$17,$C$18,J$21)</f>
        <v>2591633.37</v>
      </c>
      <c r="K22" s="27">
        <f>_xll.DBRW($B$12,$C$14,$C$15,$C$16,$B22,$C$17,$C$18,K$21)</f>
        <v>7835430.5300000003</v>
      </c>
      <c r="L22" s="27">
        <f>_xll.DBRW($B$12,$C$14,$C$15,$C$16,$B22,$C$17,$C$18,L$21)</f>
        <v>2603253.85</v>
      </c>
      <c r="M22" s="27">
        <f>_xll.DBRW($B$12,$C$14,$C$15,$C$16,$B22,$C$17,$C$18,M$21)</f>
        <v>2632170.11</v>
      </c>
      <c r="N22" s="27">
        <f>_xll.DBRW($B$12,$C$14,$C$15,$C$16,$B22,$C$17,$C$18,N$21)</f>
        <v>2600006.5700000003</v>
      </c>
      <c r="O22" s="27">
        <f>_xll.DBRW($B$12,$C$14,$C$15,$C$16,$B22,$C$17,$C$18,O$21)</f>
        <v>7686700.25</v>
      </c>
      <c r="P22" s="27">
        <f>_xll.DBRW($B$12,$C$14,$C$15,$C$16,$B22,$C$17,$C$18,P$21)</f>
        <v>2541147.2400000002</v>
      </c>
      <c r="Q22" s="27">
        <f>_xll.DBRW($B$12,$C$14,$C$15,$C$16,$B22,$C$17,$C$18,Q$21)</f>
        <v>2578030.1</v>
      </c>
      <c r="R22" s="27">
        <f>_xll.DBRW($B$12,$C$14,$C$15,$C$16,$B22,$C$17,$C$18,R$21)</f>
        <v>2567522.91</v>
      </c>
    </row>
    <row r="23" spans="1:18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1004888.3200000001</v>
      </c>
      <c r="D23" s="27">
        <f>_xll.DBRW($B$12,$C$14,$C$15,$C$16,$B23,$C$17,$C$18,D$21)</f>
        <v>329898.03000000003</v>
      </c>
      <c r="E23" s="27">
        <f>_xll.DBRW($B$12,$C$14,$C$15,$C$16,$B23,$C$17,$C$18,E$21)</f>
        <v>344092.24</v>
      </c>
      <c r="F23" s="27">
        <f>_xll.DBRW($B$12,$C$14,$C$15,$C$16,$B23,$C$17,$C$18,F$21)</f>
        <v>330898.05000000005</v>
      </c>
      <c r="G23" s="27">
        <f>_xll.DBRW($B$12,$C$14,$C$15,$C$16,$B23,$C$17,$C$18,G$21)</f>
        <v>1004986.03</v>
      </c>
      <c r="H23" s="27">
        <f>_xll.DBRW($B$12,$C$14,$C$15,$C$16,$B23,$C$17,$C$18,H$21)</f>
        <v>348082.88</v>
      </c>
      <c r="I23" s="27">
        <f>_xll.DBRW($B$12,$C$14,$C$15,$C$16,$B23,$C$17,$C$18,I$21)</f>
        <v>331379.28000000003</v>
      </c>
      <c r="J23" s="27">
        <f>_xll.DBRW($B$12,$C$14,$C$15,$C$16,$B23,$C$17,$C$18,J$21)</f>
        <v>325523.87</v>
      </c>
      <c r="K23" s="27">
        <f>_xll.DBRW($B$12,$C$14,$C$15,$C$16,$B23,$C$17,$C$18,K$21)</f>
        <v>989228.49</v>
      </c>
      <c r="L23" s="27">
        <f>_xll.DBRW($B$12,$C$14,$C$15,$C$16,$B23,$C$17,$C$18,L$21)</f>
        <v>341174.41000000003</v>
      </c>
      <c r="M23" s="27">
        <f>_xll.DBRW($B$12,$C$14,$C$15,$C$16,$B23,$C$17,$C$18,M$21)</f>
        <v>343662.97</v>
      </c>
      <c r="N23" s="27">
        <f>_xll.DBRW($B$12,$C$14,$C$15,$C$16,$B23,$C$17,$C$18,N$21)</f>
        <v>304391.11</v>
      </c>
      <c r="O23" s="27">
        <f>_xll.DBRW($B$12,$C$14,$C$15,$C$16,$B23,$C$17,$C$18,O$21)</f>
        <v>953745.62</v>
      </c>
      <c r="P23" s="27">
        <f>_xll.DBRW($B$12,$C$14,$C$15,$C$16,$B23,$C$17,$C$18,P$21)</f>
        <v>309443.02</v>
      </c>
      <c r="Q23" s="27">
        <f>_xll.DBRW($B$12,$C$14,$C$15,$C$16,$B23,$C$17,$C$18,Q$21)</f>
        <v>365465.19999999995</v>
      </c>
      <c r="R23" s="27">
        <f>_xll.DBRW($B$12,$C$14,$C$15,$C$16,$B23,$C$17,$C$18,R$21)</f>
        <v>278837.40000000002</v>
      </c>
    </row>
    <row r="24" spans="1:18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_xll.DBRW($B$12,$C$14,$C$15,$C$16,$B24,$C$17,$C$18,C$21)</f>
        <v>8713353.3900000006</v>
      </c>
      <c r="D24" s="4">
        <f>_xll.DBRW($B$12,$C$14,$C$15,$C$16,$B24,$C$17,$C$18,D$21)</f>
        <v>2921984.88</v>
      </c>
      <c r="E24" s="4">
        <f>_xll.DBRW($B$12,$C$14,$C$15,$C$16,$B24,$C$17,$C$18,E$21)</f>
        <v>2899446.3200000003</v>
      </c>
      <c r="F24" s="4">
        <f>_xll.DBRW($B$12,$C$14,$C$15,$C$16,$B24,$C$17,$C$18,F$21)</f>
        <v>2891922.1900000004</v>
      </c>
      <c r="G24" s="4">
        <f>_xll.DBRW($B$12,$C$14,$C$15,$C$16,$B24,$C$17,$C$18,G$21)</f>
        <v>8755285.709999999</v>
      </c>
      <c r="H24" s="4">
        <f>_xll.DBRW($B$12,$C$14,$C$15,$C$16,$B24,$C$17,$C$18,H$21)</f>
        <v>2909338.4499999997</v>
      </c>
      <c r="I24" s="4">
        <f>_xll.DBRW($B$12,$C$14,$C$15,$C$16,$B24,$C$17,$C$18,I$21)</f>
        <v>2928790.0200000005</v>
      </c>
      <c r="J24" s="4">
        <f>_xll.DBRW($B$12,$C$14,$C$15,$C$16,$B24,$C$17,$C$18,J$21)</f>
        <v>2917157.24</v>
      </c>
      <c r="K24" s="4">
        <f>_xll.DBRW($B$12,$C$14,$C$15,$C$16,$B24,$C$17,$C$18,K$21)</f>
        <v>8824659.0199999996</v>
      </c>
      <c r="L24" s="4">
        <f>_xll.DBRW($B$12,$C$14,$C$15,$C$16,$B24,$C$17,$C$18,L$21)</f>
        <v>2944428.2600000002</v>
      </c>
      <c r="M24" s="4">
        <f>_xll.DBRW($B$12,$C$14,$C$15,$C$16,$B24,$C$17,$C$18,M$21)</f>
        <v>2975833.08</v>
      </c>
      <c r="N24" s="4">
        <f>_xll.DBRW($B$12,$C$14,$C$15,$C$16,$B24,$C$17,$C$18,N$21)</f>
        <v>2904397.68</v>
      </c>
      <c r="O24" s="4">
        <f>_xll.DBRW($B$12,$C$14,$C$15,$C$16,$B24,$C$17,$C$18,O$21)</f>
        <v>8640445.8699999992</v>
      </c>
      <c r="P24" s="4">
        <f>_xll.DBRW($B$12,$C$14,$C$15,$C$16,$B24,$C$17,$C$18,P$21)</f>
        <v>2850590.2600000002</v>
      </c>
      <c r="Q24" s="4">
        <f>_xll.DBRW($B$12,$C$14,$C$15,$C$16,$B24,$C$17,$C$18,Q$21)</f>
        <v>2943495.3</v>
      </c>
      <c r="R24" s="4">
        <f>_xll.DBRW($B$12,$C$14,$C$15,$C$16,$B24,$C$17,$C$18,R$21)</f>
        <v>2846360.31</v>
      </c>
    </row>
    <row r="25" spans="1:18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875705.25</v>
      </c>
      <c r="D25" s="27">
        <f>_xll.DBRW($B$12,$C$14,$C$15,$C$16,$B25,$C$17,$C$18,D$21)</f>
        <v>213267.75</v>
      </c>
      <c r="E25" s="27">
        <f>_xll.DBRW($B$12,$C$14,$C$15,$C$16,$B25,$C$17,$C$18,E$21)</f>
        <v>296045.25</v>
      </c>
      <c r="F25" s="27">
        <f>_xll.DBRW($B$12,$C$14,$C$15,$C$16,$B25,$C$17,$C$18,F$21)</f>
        <v>366392.25</v>
      </c>
      <c r="G25" s="27">
        <f>_xll.DBRW($B$12,$C$14,$C$15,$C$16,$B25,$C$17,$C$18,G$21)</f>
        <v>804810.75</v>
      </c>
      <c r="H25" s="27">
        <f>_xll.DBRW($B$12,$C$14,$C$15,$C$16,$B25,$C$17,$C$18,H$21)</f>
        <v>350889.375</v>
      </c>
      <c r="I25" s="27">
        <f>_xll.DBRW($B$12,$C$14,$C$15,$C$16,$B25,$C$17,$C$18,I$21)</f>
        <v>209957.25</v>
      </c>
      <c r="J25" s="27">
        <f>_xll.DBRW($B$12,$C$14,$C$15,$C$16,$B25,$C$17,$C$18,J$21)</f>
        <v>243964.125</v>
      </c>
      <c r="K25" s="27">
        <f>_xll.DBRW($B$12,$C$14,$C$15,$C$16,$B25,$C$17,$C$18,K$21)</f>
        <v>693247.875</v>
      </c>
      <c r="L25" s="27">
        <f>_xll.DBRW($B$12,$C$14,$C$15,$C$16,$B25,$C$17,$C$18,L$21)</f>
        <v>219618.375</v>
      </c>
      <c r="M25" s="27">
        <f>_xll.DBRW($B$12,$C$14,$C$15,$C$16,$B25,$C$17,$C$18,M$21)</f>
        <v>210385.875</v>
      </c>
      <c r="N25" s="27">
        <f>_xll.DBRW($B$12,$C$14,$C$15,$C$16,$B25,$C$17,$C$18,N$21)</f>
        <v>263243.625</v>
      </c>
      <c r="O25" s="27">
        <f>_xll.DBRW($B$12,$C$14,$C$15,$C$16,$B25,$C$17,$C$18,O$21)</f>
        <v>728225.625</v>
      </c>
      <c r="P25" s="27">
        <f>_xll.DBRW($B$12,$C$14,$C$15,$C$16,$B25,$C$17,$C$18,P$21)</f>
        <v>250585.125</v>
      </c>
      <c r="Q25" s="27">
        <f>_xll.DBRW($B$12,$C$14,$C$15,$C$16,$B25,$C$17,$C$18,Q$21)</f>
        <v>280695</v>
      </c>
      <c r="R25" s="27">
        <f>_xll.DBRW($B$12,$C$14,$C$15,$C$16,$B25,$C$17,$C$18,R$21)</f>
        <v>196945.5</v>
      </c>
    </row>
    <row r="26" spans="1:18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660687.375</v>
      </c>
      <c r="D26" s="27">
        <f>_xll.DBRW($B$12,$C$14,$C$15,$C$16,$B26,$C$17,$C$18,D$21)</f>
        <v>267216.75</v>
      </c>
      <c r="E26" s="27">
        <f>_xll.DBRW($B$12,$C$14,$C$15,$C$16,$B26,$C$17,$C$18,E$21)</f>
        <v>215665.5</v>
      </c>
      <c r="F26" s="27">
        <f>_xll.DBRW($B$12,$C$14,$C$15,$C$16,$B26,$C$17,$C$18,F$21)</f>
        <v>177805.125</v>
      </c>
      <c r="G26" s="27">
        <f>_xll.DBRW($B$12,$C$14,$C$15,$C$16,$B26,$C$17,$C$18,G$21)</f>
        <v>863642.625</v>
      </c>
      <c r="H26" s="27">
        <f>_xll.DBRW($B$12,$C$14,$C$15,$C$16,$B26,$C$17,$C$18,H$21)</f>
        <v>286359.375</v>
      </c>
      <c r="I26" s="27">
        <f>_xll.DBRW($B$12,$C$14,$C$15,$C$16,$B26,$C$17,$C$18,I$21)</f>
        <v>306324</v>
      </c>
      <c r="J26" s="27">
        <f>_xll.DBRW($B$12,$C$14,$C$15,$C$16,$B26,$C$17,$C$18,J$21)</f>
        <v>270959.25</v>
      </c>
      <c r="K26" s="27">
        <f>_xll.DBRW($B$12,$C$14,$C$15,$C$16,$B26,$C$17,$C$18,K$21)</f>
        <v>977503.5</v>
      </c>
      <c r="L26" s="27">
        <f>_xll.DBRW($B$12,$C$14,$C$15,$C$16,$B26,$C$17,$C$18,L$21)</f>
        <v>327186.375</v>
      </c>
      <c r="M26" s="27">
        <f>_xll.DBRW($B$12,$C$14,$C$15,$C$16,$B26,$C$17,$C$18,M$21)</f>
        <v>326368.125</v>
      </c>
      <c r="N26" s="27">
        <f>_xll.DBRW($B$12,$C$14,$C$15,$C$16,$B26,$C$17,$C$18,N$21)</f>
        <v>323949</v>
      </c>
      <c r="O26" s="27">
        <f>_xll.DBRW($B$12,$C$14,$C$15,$C$16,$B26,$C$17,$C$18,O$21)</f>
        <v>609764.625</v>
      </c>
      <c r="P26" s="27">
        <f>_xll.DBRW($B$12,$C$14,$C$15,$C$16,$B26,$C$17,$C$18,P$21)</f>
        <v>265072.5</v>
      </c>
      <c r="Q26" s="27">
        <f>_xll.DBRW($B$12,$C$14,$C$15,$C$16,$B26,$C$17,$C$18,Q$21)</f>
        <v>172579.125</v>
      </c>
      <c r="R26" s="27">
        <f>_xll.DBRW($B$12,$C$14,$C$15,$C$16,$B26,$C$17,$C$18,R$21)</f>
        <v>172113</v>
      </c>
    </row>
    <row r="27" spans="1:18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_xll.DBRW($B$12,$C$14,$C$15,$C$16,$B27,$C$17,$C$18,C$21)</f>
        <v>1536392.625</v>
      </c>
      <c r="D27" s="4">
        <f>_xll.DBRW($B$12,$C$14,$C$15,$C$16,$B27,$C$17,$C$18,D$21)</f>
        <v>480484.5</v>
      </c>
      <c r="E27" s="4">
        <f>_xll.DBRW($B$12,$C$14,$C$15,$C$16,$B27,$C$17,$C$18,E$21)</f>
        <v>511710.75</v>
      </c>
      <c r="F27" s="4">
        <f>_xll.DBRW($B$12,$C$14,$C$15,$C$16,$B27,$C$17,$C$18,F$21)</f>
        <v>544197.375</v>
      </c>
      <c r="G27" s="4">
        <f>_xll.DBRW($B$12,$C$14,$C$15,$C$16,$B27,$C$17,$C$18,G$21)</f>
        <v>1668453.375</v>
      </c>
      <c r="H27" s="4">
        <f>_xll.DBRW($B$12,$C$14,$C$15,$C$16,$B27,$C$17,$C$18,H$21)</f>
        <v>637248.75</v>
      </c>
      <c r="I27" s="4">
        <f>_xll.DBRW($B$12,$C$14,$C$15,$C$16,$B27,$C$17,$C$18,I$21)</f>
        <v>516281.25</v>
      </c>
      <c r="J27" s="4">
        <f>_xll.DBRW($B$12,$C$14,$C$15,$C$16,$B27,$C$17,$C$18,J$21)</f>
        <v>514923.375</v>
      </c>
      <c r="K27" s="4">
        <f>_xll.DBRW($B$12,$C$14,$C$15,$C$16,$B27,$C$17,$C$18,K$21)</f>
        <v>1670751.375</v>
      </c>
      <c r="L27" s="4">
        <f>_xll.DBRW($B$12,$C$14,$C$15,$C$16,$B27,$C$17,$C$18,L$21)</f>
        <v>546804.75</v>
      </c>
      <c r="M27" s="4">
        <f>_xll.DBRW($B$12,$C$14,$C$15,$C$16,$B27,$C$17,$C$18,M$21)</f>
        <v>536754</v>
      </c>
      <c r="N27" s="4">
        <f>_xll.DBRW($B$12,$C$14,$C$15,$C$16,$B27,$C$17,$C$18,N$21)</f>
        <v>587192.625</v>
      </c>
      <c r="O27" s="4">
        <f>_xll.DBRW($B$12,$C$14,$C$15,$C$16,$B27,$C$17,$C$18,O$21)</f>
        <v>1337990.25</v>
      </c>
      <c r="P27" s="4">
        <f>_xll.DBRW($B$12,$C$14,$C$15,$C$16,$B27,$C$17,$C$18,P$21)</f>
        <v>515657.625</v>
      </c>
      <c r="Q27" s="4">
        <f>_xll.DBRW($B$12,$C$14,$C$15,$C$16,$B27,$C$17,$C$18,Q$21)</f>
        <v>453274.125</v>
      </c>
      <c r="R27" s="4">
        <f>_xll.DBRW($B$12,$C$14,$C$15,$C$16,$B27,$C$17,$C$18,R$21)</f>
        <v>369058.5</v>
      </c>
    </row>
    <row r="28" spans="1:18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25440.190242500001</v>
      </c>
      <c r="D28" s="27">
        <f>_xll.DBRW($B$12,$C$14,$C$15,$C$16,$B28,$C$17,$C$18,D$21)</f>
        <v>5876.6384642499997</v>
      </c>
      <c r="E28" s="27">
        <f>_xll.DBRW($B$12,$C$14,$C$15,$C$16,$B28,$C$17,$C$18,E$21)</f>
        <v>9957.9061162500002</v>
      </c>
      <c r="F28" s="27">
        <f>_xll.DBRW($B$12,$C$14,$C$15,$C$16,$B28,$C$17,$C$18,F$21)</f>
        <v>9605.6456620000008</v>
      </c>
      <c r="G28" s="27">
        <f>_xll.DBRW($B$12,$C$14,$C$15,$C$16,$B28,$C$17,$C$18,G$21)</f>
        <v>23893.33272025</v>
      </c>
      <c r="H28" s="27">
        <f>_xll.DBRW($B$12,$C$14,$C$15,$C$16,$B28,$C$17,$C$18,H$21)</f>
        <v>7502.883513499999</v>
      </c>
      <c r="I28" s="27">
        <f>_xll.DBRW($B$12,$C$14,$C$15,$C$16,$B28,$C$17,$C$18,I$21)</f>
        <v>7658.3167867500006</v>
      </c>
      <c r="J28" s="27">
        <f>_xll.DBRW($B$12,$C$14,$C$15,$C$16,$B28,$C$17,$C$18,J$21)</f>
        <v>8732.1324199999999</v>
      </c>
      <c r="K28" s="27">
        <f>_xll.DBRW($B$12,$C$14,$C$15,$C$16,$B28,$C$17,$C$18,K$21)</f>
        <v>23065.688596250002</v>
      </c>
      <c r="L28" s="27">
        <f>_xll.DBRW($B$12,$C$14,$C$15,$C$16,$B28,$C$17,$C$18,L$21)</f>
        <v>7721.0118240000011</v>
      </c>
      <c r="M28" s="27">
        <f>_xll.DBRW($B$12,$C$14,$C$15,$C$16,$B28,$C$17,$C$18,M$21)</f>
        <v>8766.7842584999999</v>
      </c>
      <c r="N28" s="27">
        <f>_xll.DBRW($B$12,$C$14,$C$15,$C$16,$B28,$C$17,$C$18,N$21)</f>
        <v>6577.89251375</v>
      </c>
      <c r="O28" s="27">
        <f>_xll.DBRW($B$12,$C$14,$C$15,$C$16,$B28,$C$17,$C$18,O$21)</f>
        <v>21997.481602749998</v>
      </c>
      <c r="P28" s="27">
        <f>_xll.DBRW($B$12,$C$14,$C$15,$C$16,$B28,$C$17,$C$18,P$21)</f>
        <v>8755.5669789999993</v>
      </c>
      <c r="Q28" s="27">
        <f>_xll.DBRW($B$12,$C$14,$C$15,$C$16,$B28,$C$17,$C$18,Q$21)</f>
        <v>5641.6842345000005</v>
      </c>
      <c r="R28" s="27">
        <f>_xll.DBRW($B$12,$C$14,$C$15,$C$16,$B28,$C$17,$C$18,R$21)</f>
        <v>7600.2303892500004</v>
      </c>
    </row>
    <row r="29" spans="1:18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19800.61</v>
      </c>
      <c r="D29" s="27">
        <f>_xll.DBRW($B$12,$C$14,$C$15,$C$16,$B29,$C$17,$C$18,D$21)</f>
        <v>6034.8130508474578</v>
      </c>
      <c r="E29" s="27">
        <f>_xll.DBRW($B$12,$C$14,$C$15,$C$16,$B29,$C$17,$C$18,E$21)</f>
        <v>7145.3077966101682</v>
      </c>
      <c r="F29" s="27">
        <f>_xll.DBRW($B$12,$C$14,$C$15,$C$16,$B29,$C$17,$C$18,F$21)</f>
        <v>6620.4891525423736</v>
      </c>
      <c r="G29" s="27">
        <f>_xll.DBRW($B$12,$C$14,$C$15,$C$16,$B29,$C$17,$C$18,G$21)</f>
        <v>18094.55</v>
      </c>
      <c r="H29" s="27">
        <f>_xll.DBRW($B$12,$C$14,$C$15,$C$16,$B29,$C$17,$C$18,H$21)</f>
        <v>7405.889171075838</v>
      </c>
      <c r="I29" s="27">
        <f>_xll.DBRW($B$12,$C$14,$C$15,$C$16,$B29,$C$17,$C$18,I$21)</f>
        <v>5538.266172839506</v>
      </c>
      <c r="J29" s="27">
        <f>_xll.DBRW($B$12,$C$14,$C$15,$C$16,$B29,$C$17,$C$18,J$21)</f>
        <v>5150.3946560846562</v>
      </c>
      <c r="K29" s="27">
        <f>_xll.DBRW($B$12,$C$14,$C$15,$C$16,$B29,$C$17,$C$18,K$21)</f>
        <v>17375.04</v>
      </c>
      <c r="L29" s="27">
        <f>_xll.DBRW($B$12,$C$14,$C$15,$C$16,$B29,$C$17,$C$18,L$21)</f>
        <v>5788.55</v>
      </c>
      <c r="M29" s="27">
        <f>_xll.DBRW($B$12,$C$14,$C$15,$C$16,$B29,$C$17,$C$18,M$21)</f>
        <v>5416.3099999999995</v>
      </c>
      <c r="N29" s="27">
        <f>_xll.DBRW($B$12,$C$14,$C$15,$C$16,$B29,$C$17,$C$18,N$21)</f>
        <v>6170.18</v>
      </c>
      <c r="O29" s="27">
        <f>_xll.DBRW($B$12,$C$14,$C$15,$C$16,$B29,$C$17,$C$18,O$21)</f>
        <v>21089.23</v>
      </c>
      <c r="P29" s="27">
        <f>_xll.DBRW($B$12,$C$14,$C$15,$C$16,$B29,$C$17,$C$18,P$21)</f>
        <v>5635.68</v>
      </c>
      <c r="Q29" s="27">
        <f>_xll.DBRW($B$12,$C$14,$C$15,$C$16,$B29,$C$17,$C$18,Q$21)</f>
        <v>8315.2999999999993</v>
      </c>
      <c r="R29" s="27">
        <f>_xll.DBRW($B$12,$C$14,$C$15,$C$16,$B29,$C$17,$C$18,R$21)</f>
        <v>7138.25</v>
      </c>
    </row>
    <row r="30" spans="1:18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20176.650000000001</v>
      </c>
      <c r="D30" s="27">
        <f>_xll.DBRW($B$12,$C$14,$C$15,$C$16,$B30,$C$17,$C$18,D$21)</f>
        <v>7899.6065515875271</v>
      </c>
      <c r="E30" s="27">
        <f>_xll.DBRW($B$12,$C$14,$C$15,$C$16,$B30,$C$17,$C$18,E$21)</f>
        <v>6822.0374763710452</v>
      </c>
      <c r="F30" s="27">
        <f>_xll.DBRW($B$12,$C$14,$C$15,$C$16,$B30,$C$17,$C$18,F$21)</f>
        <v>5455.0059720414283</v>
      </c>
      <c r="G30" s="27">
        <f>_xll.DBRW($B$12,$C$14,$C$15,$C$16,$B30,$C$17,$C$18,G$21)</f>
        <v>21467.66</v>
      </c>
      <c r="H30" s="27">
        <f>_xll.DBRW($B$12,$C$14,$C$15,$C$16,$B30,$C$17,$C$18,H$21)</f>
        <v>4978.53</v>
      </c>
      <c r="I30" s="27">
        <f>_xll.DBRW($B$12,$C$14,$C$15,$C$16,$B30,$C$17,$C$18,I$21)</f>
        <v>8746.7900000000009</v>
      </c>
      <c r="J30" s="27">
        <f>_xll.DBRW($B$12,$C$14,$C$15,$C$16,$B30,$C$17,$C$18,J$21)</f>
        <v>7742.34</v>
      </c>
      <c r="K30" s="27">
        <f>_xll.DBRW($B$12,$C$14,$C$15,$C$16,$B30,$C$17,$C$18,K$21)</f>
        <v>20045.240000000002</v>
      </c>
      <c r="L30" s="27">
        <f>_xll.DBRW($B$12,$C$14,$C$15,$C$16,$B30,$C$17,$C$18,L$21)</f>
        <v>6719.19</v>
      </c>
      <c r="M30" s="27">
        <f>_xll.DBRW($B$12,$C$14,$C$15,$C$16,$B30,$C$17,$C$18,M$21)</f>
        <v>5933.1</v>
      </c>
      <c r="N30" s="27">
        <f>_xll.DBRW($B$12,$C$14,$C$15,$C$16,$B30,$C$17,$C$18,N$21)</f>
        <v>7392.95</v>
      </c>
      <c r="O30" s="27">
        <f>_xll.DBRW($B$12,$C$14,$C$15,$C$16,$B30,$C$17,$C$18,O$21)</f>
        <v>20722.140000000003</v>
      </c>
      <c r="P30" s="27">
        <f>_xll.DBRW($B$12,$C$14,$C$15,$C$16,$B30,$C$17,$C$18,P$21)</f>
        <v>6221.1500000000015</v>
      </c>
      <c r="Q30" s="27">
        <f>_xll.DBRW($B$12,$C$14,$C$15,$C$16,$B30,$C$17,$C$18,Q$21)</f>
        <v>6379.13</v>
      </c>
      <c r="R30" s="27">
        <f>_xll.DBRW($B$12,$C$14,$C$15,$C$16,$B30,$C$17,$C$18,R$21)</f>
        <v>8121.8600000000006</v>
      </c>
    </row>
    <row r="31" spans="1:18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20845.71</v>
      </c>
      <c r="D31" s="27">
        <f>_xll.DBRW($B$12,$C$14,$C$15,$C$16,$B31,$C$17,$C$18,D$21)</f>
        <v>5097.3074619960344</v>
      </c>
      <c r="E31" s="27">
        <f>_xll.DBRW($B$12,$C$14,$C$15,$C$16,$B31,$C$17,$C$18,E$21)</f>
        <v>9363.0263119629872</v>
      </c>
      <c r="F31" s="27">
        <f>_xll.DBRW($B$12,$C$14,$C$15,$C$16,$B31,$C$17,$C$18,F$21)</f>
        <v>6385.3762260409776</v>
      </c>
      <c r="G31" s="27">
        <f>_xll.DBRW($B$12,$C$14,$C$15,$C$16,$B31,$C$17,$C$18,G$21)</f>
        <v>18517.84</v>
      </c>
      <c r="H31" s="27">
        <f>_xll.DBRW($B$12,$C$14,$C$15,$C$16,$B31,$C$17,$C$18,H$21)</f>
        <v>5596.22</v>
      </c>
      <c r="I31" s="27">
        <f>_xll.DBRW($B$12,$C$14,$C$15,$C$16,$B31,$C$17,$C$18,I$21)</f>
        <v>5775.04</v>
      </c>
      <c r="J31" s="27">
        <f>_xll.DBRW($B$12,$C$14,$C$15,$C$16,$B31,$C$17,$C$18,J$21)</f>
        <v>7146.5800000000008</v>
      </c>
      <c r="K31" s="27">
        <f>_xll.DBRW($B$12,$C$14,$C$15,$C$16,$B31,$C$17,$C$18,K$21)</f>
        <v>23340.420000000002</v>
      </c>
      <c r="L31" s="27">
        <f>_xll.DBRW($B$12,$C$14,$C$15,$C$16,$B31,$C$17,$C$18,L$21)</f>
        <v>7462.66</v>
      </c>
      <c r="M31" s="27">
        <f>_xll.DBRW($B$12,$C$14,$C$15,$C$16,$B31,$C$17,$C$18,M$21)</f>
        <v>8343.34</v>
      </c>
      <c r="N31" s="27">
        <f>_xll.DBRW($B$12,$C$14,$C$15,$C$16,$B31,$C$17,$C$18,N$21)</f>
        <v>7534.420000000001</v>
      </c>
      <c r="O31" s="27">
        <f>_xll.DBRW($B$12,$C$14,$C$15,$C$16,$B31,$C$17,$C$18,O$21)</f>
        <v>21746.34</v>
      </c>
      <c r="P31" s="27">
        <f>_xll.DBRW($B$12,$C$14,$C$15,$C$16,$B31,$C$17,$C$18,P$21)</f>
        <v>5866.55</v>
      </c>
      <c r="Q31" s="27">
        <f>_xll.DBRW($B$12,$C$14,$C$15,$C$16,$B31,$C$17,$C$18,Q$21)</f>
        <v>8243.5400000000009</v>
      </c>
      <c r="R31" s="27">
        <f>_xll.DBRW($B$12,$C$14,$C$15,$C$16,$B31,$C$17,$C$18,R$21)</f>
        <v>7636.25</v>
      </c>
    </row>
    <row r="32" spans="1:18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21693.24</v>
      </c>
      <c r="D32" s="27">
        <f>_xll.DBRW($B$12,$C$14,$C$15,$C$16,$B32,$C$17,$C$18,D$21)</f>
        <v>7373.16</v>
      </c>
      <c r="E32" s="27">
        <f>_xll.DBRW($B$12,$C$14,$C$15,$C$16,$B32,$C$17,$C$18,E$21)</f>
        <v>6830.4100000000008</v>
      </c>
      <c r="F32" s="27">
        <f>_xll.DBRW($B$12,$C$14,$C$15,$C$16,$B32,$C$17,$C$18,F$21)</f>
        <v>7489.670000000001</v>
      </c>
      <c r="G32" s="27">
        <f>_xll.DBRW($B$12,$C$14,$C$15,$C$16,$B32,$C$17,$C$18,G$21)</f>
        <v>21440.61</v>
      </c>
      <c r="H32" s="27">
        <f>_xll.DBRW($B$12,$C$14,$C$15,$C$16,$B32,$C$17,$C$18,H$21)</f>
        <v>6572.5300000000007</v>
      </c>
      <c r="I32" s="27">
        <f>_xll.DBRW($B$12,$C$14,$C$15,$C$16,$B32,$C$17,$C$18,I$21)</f>
        <v>7437.7</v>
      </c>
      <c r="J32" s="27">
        <f>_xll.DBRW($B$12,$C$14,$C$15,$C$16,$B32,$C$17,$C$18,J$21)</f>
        <v>7430.380000000001</v>
      </c>
      <c r="K32" s="27">
        <f>_xll.DBRW($B$12,$C$14,$C$15,$C$16,$B32,$C$17,$C$18,K$21)</f>
        <v>21168.239999999998</v>
      </c>
      <c r="L32" s="27">
        <f>_xll.DBRW($B$12,$C$14,$C$15,$C$16,$B32,$C$17,$C$18,L$21)</f>
        <v>8309.01</v>
      </c>
      <c r="M32" s="27">
        <f>_xll.DBRW($B$12,$C$14,$C$15,$C$16,$B32,$C$17,$C$18,M$21)</f>
        <v>7954.4900000000007</v>
      </c>
      <c r="N32" s="27">
        <f>_xll.DBRW($B$12,$C$14,$C$15,$C$16,$B32,$C$17,$C$18,N$21)</f>
        <v>4904.74</v>
      </c>
      <c r="O32" s="27">
        <f>_xll.DBRW($B$12,$C$14,$C$15,$C$16,$B32,$C$17,$C$18,O$21)</f>
        <v>19099.03</v>
      </c>
      <c r="P32" s="27">
        <f>_xll.DBRW($B$12,$C$14,$C$15,$C$16,$B32,$C$17,$C$18,P$21)</f>
        <v>5182.37</v>
      </c>
      <c r="Q32" s="27">
        <f>_xll.DBRW($B$12,$C$14,$C$15,$C$16,$B32,$C$17,$C$18,Q$21)</f>
        <v>7764.19</v>
      </c>
      <c r="R32" s="27">
        <f>_xll.DBRW($B$12,$C$14,$C$15,$C$16,$B32,$C$17,$C$18,R$21)</f>
        <v>6152.4700000000012</v>
      </c>
    </row>
    <row r="33" spans="1:18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20647.451261499999</v>
      </c>
      <c r="D33" s="27">
        <f>_xll.DBRW($B$12,$C$14,$C$15,$C$16,$B33,$C$17,$C$18,D$21)</f>
        <v>8382.0053952500002</v>
      </c>
      <c r="E33" s="27">
        <f>_xll.DBRW($B$12,$C$14,$C$15,$C$16,$B33,$C$17,$C$18,E$21)</f>
        <v>5090.2548184999996</v>
      </c>
      <c r="F33" s="27">
        <f>_xll.DBRW($B$12,$C$14,$C$15,$C$16,$B33,$C$17,$C$18,F$21)</f>
        <v>7175.1910477500005</v>
      </c>
      <c r="G33" s="27">
        <f>_xll.DBRW($B$12,$C$14,$C$15,$C$16,$B33,$C$17,$C$18,G$21)</f>
        <v>23061.079956499998</v>
      </c>
      <c r="H33" s="27">
        <f>_xll.DBRW($B$12,$C$14,$C$15,$C$16,$B33,$C$17,$C$18,H$21)</f>
        <v>7123.7132899999997</v>
      </c>
      <c r="I33" s="27">
        <f>_xll.DBRW($B$12,$C$14,$C$15,$C$16,$B33,$C$17,$C$18,I$21)</f>
        <v>7434.5798364999991</v>
      </c>
      <c r="J33" s="27">
        <f>_xll.DBRW($B$12,$C$14,$C$15,$C$16,$B33,$C$17,$C$18,J$21)</f>
        <v>8502.7868300000009</v>
      </c>
      <c r="K33" s="27">
        <f>_xll.DBRW($B$12,$C$14,$C$15,$C$16,$B33,$C$17,$C$18,K$21)</f>
        <v>20049.152727500004</v>
      </c>
      <c r="L33" s="27">
        <f>_xll.DBRW($B$12,$C$14,$C$15,$C$16,$B33,$C$17,$C$18,L$21)</f>
        <v>8823.870656000001</v>
      </c>
      <c r="M33" s="27">
        <f>_xll.DBRW($B$12,$C$14,$C$15,$C$16,$B33,$C$17,$C$18,M$21)</f>
        <v>5836.3779860000004</v>
      </c>
      <c r="N33" s="27">
        <f>_xll.DBRW($B$12,$C$14,$C$15,$C$16,$B33,$C$17,$C$18,N$21)</f>
        <v>5388.9040855000003</v>
      </c>
      <c r="O33" s="27">
        <f>_xll.DBRW($B$12,$C$14,$C$15,$C$16,$B33,$C$17,$C$18,O$21)</f>
        <v>24083.417832000003</v>
      </c>
      <c r="P33" s="27">
        <f>_xll.DBRW($B$12,$C$14,$C$15,$C$16,$B33,$C$17,$C$18,P$21)</f>
        <v>8192.9202834999996</v>
      </c>
      <c r="Q33" s="27">
        <f>_xll.DBRW($B$12,$C$14,$C$15,$C$16,$B33,$C$17,$C$18,Q$21)</f>
        <v>8807.0447367500019</v>
      </c>
      <c r="R33" s="27">
        <f>_xll.DBRW($B$12,$C$14,$C$15,$C$16,$B33,$C$17,$C$18,R$21)</f>
        <v>7083.4528117500004</v>
      </c>
    </row>
    <row r="34" spans="1:18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21859.874248749999</v>
      </c>
      <c r="D34" s="27">
        <f>_xll.DBRW($B$12,$C$14,$C$15,$C$16,$B34,$C$17,$C$18,D$21)</f>
        <v>6980.4972962499996</v>
      </c>
      <c r="E34" s="27">
        <f>_xll.DBRW($B$12,$C$14,$C$15,$C$16,$B34,$C$17,$C$18,E$21)</f>
        <v>7134.9305695000003</v>
      </c>
      <c r="F34" s="27">
        <f>_xll.DBRW($B$12,$C$14,$C$15,$C$16,$B34,$C$17,$C$18,F$21)</f>
        <v>7744.4463830000004</v>
      </c>
      <c r="G34" s="27">
        <f>_xll.DBRW($B$12,$C$14,$C$15,$C$16,$B34,$C$17,$C$18,G$21)</f>
        <v>22107.045758</v>
      </c>
      <c r="H34" s="27">
        <f>_xll.DBRW($B$12,$C$14,$C$15,$C$16,$B34,$C$17,$C$18,H$21)</f>
        <v>5624.8583152499996</v>
      </c>
      <c r="I34" s="27">
        <f>_xll.DBRW($B$12,$C$14,$C$15,$C$16,$B34,$C$17,$C$18,I$21)</f>
        <v>8778.0015380000004</v>
      </c>
      <c r="J34" s="27">
        <f>_xll.DBRW($B$12,$C$14,$C$15,$C$16,$B34,$C$17,$C$18,J$21)</f>
        <v>7704.1859047500002</v>
      </c>
      <c r="K34" s="27">
        <f>_xll.DBRW($B$12,$C$14,$C$15,$C$16,$B34,$C$17,$C$18,K$21)</f>
        <v>24433.544856750003</v>
      </c>
      <c r="L34" s="27">
        <f>_xll.DBRW($B$12,$C$14,$C$15,$C$16,$B34,$C$17,$C$18,L$21)</f>
        <v>6273.6346069999991</v>
      </c>
      <c r="M34" s="27">
        <f>_xll.DBRW($B$12,$C$14,$C$15,$C$16,$B34,$C$17,$C$18,M$21)</f>
        <v>9352.8655130000006</v>
      </c>
      <c r="N34" s="27">
        <f>_xll.DBRW($B$12,$C$14,$C$15,$C$16,$B34,$C$17,$C$18,N$21)</f>
        <v>8807.0447367500019</v>
      </c>
      <c r="O34" s="27">
        <f>_xll.DBRW($B$12,$C$14,$C$15,$C$16,$B34,$C$17,$C$18,O$21)</f>
        <v>21894.52608725</v>
      </c>
      <c r="P34" s="27">
        <f>_xll.DBRW($B$12,$C$14,$C$15,$C$16,$B34,$C$17,$C$18,P$21)</f>
        <v>9008.3471279999994</v>
      </c>
      <c r="Q34" s="27">
        <f>_xll.DBRW($B$12,$C$14,$C$15,$C$16,$B34,$C$17,$C$18,Q$21)</f>
        <v>5216.6448929999997</v>
      </c>
      <c r="R34" s="27">
        <f>_xll.DBRW($B$12,$C$14,$C$15,$C$16,$B34,$C$17,$C$18,R$21)</f>
        <v>7669.5340662500003</v>
      </c>
    </row>
    <row r="35" spans="1:18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18797.469261999999</v>
      </c>
      <c r="D35" s="27">
        <f>_xll.DBRW($B$12,$C$14,$C$15,$C$16,$B35,$C$17,$C$18,D$21)</f>
        <v>6572.2838740000007</v>
      </c>
      <c r="E35" s="27">
        <f>_xll.DBRW($B$12,$C$14,$C$15,$C$16,$B35,$C$17,$C$18,E$21)</f>
        <v>5854.2039052500004</v>
      </c>
      <c r="F35" s="27">
        <f>_xll.DBRW($B$12,$C$14,$C$15,$C$16,$B35,$C$17,$C$18,F$21)</f>
        <v>6370.9814827499995</v>
      </c>
      <c r="G35" s="27">
        <f>_xll.DBRW($B$12,$C$14,$C$15,$C$16,$B35,$C$17,$C$18,G$21)</f>
        <v>20854.362292500002</v>
      </c>
      <c r="H35" s="27">
        <f>_xll.DBRW($B$12,$C$14,$C$15,$C$16,$B35,$C$17,$C$18,H$21)</f>
        <v>6951.4540975</v>
      </c>
      <c r="I35" s="27">
        <f>_xll.DBRW($B$12,$C$14,$C$15,$C$16,$B35,$C$17,$C$18,I$21)</f>
        <v>6296.0691660000002</v>
      </c>
      <c r="J35" s="27">
        <f>_xll.DBRW($B$12,$C$14,$C$15,$C$16,$B35,$C$17,$C$18,J$21)</f>
        <v>7606.8390290000007</v>
      </c>
      <c r="K35" s="27">
        <f>_xll.DBRW($B$12,$C$14,$C$15,$C$16,$B35,$C$17,$C$18,K$21)</f>
        <v>23714.464888000002</v>
      </c>
      <c r="L35" s="27">
        <f>_xll.DBRW($B$12,$C$14,$C$15,$C$16,$B35,$C$17,$C$18,L$21)</f>
        <v>8968.086649750001</v>
      </c>
      <c r="M35" s="27">
        <f>_xll.DBRW($B$12,$C$14,$C$15,$C$16,$B35,$C$17,$C$18,M$21)</f>
        <v>8490.5695505000003</v>
      </c>
      <c r="N35" s="27">
        <f>_xll.DBRW($B$12,$C$14,$C$15,$C$16,$B35,$C$17,$C$18,N$21)</f>
        <v>6255.8086877500009</v>
      </c>
      <c r="O35" s="27">
        <f>_xll.DBRW($B$12,$C$14,$C$15,$C$16,$B35,$C$17,$C$18,O$21)</f>
        <v>23744.50808675</v>
      </c>
      <c r="P35" s="27">
        <f>_xll.DBRW($B$12,$C$14,$C$15,$C$16,$B35,$C$17,$C$18,P$21)</f>
        <v>6273.6346069999991</v>
      </c>
      <c r="Q35" s="27">
        <f>_xll.DBRW($B$12,$C$14,$C$15,$C$16,$B35,$C$17,$C$18,Q$21)</f>
        <v>8295.8757990000013</v>
      </c>
      <c r="R35" s="27">
        <f>_xll.DBRW($B$12,$C$14,$C$15,$C$16,$B35,$C$17,$C$18,R$21)</f>
        <v>9174.9976807500007</v>
      </c>
    </row>
    <row r="36" spans="1:18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22840.02</v>
      </c>
      <c r="D36" s="27">
        <f>_xll.DBRW($B$12,$C$14,$C$15,$C$16,$B36,$C$17,$C$18,D$21)</f>
        <v>6594.99</v>
      </c>
      <c r="E36" s="27">
        <f>_xll.DBRW($B$12,$C$14,$C$15,$C$16,$B36,$C$17,$C$18,E$21)</f>
        <v>6469.3600000000006</v>
      </c>
      <c r="F36" s="27">
        <f>_xll.DBRW($B$12,$C$14,$C$15,$C$16,$B36,$C$17,$C$18,F$21)</f>
        <v>9775.67</v>
      </c>
      <c r="G36" s="27">
        <f>_xll.DBRW($B$12,$C$14,$C$15,$C$16,$B36,$C$17,$C$18,G$21)</f>
        <v>22111.87</v>
      </c>
      <c r="H36" s="27">
        <f>_xll.DBRW($B$12,$C$14,$C$15,$C$16,$B36,$C$17,$C$18,H$21)</f>
        <v>7906.97</v>
      </c>
      <c r="I36" s="27">
        <f>_xll.DBRW($B$12,$C$14,$C$15,$C$16,$B36,$C$17,$C$18,I$21)</f>
        <v>6221.08</v>
      </c>
      <c r="J36" s="27">
        <f>_xll.DBRW($B$12,$C$14,$C$15,$C$16,$B36,$C$17,$C$18,J$21)</f>
        <v>7983.8200000000006</v>
      </c>
      <c r="K36" s="27">
        <f>_xll.DBRW($B$12,$C$14,$C$15,$C$16,$B36,$C$17,$C$18,K$21)</f>
        <v>24110.460000000003</v>
      </c>
      <c r="L36" s="27">
        <f>_xll.DBRW($B$12,$C$14,$C$15,$C$16,$B36,$C$17,$C$18,L$21)</f>
        <v>7929.8600000000006</v>
      </c>
      <c r="M36" s="27">
        <f>_xll.DBRW($B$12,$C$14,$C$15,$C$16,$B36,$C$17,$C$18,M$21)</f>
        <v>8197.7800000000007</v>
      </c>
      <c r="N36" s="27">
        <f>_xll.DBRW($B$12,$C$14,$C$15,$C$16,$B36,$C$17,$C$18,N$21)</f>
        <v>7982.8200000000006</v>
      </c>
      <c r="O36" s="27">
        <f>_xll.DBRW($B$12,$C$14,$C$15,$C$16,$B36,$C$17,$C$18,O$21)</f>
        <v>24524.880000000001</v>
      </c>
      <c r="P36" s="27">
        <f>_xll.DBRW($B$12,$C$14,$C$15,$C$16,$B36,$C$17,$C$18,P$21)</f>
        <v>7900.76</v>
      </c>
      <c r="Q36" s="27">
        <f>_xll.DBRW($B$12,$C$14,$C$15,$C$16,$B36,$C$17,$C$18,Q$21)</f>
        <v>9805.7800000000007</v>
      </c>
      <c r="R36" s="27">
        <f>_xll.DBRW($B$12,$C$14,$C$15,$C$16,$B36,$C$17,$C$18,R$21)</f>
        <v>6818.34</v>
      </c>
    </row>
    <row r="37" spans="1:18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21891.64</v>
      </c>
      <c r="D37" s="27">
        <f>_xll.DBRW($B$12,$C$14,$C$15,$C$16,$B37,$C$17,$C$18,D$21)</f>
        <v>7802.0500000000011</v>
      </c>
      <c r="E37" s="27">
        <f>_xll.DBRW($B$12,$C$14,$C$15,$C$16,$B37,$C$17,$C$18,E$21)</f>
        <v>5698.57</v>
      </c>
      <c r="F37" s="27">
        <f>_xll.DBRW($B$12,$C$14,$C$15,$C$16,$B37,$C$17,$C$18,F$21)</f>
        <v>8391.02</v>
      </c>
      <c r="G37" s="27">
        <f>_xll.DBRW($B$12,$C$14,$C$15,$C$16,$B37,$C$17,$C$18,G$21)</f>
        <v>24876.01</v>
      </c>
      <c r="H37" s="27">
        <f>_xll.DBRW($B$12,$C$14,$C$15,$C$16,$B37,$C$17,$C$18,H$21)</f>
        <v>8146.96</v>
      </c>
      <c r="I37" s="27">
        <f>_xll.DBRW($B$12,$C$14,$C$15,$C$16,$B37,$C$17,$C$18,I$21)</f>
        <v>8572.7999999999993</v>
      </c>
      <c r="J37" s="27">
        <f>_xll.DBRW($B$12,$C$14,$C$15,$C$16,$B37,$C$17,$C$18,J$21)</f>
        <v>8156.25</v>
      </c>
      <c r="K37" s="27">
        <f>_xll.DBRW($B$12,$C$14,$C$15,$C$16,$B37,$C$17,$C$18,K$21)</f>
        <v>25415.06</v>
      </c>
      <c r="L37" s="27">
        <f>_xll.DBRW($B$12,$C$14,$C$15,$C$16,$B37,$C$17,$C$18,L$21)</f>
        <v>9863.9599999999991</v>
      </c>
      <c r="M37" s="27">
        <f>_xll.DBRW($B$12,$C$14,$C$15,$C$16,$B37,$C$17,$C$18,M$21)</f>
        <v>5953.06</v>
      </c>
      <c r="N37" s="27">
        <f>_xll.DBRW($B$12,$C$14,$C$15,$C$16,$B37,$C$17,$C$18,N$21)</f>
        <v>9598.0400000000009</v>
      </c>
      <c r="O37" s="27">
        <f>_xll.DBRW($B$12,$C$14,$C$15,$C$16,$B37,$C$17,$C$18,O$21)</f>
        <v>23457.030000000002</v>
      </c>
      <c r="P37" s="27">
        <f>_xll.DBRW($B$12,$C$14,$C$15,$C$16,$B37,$C$17,$C$18,P$21)</f>
        <v>8167.67</v>
      </c>
      <c r="Q37" s="27">
        <f>_xll.DBRW($B$12,$C$14,$C$15,$C$16,$B37,$C$17,$C$18,Q$21)</f>
        <v>7495.6</v>
      </c>
      <c r="R37" s="27">
        <f>_xll.DBRW($B$12,$C$14,$C$15,$C$16,$B37,$C$17,$C$18,R$21)</f>
        <v>7793.760000000002</v>
      </c>
    </row>
    <row r="38" spans="1:18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18881.330000000002</v>
      </c>
      <c r="D38" s="27">
        <f>_xll.DBRW($B$12,$C$14,$C$15,$C$16,$B38,$C$17,$C$18,D$21)</f>
        <v>6665.23</v>
      </c>
      <c r="E38" s="27">
        <f>_xll.DBRW($B$12,$C$14,$C$15,$C$16,$B38,$C$17,$C$18,E$21)</f>
        <v>6692.1500000000005</v>
      </c>
      <c r="F38" s="27">
        <f>_xll.DBRW($B$12,$C$14,$C$15,$C$16,$B38,$C$17,$C$18,F$21)</f>
        <v>5523.95</v>
      </c>
      <c r="G38" s="27">
        <f>_xll.DBRW($B$12,$C$14,$C$15,$C$16,$B38,$C$17,$C$18,G$21)</f>
        <v>17151.760000000002</v>
      </c>
      <c r="H38" s="27">
        <f>_xll.DBRW($B$12,$C$14,$C$15,$C$16,$B38,$C$17,$C$18,H$21)</f>
        <v>6086.2900000000009</v>
      </c>
      <c r="I38" s="27">
        <f>_xll.DBRW($B$12,$C$14,$C$15,$C$16,$B38,$C$17,$C$18,I$21)</f>
        <v>5165.6099999999997</v>
      </c>
      <c r="J38" s="27">
        <f>_xll.DBRW($B$12,$C$14,$C$15,$C$16,$B38,$C$17,$C$18,J$21)</f>
        <v>5899.8600000000006</v>
      </c>
      <c r="K38" s="27">
        <f>_xll.DBRW($B$12,$C$14,$C$15,$C$16,$B38,$C$17,$C$18,K$21)</f>
        <v>14517.23</v>
      </c>
      <c r="L38" s="27">
        <f>_xll.DBRW($B$12,$C$14,$C$15,$C$16,$B38,$C$17,$C$18,L$21)</f>
        <v>4096.8999999999996</v>
      </c>
      <c r="M38" s="27">
        <f>_xll.DBRW($B$12,$C$14,$C$15,$C$16,$B38,$C$17,$C$18,M$21)</f>
        <v>5363.43</v>
      </c>
      <c r="N38" s="27">
        <f>_xll.DBRW($B$12,$C$14,$C$15,$C$16,$B38,$C$17,$C$18,N$21)</f>
        <v>5056.8999999999996</v>
      </c>
      <c r="O38" s="27">
        <f>_xll.DBRW($B$12,$C$14,$C$15,$C$16,$B38,$C$17,$C$18,O$21)</f>
        <v>17964.84</v>
      </c>
      <c r="P38" s="27">
        <f>_xll.DBRW($B$12,$C$14,$C$15,$C$16,$B38,$C$17,$C$18,P$21)</f>
        <v>4309.1500000000005</v>
      </c>
      <c r="Q38" s="27">
        <f>_xll.DBRW($B$12,$C$14,$C$15,$C$16,$B38,$C$17,$C$18,Q$21)</f>
        <v>7592.1200000000008</v>
      </c>
      <c r="R38" s="27">
        <f>_xll.DBRW($B$12,$C$14,$C$15,$C$16,$B38,$C$17,$C$18,R$21)</f>
        <v>6063.5700000000006</v>
      </c>
    </row>
    <row r="39" spans="1:18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22042.280000000002</v>
      </c>
      <c r="D39" s="27">
        <f>_xll.DBRW($B$12,$C$14,$C$15,$C$16,$B39,$C$17,$C$18,D$21)</f>
        <v>5708.96</v>
      </c>
      <c r="E39" s="27">
        <f>_xll.DBRW($B$12,$C$14,$C$15,$C$16,$B39,$C$17,$C$18,E$21)</f>
        <v>7341.8900000000012</v>
      </c>
      <c r="F39" s="27">
        <f>_xll.DBRW($B$12,$C$14,$C$15,$C$16,$B39,$C$17,$C$18,F$21)</f>
        <v>8991.43</v>
      </c>
      <c r="G39" s="27">
        <f>_xll.DBRW($B$12,$C$14,$C$15,$C$16,$B39,$C$17,$C$18,G$21)</f>
        <v>23608.75</v>
      </c>
      <c r="H39" s="27">
        <f>_xll.DBRW($B$12,$C$14,$C$15,$C$16,$B39,$C$17,$C$18,H$21)</f>
        <v>5917.7099999999991</v>
      </c>
      <c r="I39" s="27">
        <f>_xll.DBRW($B$12,$C$14,$C$15,$C$16,$B39,$C$17,$C$18,I$21)</f>
        <v>8612.33</v>
      </c>
      <c r="J39" s="27">
        <f>_xll.DBRW($B$12,$C$14,$C$15,$C$16,$B39,$C$17,$C$18,J$21)</f>
        <v>9078.7100000000009</v>
      </c>
      <c r="K39" s="27">
        <f>_xll.DBRW($B$12,$C$14,$C$15,$C$16,$B39,$C$17,$C$18,K$21)</f>
        <v>24029.41</v>
      </c>
      <c r="L39" s="27">
        <f>_xll.DBRW($B$12,$C$14,$C$15,$C$16,$B39,$C$17,$C$18,L$21)</f>
        <v>5067.03</v>
      </c>
      <c r="M39" s="27">
        <f>_xll.DBRW($B$12,$C$14,$C$15,$C$16,$B39,$C$17,$C$18,M$21)</f>
        <v>9198.130000000001</v>
      </c>
      <c r="N39" s="27">
        <f>_xll.DBRW($B$12,$C$14,$C$15,$C$16,$B39,$C$17,$C$18,N$21)</f>
        <v>9764.25</v>
      </c>
      <c r="O39" s="27">
        <f>_xll.DBRW($B$12,$C$14,$C$15,$C$16,$B39,$C$17,$C$18,O$21)</f>
        <v>21219.599999999999</v>
      </c>
      <c r="P39" s="27">
        <f>_xll.DBRW($B$12,$C$14,$C$15,$C$16,$B39,$C$17,$C$18,P$21)</f>
        <v>5898.02</v>
      </c>
      <c r="Q39" s="27">
        <f>_xll.DBRW($B$12,$C$14,$C$15,$C$16,$B39,$C$17,$C$18,Q$21)</f>
        <v>7012.6200000000008</v>
      </c>
      <c r="R39" s="27">
        <f>_xll.DBRW($B$12,$C$14,$C$15,$C$16,$B39,$C$17,$C$18,R$21)</f>
        <v>8308.9599999999991</v>
      </c>
    </row>
    <row r="40" spans="1:18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24158.25</v>
      </c>
      <c r="D40" s="27">
        <f>_xll.DBRW($B$12,$C$14,$C$15,$C$16,$B40,$C$17,$C$18,D$21)</f>
        <v>7871.6500000000005</v>
      </c>
      <c r="E40" s="27">
        <f>_xll.DBRW($B$12,$C$14,$C$15,$C$16,$B40,$C$17,$C$18,E$21)</f>
        <v>9063.1</v>
      </c>
      <c r="F40" s="27">
        <f>_xll.DBRW($B$12,$C$14,$C$15,$C$16,$B40,$C$17,$C$18,F$21)</f>
        <v>7223.5</v>
      </c>
      <c r="G40" s="27">
        <f>_xll.DBRW($B$12,$C$14,$C$15,$C$16,$B40,$C$17,$C$18,G$21)</f>
        <v>23631.590000000004</v>
      </c>
      <c r="H40" s="27">
        <f>_xll.DBRW($B$12,$C$14,$C$15,$C$16,$B40,$C$17,$C$18,H$21)</f>
        <v>6969.0099999999993</v>
      </c>
      <c r="I40" s="27">
        <f>_xll.DBRW($B$12,$C$14,$C$15,$C$16,$B40,$C$17,$C$18,I$21)</f>
        <v>10098.730000000001</v>
      </c>
      <c r="J40" s="27">
        <f>_xll.DBRW($B$12,$C$14,$C$15,$C$16,$B40,$C$17,$C$18,J$21)</f>
        <v>6563.85</v>
      </c>
      <c r="K40" s="27">
        <f>_xll.DBRW($B$12,$C$14,$C$15,$C$16,$B40,$C$17,$C$18,K$21)</f>
        <v>29239.769999999997</v>
      </c>
      <c r="L40" s="27">
        <f>_xll.DBRW($B$12,$C$14,$C$15,$C$16,$B40,$C$17,$C$18,L$21)</f>
        <v>9669.7099999999991</v>
      </c>
      <c r="M40" s="27">
        <f>_xll.DBRW($B$12,$C$14,$C$15,$C$16,$B40,$C$17,$C$18,M$21)</f>
        <v>9882.6699999999983</v>
      </c>
      <c r="N40" s="27">
        <f>_xll.DBRW($B$12,$C$14,$C$15,$C$16,$B40,$C$17,$C$18,N$21)</f>
        <v>9687.39</v>
      </c>
      <c r="O40" s="27">
        <f>_xll.DBRW($B$12,$C$14,$C$15,$C$16,$B40,$C$17,$C$18,O$21)</f>
        <v>23759.31</v>
      </c>
      <c r="P40" s="27">
        <f>_xll.DBRW($B$12,$C$14,$C$15,$C$16,$B40,$C$17,$C$18,P$21)</f>
        <v>5821.17</v>
      </c>
      <c r="Q40" s="27">
        <f>_xll.DBRW($B$12,$C$14,$C$15,$C$16,$B40,$C$17,$C$18,Q$21)</f>
        <v>8120.93</v>
      </c>
      <c r="R40" s="27">
        <f>_xll.DBRW($B$12,$C$14,$C$15,$C$16,$B40,$C$17,$C$18,R$21)</f>
        <v>9817.2100000000009</v>
      </c>
    </row>
    <row r="41" spans="1:18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26237.800000000003</v>
      </c>
      <c r="D41" s="27">
        <f>_xll.DBRW($B$12,$C$14,$C$15,$C$16,$B41,$C$17,$C$18,D$21)</f>
        <v>9980.34</v>
      </c>
      <c r="E41" s="27">
        <f>_xll.DBRW($B$12,$C$14,$C$15,$C$16,$B41,$C$17,$C$18,E$21)</f>
        <v>7500.8100000000013</v>
      </c>
      <c r="F41" s="27">
        <f>_xll.DBRW($B$12,$C$14,$C$15,$C$16,$B41,$C$17,$C$18,F$21)</f>
        <v>8756.6500000000015</v>
      </c>
      <c r="G41" s="27">
        <f>_xll.DBRW($B$12,$C$14,$C$15,$C$16,$B41,$C$17,$C$18,G$21)</f>
        <v>17195.449999999997</v>
      </c>
      <c r="H41" s="27">
        <f>_xll.DBRW($B$12,$C$14,$C$15,$C$16,$B41,$C$17,$C$18,H$21)</f>
        <v>6594.99</v>
      </c>
      <c r="I41" s="27">
        <f>_xll.DBRW($B$12,$C$14,$C$15,$C$16,$B41,$C$17,$C$18,I$21)</f>
        <v>5244.66</v>
      </c>
      <c r="J41" s="27">
        <f>_xll.DBRW($B$12,$C$14,$C$15,$C$16,$B41,$C$17,$C$18,J$21)</f>
        <v>5355.7999999999993</v>
      </c>
      <c r="K41" s="27">
        <f>_xll.DBRW($B$12,$C$14,$C$15,$C$16,$B41,$C$17,$C$18,K$21)</f>
        <v>17036.530000000002</v>
      </c>
      <c r="L41" s="27">
        <f>_xll.DBRW($B$12,$C$14,$C$15,$C$16,$B41,$C$17,$C$18,L$21)</f>
        <v>5610.2900000000009</v>
      </c>
      <c r="M41" s="27">
        <f>_xll.DBRW($B$12,$C$14,$C$15,$C$16,$B41,$C$17,$C$18,M$21)</f>
        <v>5646.61</v>
      </c>
      <c r="N41" s="27">
        <f>_xll.DBRW($B$12,$C$14,$C$15,$C$16,$B41,$C$17,$C$18,N$21)</f>
        <v>5779.63</v>
      </c>
      <c r="O41" s="27">
        <f>_xll.DBRW($B$12,$C$14,$C$15,$C$16,$B41,$C$17,$C$18,O$21)</f>
        <v>27091.660000000003</v>
      </c>
      <c r="P41" s="27">
        <f>_xll.DBRW($B$12,$C$14,$C$15,$C$16,$B41,$C$17,$C$18,P$21)</f>
        <v>9285.41</v>
      </c>
      <c r="Q41" s="27">
        <f>_xll.DBRW($B$12,$C$14,$C$15,$C$16,$B41,$C$17,$C$18,Q$21)</f>
        <v>9934.6</v>
      </c>
      <c r="R41" s="27">
        <f>_xll.DBRW($B$12,$C$14,$C$15,$C$16,$B41,$C$17,$C$18,R$21)</f>
        <v>7871.6500000000005</v>
      </c>
    </row>
    <row r="42" spans="1:18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29012.630737500003</v>
      </c>
      <c r="D42" s="27">
        <f>_xll.DBRW($B$12,$C$14,$C$15,$C$16,$B42,$C$17,$C$18,D$21)</f>
        <v>9105.6940037500008</v>
      </c>
      <c r="E42" s="27">
        <f>_xll.DBRW($B$12,$C$14,$C$15,$C$16,$B42,$C$17,$C$18,E$21)</f>
        <v>9858.4258109999992</v>
      </c>
      <c r="F42" s="27">
        <f>_xll.DBRW($B$12,$C$14,$C$15,$C$16,$B42,$C$17,$C$18,F$21)</f>
        <v>10048.510922750002</v>
      </c>
      <c r="G42" s="27">
        <f>_xll.DBRW($B$12,$C$14,$C$15,$C$16,$B42,$C$17,$C$18,G$21)</f>
        <v>25340.709937250002</v>
      </c>
      <c r="H42" s="27">
        <f>_xll.DBRW($B$12,$C$14,$C$15,$C$16,$B42,$C$17,$C$18,H$21)</f>
        <v>10076.554121500001</v>
      </c>
      <c r="I42" s="27">
        <f>_xll.DBRW($B$12,$C$14,$C$15,$C$16,$B42,$C$17,$C$18,I$21)</f>
        <v>9869.6430904999997</v>
      </c>
      <c r="J42" s="27">
        <f>_xll.DBRW($B$12,$C$14,$C$15,$C$16,$B42,$C$17,$C$18,J$21)</f>
        <v>5394.5127252500006</v>
      </c>
      <c r="K42" s="27">
        <f>_xll.DBRW($B$12,$C$14,$C$15,$C$16,$B42,$C$17,$C$18,K$21)</f>
        <v>18269.474405000001</v>
      </c>
      <c r="L42" s="27">
        <f>_xll.DBRW($B$12,$C$14,$C$15,$C$16,$B42,$C$17,$C$18,L$21)</f>
        <v>6083.5494952500003</v>
      </c>
      <c r="M42" s="27">
        <f>_xll.DBRW($B$12,$C$14,$C$15,$C$16,$B42,$C$17,$C$18,M$21)</f>
        <v>6429.0678802500006</v>
      </c>
      <c r="N42" s="27">
        <f>_xll.DBRW($B$12,$C$14,$C$15,$C$16,$B42,$C$17,$C$18,N$21)</f>
        <v>5756.8570295</v>
      </c>
      <c r="O42" s="27">
        <f>_xll.DBRW($B$12,$C$14,$C$15,$C$16,$B42,$C$17,$C$18,O$21)</f>
        <v>20773.841335999998</v>
      </c>
      <c r="P42" s="27">
        <f>_xll.DBRW($B$12,$C$14,$C$15,$C$16,$B42,$C$17,$C$18,P$21)</f>
        <v>8169.4857244999994</v>
      </c>
      <c r="Q42" s="27">
        <f>_xll.DBRW($B$12,$C$14,$C$15,$C$16,$B42,$C$17,$C$18,Q$21)</f>
        <v>6865.3245012499992</v>
      </c>
      <c r="R42" s="27">
        <f>_xll.DBRW($B$12,$C$14,$C$15,$C$16,$B42,$C$17,$C$18,R$21)</f>
        <v>5739.03111025</v>
      </c>
    </row>
    <row r="43" spans="1:18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21411.400348250001</v>
      </c>
      <c r="D43" s="27">
        <f>_xll.DBRW($B$12,$C$14,$C$15,$C$16,$B43,$C$17,$C$18,D$21)</f>
        <v>5313.9917687500001</v>
      </c>
      <c r="E43" s="27">
        <f>_xll.DBRW($B$12,$C$14,$C$15,$C$16,$B43,$C$17,$C$18,E$21)</f>
        <v>9393.1259912500009</v>
      </c>
      <c r="F43" s="27">
        <f>_xll.DBRW($B$12,$C$14,$C$15,$C$16,$B43,$C$17,$C$18,F$21)</f>
        <v>6704.2825882500001</v>
      </c>
      <c r="G43" s="27">
        <f>_xll.DBRW($B$12,$C$14,$C$15,$C$16,$B43,$C$17,$C$18,G$21)</f>
        <v>23083.514515499999</v>
      </c>
      <c r="H43" s="27">
        <f>_xll.DBRW($B$12,$C$14,$C$15,$C$16,$B43,$C$17,$C$18,H$21)</f>
        <v>7502.883513499999</v>
      </c>
      <c r="I43" s="27">
        <f>_xll.DBRW($B$12,$C$14,$C$15,$C$16,$B43,$C$17,$C$18,I$21)</f>
        <v>6549.8493150000004</v>
      </c>
      <c r="J43" s="27">
        <f>_xll.DBRW($B$12,$C$14,$C$15,$C$16,$B43,$C$17,$C$18,J$21)</f>
        <v>9030.7816870000006</v>
      </c>
      <c r="K43" s="27">
        <f>_xll.DBRW($B$12,$C$14,$C$15,$C$16,$B43,$C$17,$C$18,K$21)</f>
        <v>23767.942645750001</v>
      </c>
      <c r="L43" s="27">
        <f>_xll.DBRW($B$12,$C$14,$C$15,$C$16,$B43,$C$17,$C$18,L$21)</f>
        <v>8451.3090722500001</v>
      </c>
      <c r="M43" s="27">
        <f>_xll.DBRW($B$12,$C$14,$C$15,$C$16,$B43,$C$17,$C$18,M$21)</f>
        <v>8215.3548425000008</v>
      </c>
      <c r="N43" s="27">
        <f>_xll.DBRW($B$12,$C$14,$C$15,$C$16,$B43,$C$17,$C$18,N$21)</f>
        <v>7101.2787310000003</v>
      </c>
      <c r="O43" s="27">
        <f>_xll.DBRW($B$12,$C$14,$C$15,$C$16,$B43,$C$17,$C$18,O$21)</f>
        <v>23105.9490745</v>
      </c>
      <c r="P43" s="27">
        <f>_xll.DBRW($B$12,$C$14,$C$15,$C$16,$B43,$C$17,$C$18,P$21)</f>
        <v>9455.8210285000005</v>
      </c>
      <c r="Q43" s="27">
        <f>_xll.DBRW($B$12,$C$14,$C$15,$C$16,$B43,$C$17,$C$18,Q$21)</f>
        <v>7129.3219297499991</v>
      </c>
      <c r="R43" s="27">
        <f>_xll.DBRW($B$12,$C$14,$C$15,$C$16,$B43,$C$17,$C$18,R$21)</f>
        <v>6520.8061162499998</v>
      </c>
    </row>
    <row r="44" spans="1:18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_xll.DBRW($B$12,$C$14,$C$15,$C$16,$B44,$C$17,$C$18,C$21)</f>
        <v>355736.54610050004</v>
      </c>
      <c r="D44" s="4">
        <f>_xll.DBRW($B$12,$C$14,$C$15,$C$16,$B44,$C$17,$C$18,D$21)</f>
        <v>113259.21786668101</v>
      </c>
      <c r="E44" s="4">
        <f>_xll.DBRW($B$12,$C$14,$C$15,$C$16,$B44,$C$17,$C$18,E$21)</f>
        <v>120215.50879669419</v>
      </c>
      <c r="F44" s="4">
        <f>_xll.DBRW($B$12,$C$14,$C$15,$C$16,$B44,$C$17,$C$18,F$21)</f>
        <v>122261.81943712478</v>
      </c>
      <c r="G44" s="4">
        <f>_xll.DBRW($B$12,$C$14,$C$15,$C$16,$B44,$C$17,$C$18,G$21)</f>
        <v>346436.13517999975</v>
      </c>
      <c r="H44" s="4">
        <f>_xll.DBRW($B$12,$C$14,$C$15,$C$16,$B44,$C$17,$C$18,H$21)</f>
        <v>110957.44602232582</v>
      </c>
      <c r="I44" s="4">
        <f>_xll.DBRW($B$12,$C$14,$C$15,$C$16,$B44,$C$17,$C$18,I$21)</f>
        <v>117999.46590558952</v>
      </c>
      <c r="J44" s="4">
        <f>_xll.DBRW($B$12,$C$14,$C$15,$C$16,$B44,$C$17,$C$18,J$21)</f>
        <v>117479.22325208467</v>
      </c>
      <c r="K44" s="4">
        <f>_xll.DBRW($B$12,$C$14,$C$15,$C$16,$B44,$C$17,$C$18,K$21)</f>
        <v>349577.66811924992</v>
      </c>
      <c r="L44" s="4">
        <f>_xll.DBRW($B$12,$C$14,$C$15,$C$16,$B44,$C$17,$C$18,L$21)</f>
        <v>116838.62230425001</v>
      </c>
      <c r="M44" s="4">
        <f>_xll.DBRW($B$12,$C$14,$C$15,$C$16,$B44,$C$17,$C$18,M$21)</f>
        <v>118979.94003075002</v>
      </c>
      <c r="N44" s="4">
        <f>_xll.DBRW($B$12,$C$14,$C$15,$C$16,$B44,$C$17,$C$18,N$21)</f>
        <v>113759.10578425</v>
      </c>
      <c r="O44" s="4">
        <f>_xll.DBRW($B$12,$C$14,$C$15,$C$16,$B44,$C$17,$C$18,O$21)</f>
        <v>356273.7840192499</v>
      </c>
      <c r="P44" s="4">
        <f>_xll.DBRW($B$12,$C$14,$C$15,$C$16,$B44,$C$17,$C$18,P$21)</f>
        <v>114143.7057505</v>
      </c>
      <c r="Q44" s="4">
        <f>_xll.DBRW($B$12,$C$14,$C$15,$C$16,$B44,$C$17,$C$18,Q$21)</f>
        <v>122619.70609425</v>
      </c>
      <c r="R44" s="4">
        <f>_xll.DBRW($B$12,$C$14,$C$15,$C$16,$B44,$C$17,$C$18,R$21)</f>
        <v>119510.37217449999</v>
      </c>
    </row>
    <row r="45" spans="1:18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1030310.18</v>
      </c>
      <c r="D45" s="27">
        <f>_xll.DBRW($B$12,$C$14,$C$15,$C$16,$B45,$C$17,$C$18,D$21)</f>
        <v>259836.01</v>
      </c>
      <c r="E45" s="27">
        <f>_xll.DBRW($B$12,$C$14,$C$15,$C$16,$B45,$C$17,$C$18,E$21)</f>
        <v>378152.79000000004</v>
      </c>
      <c r="F45" s="27">
        <f>_xll.DBRW($B$12,$C$14,$C$15,$C$16,$B45,$C$17,$C$18,F$21)</f>
        <v>392321.38</v>
      </c>
      <c r="G45" s="27">
        <f>_xll.DBRW($B$12,$C$14,$C$15,$C$16,$B45,$C$17,$C$18,G$21)</f>
        <v>904974.71</v>
      </c>
      <c r="H45" s="27">
        <f>_xll.DBRW($B$12,$C$14,$C$15,$C$16,$B45,$C$17,$C$18,H$21)</f>
        <v>305870.36</v>
      </c>
      <c r="I45" s="27">
        <f>_xll.DBRW($B$12,$C$14,$C$15,$C$16,$B45,$C$17,$C$18,I$21)</f>
        <v>339649.47</v>
      </c>
      <c r="J45" s="27">
        <f>_xll.DBRW($B$12,$C$14,$C$15,$C$16,$B45,$C$17,$C$18,J$21)</f>
        <v>259454.88</v>
      </c>
      <c r="K45" s="27">
        <f>_xll.DBRW($B$12,$C$14,$C$15,$C$16,$B45,$C$17,$C$18,K$21)</f>
        <v>938225.09000000008</v>
      </c>
      <c r="L45" s="27">
        <f>_xll.DBRW($B$12,$C$14,$C$15,$C$16,$B45,$C$17,$C$18,L$21)</f>
        <v>327152.26999999996</v>
      </c>
      <c r="M45" s="27">
        <f>_xll.DBRW($B$12,$C$14,$C$15,$C$16,$B45,$C$17,$C$18,M$21)</f>
        <v>289572.37000000005</v>
      </c>
      <c r="N45" s="27">
        <f>_xll.DBRW($B$12,$C$14,$C$15,$C$16,$B45,$C$17,$C$18,N$21)</f>
        <v>321500.45</v>
      </c>
      <c r="O45" s="27">
        <f>_xll.DBRW($B$12,$C$14,$C$15,$C$16,$B45,$C$17,$C$18,O$21)</f>
        <v>1012757.47</v>
      </c>
      <c r="P45" s="27">
        <f>_xll.DBRW($B$12,$C$14,$C$15,$C$16,$B45,$C$17,$C$18,P$21)</f>
        <v>353908.41</v>
      </c>
      <c r="Q45" s="27">
        <f>_xll.DBRW($B$12,$C$14,$C$15,$C$16,$B45,$C$17,$C$18,Q$21)</f>
        <v>351193.1</v>
      </c>
      <c r="R45" s="27">
        <f>_xll.DBRW($B$12,$C$14,$C$15,$C$16,$B45,$C$17,$C$18,R$21)</f>
        <v>307655.96000000002</v>
      </c>
    </row>
    <row r="46" spans="1:18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78798.540000000008</v>
      </c>
      <c r="D46" s="27">
        <f>_xll.DBRW($B$12,$C$14,$C$15,$C$16,$B46,$C$17,$C$18,D$21)</f>
        <v>25460.800000000003</v>
      </c>
      <c r="E46" s="27">
        <f>_xll.DBRW($B$12,$C$14,$C$15,$C$16,$B46,$C$17,$C$18,E$21)</f>
        <v>26679.280000000002</v>
      </c>
      <c r="F46" s="27">
        <f>_xll.DBRW($B$12,$C$14,$C$15,$C$16,$B46,$C$17,$C$18,F$21)</f>
        <v>26658.46</v>
      </c>
      <c r="G46" s="27">
        <f>_xll.DBRW($B$12,$C$14,$C$15,$C$16,$B46,$C$17,$C$18,G$21)</f>
        <v>79560.040000000008</v>
      </c>
      <c r="H46" s="27">
        <f>_xll.DBRW($B$12,$C$14,$C$15,$C$16,$B46,$C$17,$C$18,H$21)</f>
        <v>25571.97</v>
      </c>
      <c r="I46" s="27">
        <f>_xll.DBRW($B$12,$C$14,$C$15,$C$16,$B46,$C$17,$C$18,I$21)</f>
        <v>27226.720000000001</v>
      </c>
      <c r="J46" s="27">
        <f>_xll.DBRW($B$12,$C$14,$C$15,$C$16,$B46,$C$17,$C$18,J$21)</f>
        <v>26761.350000000006</v>
      </c>
      <c r="K46" s="27">
        <f>_xll.DBRW($B$12,$C$14,$C$15,$C$16,$B46,$C$17,$C$18,K$21)</f>
        <v>82655.48000000001</v>
      </c>
      <c r="L46" s="27">
        <f>_xll.DBRW($B$12,$C$14,$C$15,$C$16,$B46,$C$17,$C$18,L$21)</f>
        <v>25783.86</v>
      </c>
      <c r="M46" s="27">
        <f>_xll.DBRW($B$12,$C$14,$C$15,$C$16,$B46,$C$17,$C$18,M$21)</f>
        <v>28076.400000000001</v>
      </c>
      <c r="N46" s="27">
        <f>_xll.DBRW($B$12,$C$14,$C$15,$C$16,$B46,$C$17,$C$18,N$21)</f>
        <v>28795.22</v>
      </c>
      <c r="O46" s="27">
        <f>_xll.DBRW($B$12,$C$14,$C$15,$C$16,$B46,$C$17,$C$18,O$21)</f>
        <v>81310.22</v>
      </c>
      <c r="P46" s="27">
        <f>_xll.DBRW($B$12,$C$14,$C$15,$C$16,$B46,$C$17,$C$18,P$21)</f>
        <v>27954.799999999999</v>
      </c>
      <c r="Q46" s="27">
        <f>_xll.DBRW($B$12,$C$14,$C$15,$C$16,$B46,$C$17,$C$18,Q$21)</f>
        <v>27440.679999999997</v>
      </c>
      <c r="R46" s="27">
        <f>_xll.DBRW($B$12,$C$14,$C$15,$C$16,$B46,$C$17,$C$18,R$21)</f>
        <v>25914.739999999998</v>
      </c>
    </row>
    <row r="47" spans="1:18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30039.78</v>
      </c>
      <c r="D47" s="27">
        <f>_xll.DBRW($B$12,$C$14,$C$15,$C$16,$B47,$C$17,$C$18,D$21)</f>
        <v>10978.23</v>
      </c>
      <c r="E47" s="27">
        <f>_xll.DBRW($B$12,$C$14,$C$15,$C$16,$B47,$C$17,$C$18,E$21)</f>
        <v>8871.5499999999993</v>
      </c>
      <c r="F47" s="27">
        <f>_xll.DBRW($B$12,$C$14,$C$15,$C$16,$B47,$C$17,$C$18,F$21)</f>
        <v>10190</v>
      </c>
      <c r="G47" s="27">
        <f>_xll.DBRW($B$12,$C$14,$C$15,$C$16,$B47,$C$17,$C$18,G$21)</f>
        <v>31169.040000000001</v>
      </c>
      <c r="H47" s="27">
        <f>_xll.DBRW($B$12,$C$14,$C$15,$C$16,$B47,$C$17,$C$18,H$21)</f>
        <v>10377.23</v>
      </c>
      <c r="I47" s="27">
        <f>_xll.DBRW($B$12,$C$14,$C$15,$C$16,$B47,$C$17,$C$18,I$21)</f>
        <v>10156.779999999999</v>
      </c>
      <c r="J47" s="27">
        <f>_xll.DBRW($B$12,$C$14,$C$15,$C$16,$B47,$C$17,$C$18,J$21)</f>
        <v>10635.03</v>
      </c>
      <c r="K47" s="27">
        <f>_xll.DBRW($B$12,$C$14,$C$15,$C$16,$B47,$C$17,$C$18,K$21)</f>
        <v>34796.83</v>
      </c>
      <c r="L47" s="27">
        <f>_xll.DBRW($B$12,$C$14,$C$15,$C$16,$B47,$C$17,$C$18,L$21)</f>
        <v>9854.15</v>
      </c>
      <c r="M47" s="27">
        <f>_xll.DBRW($B$12,$C$14,$C$15,$C$16,$B47,$C$17,$C$18,M$21)</f>
        <v>12082.449999999999</v>
      </c>
      <c r="N47" s="27">
        <f>_xll.DBRW($B$12,$C$14,$C$15,$C$16,$B47,$C$17,$C$18,N$21)</f>
        <v>12860.230000000001</v>
      </c>
      <c r="O47" s="27">
        <f>_xll.DBRW($B$12,$C$14,$C$15,$C$16,$B47,$C$17,$C$18,O$21)</f>
        <v>36833.870000000003</v>
      </c>
      <c r="P47" s="27">
        <f>_xll.DBRW($B$12,$C$14,$C$15,$C$16,$B47,$C$17,$C$18,P$21)</f>
        <v>12539.99</v>
      </c>
      <c r="Q47" s="27">
        <f>_xll.DBRW($B$12,$C$14,$C$15,$C$16,$B47,$C$17,$C$18,Q$21)</f>
        <v>11366.05</v>
      </c>
      <c r="R47" s="27">
        <f>_xll.DBRW($B$12,$C$14,$C$15,$C$16,$B47,$C$17,$C$18,R$21)</f>
        <v>12927.83</v>
      </c>
    </row>
    <row r="48" spans="1:18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_xll.DBRW($B$12,$C$14,$C$15,$C$16,$B48,$C$17,$C$18,C$21)</f>
        <v>1139148.5</v>
      </c>
      <c r="D48" s="4">
        <f>_xll.DBRW($B$12,$C$14,$C$15,$C$16,$B48,$C$17,$C$18,D$21)</f>
        <v>296275.03999999998</v>
      </c>
      <c r="E48" s="4">
        <f>_xll.DBRW($B$12,$C$14,$C$15,$C$16,$B48,$C$17,$C$18,E$21)</f>
        <v>413703.62000000005</v>
      </c>
      <c r="F48" s="4">
        <f>_xll.DBRW($B$12,$C$14,$C$15,$C$16,$B48,$C$17,$C$18,F$21)</f>
        <v>429169.84</v>
      </c>
      <c r="G48" s="4">
        <f>_xll.DBRW($B$12,$C$14,$C$15,$C$16,$B48,$C$17,$C$18,G$21)</f>
        <v>1015703.7899999999</v>
      </c>
      <c r="H48" s="4">
        <f>_xll.DBRW($B$12,$C$14,$C$15,$C$16,$B48,$C$17,$C$18,H$21)</f>
        <v>341819.55999999994</v>
      </c>
      <c r="I48" s="4">
        <f>_xll.DBRW($B$12,$C$14,$C$15,$C$16,$B48,$C$17,$C$18,I$21)</f>
        <v>377032.97</v>
      </c>
      <c r="J48" s="4">
        <f>_xll.DBRW($B$12,$C$14,$C$15,$C$16,$B48,$C$17,$C$18,J$21)</f>
        <v>296851.26</v>
      </c>
      <c r="K48" s="4">
        <f>_xll.DBRW($B$12,$C$14,$C$15,$C$16,$B48,$C$17,$C$18,K$21)</f>
        <v>1055677.4000000001</v>
      </c>
      <c r="L48" s="4">
        <f>_xll.DBRW($B$12,$C$14,$C$15,$C$16,$B48,$C$17,$C$18,L$21)</f>
        <v>362790.27999999997</v>
      </c>
      <c r="M48" s="4">
        <f>_xll.DBRW($B$12,$C$14,$C$15,$C$16,$B48,$C$17,$C$18,M$21)</f>
        <v>329731.22000000009</v>
      </c>
      <c r="N48" s="4">
        <f>_xll.DBRW($B$12,$C$14,$C$15,$C$16,$B48,$C$17,$C$18,N$21)</f>
        <v>363155.9</v>
      </c>
      <c r="O48" s="4">
        <f>_xll.DBRW($B$12,$C$14,$C$15,$C$16,$B48,$C$17,$C$18,O$21)</f>
        <v>1130901.56</v>
      </c>
      <c r="P48" s="4">
        <f>_xll.DBRW($B$12,$C$14,$C$15,$C$16,$B48,$C$17,$C$18,P$21)</f>
        <v>394403.19999999995</v>
      </c>
      <c r="Q48" s="4">
        <f>_xll.DBRW($B$12,$C$14,$C$15,$C$16,$B48,$C$17,$C$18,Q$21)</f>
        <v>389999.82999999996</v>
      </c>
      <c r="R48" s="4">
        <f>_xll.DBRW($B$12,$C$14,$C$15,$C$16,$B48,$C$17,$C$18,R$21)</f>
        <v>346498.53</v>
      </c>
    </row>
    <row r="49" spans="1:18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22276.68</v>
      </c>
      <c r="D49" s="27">
        <f>_xll.DBRW($B$12,$C$14,$C$15,$C$16,$B49,$C$17,$C$18,D$21)</f>
        <v>7056.07</v>
      </c>
      <c r="E49" s="27">
        <f>_xll.DBRW($B$12,$C$14,$C$15,$C$16,$B49,$C$17,$C$18,E$21)</f>
        <v>8501.42</v>
      </c>
      <c r="F49" s="27">
        <f>_xll.DBRW($B$12,$C$14,$C$15,$C$16,$B49,$C$17,$C$18,F$21)</f>
        <v>6719.19</v>
      </c>
      <c r="G49" s="27">
        <f>_xll.DBRW($B$12,$C$14,$C$15,$C$16,$B49,$C$17,$C$18,G$21)</f>
        <v>20994.65</v>
      </c>
      <c r="H49" s="27">
        <f>_xll.DBRW($B$12,$C$14,$C$15,$C$16,$B49,$C$17,$C$18,H$21)</f>
        <v>5674.2200000000012</v>
      </c>
      <c r="I49" s="27">
        <f>_xll.DBRW($B$12,$C$14,$C$15,$C$16,$B49,$C$17,$C$18,I$21)</f>
        <v>8426.52</v>
      </c>
      <c r="J49" s="27">
        <f>_xll.DBRW($B$12,$C$14,$C$15,$C$16,$B49,$C$17,$C$18,J$21)</f>
        <v>6893.91</v>
      </c>
      <c r="K49" s="27">
        <f>_xll.DBRW($B$12,$C$14,$C$15,$C$16,$B49,$C$17,$C$18,K$21)</f>
        <v>16292.68</v>
      </c>
      <c r="L49" s="27">
        <f>_xll.DBRW($B$12,$C$14,$C$15,$C$16,$B49,$C$17,$C$18,L$21)</f>
        <v>6118.2199999999993</v>
      </c>
      <c r="M49" s="27">
        <f>_xll.DBRW($B$12,$C$14,$C$15,$C$16,$B49,$C$17,$C$18,M$21)</f>
        <v>5284.26</v>
      </c>
      <c r="N49" s="27">
        <f>_xll.DBRW($B$12,$C$14,$C$15,$C$16,$B49,$C$17,$C$18,N$21)</f>
        <v>4890.2000000000007</v>
      </c>
      <c r="O49" s="27">
        <f>_xll.DBRW($B$12,$C$14,$C$15,$C$16,$B49,$C$17,$C$18,O$21)</f>
        <v>16110.7</v>
      </c>
      <c r="P49" s="27">
        <f>_xll.DBRW($B$12,$C$14,$C$15,$C$16,$B49,$C$17,$C$18,P$21)</f>
        <v>6129.64</v>
      </c>
      <c r="Q49" s="27">
        <f>_xll.DBRW($B$12,$C$14,$C$15,$C$16,$B49,$C$17,$C$18,Q$21)</f>
        <v>4852.7700000000004</v>
      </c>
      <c r="R49" s="27">
        <f>_xll.DBRW($B$12,$C$14,$C$15,$C$16,$B49,$C$17,$C$18,R$21)</f>
        <v>5128.29</v>
      </c>
    </row>
    <row r="50" spans="1:18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_xll.DBRW($B$12,$C$14,$C$15,$C$16,$B50,$C$17,$C$18,C$21)</f>
        <v>22276.68</v>
      </c>
      <c r="D50" s="4">
        <f>_xll.DBRW($B$12,$C$14,$C$15,$C$16,$B50,$C$17,$C$18,D$21)</f>
        <v>7056.07</v>
      </c>
      <c r="E50" s="4">
        <f>_xll.DBRW($B$12,$C$14,$C$15,$C$16,$B50,$C$17,$C$18,E$21)</f>
        <v>8501.42</v>
      </c>
      <c r="F50" s="4">
        <f>_xll.DBRW($B$12,$C$14,$C$15,$C$16,$B50,$C$17,$C$18,F$21)</f>
        <v>6719.19</v>
      </c>
      <c r="G50" s="4">
        <f>_xll.DBRW($B$12,$C$14,$C$15,$C$16,$B50,$C$17,$C$18,G$21)</f>
        <v>20994.65</v>
      </c>
      <c r="H50" s="4">
        <f>_xll.DBRW($B$12,$C$14,$C$15,$C$16,$B50,$C$17,$C$18,H$21)</f>
        <v>5674.2200000000012</v>
      </c>
      <c r="I50" s="4">
        <f>_xll.DBRW($B$12,$C$14,$C$15,$C$16,$B50,$C$17,$C$18,I$21)</f>
        <v>8426.52</v>
      </c>
      <c r="J50" s="4">
        <f>_xll.DBRW($B$12,$C$14,$C$15,$C$16,$B50,$C$17,$C$18,J$21)</f>
        <v>6893.91</v>
      </c>
      <c r="K50" s="4">
        <f>_xll.DBRW($B$12,$C$14,$C$15,$C$16,$B50,$C$17,$C$18,K$21)</f>
        <v>16292.68</v>
      </c>
      <c r="L50" s="4">
        <f>_xll.DBRW($B$12,$C$14,$C$15,$C$16,$B50,$C$17,$C$18,L$21)</f>
        <v>6118.2199999999993</v>
      </c>
      <c r="M50" s="4">
        <f>_xll.DBRW($B$12,$C$14,$C$15,$C$16,$B50,$C$17,$C$18,M$21)</f>
        <v>5284.26</v>
      </c>
      <c r="N50" s="4">
        <f>_xll.DBRW($B$12,$C$14,$C$15,$C$16,$B50,$C$17,$C$18,N$21)</f>
        <v>4890.2000000000007</v>
      </c>
      <c r="O50" s="4">
        <f>_xll.DBRW($B$12,$C$14,$C$15,$C$16,$B50,$C$17,$C$18,O$21)</f>
        <v>16110.7</v>
      </c>
      <c r="P50" s="4">
        <f>_xll.DBRW($B$12,$C$14,$C$15,$C$16,$B50,$C$17,$C$18,P$21)</f>
        <v>6129.64</v>
      </c>
      <c r="Q50" s="4">
        <f>_xll.DBRW($B$12,$C$14,$C$15,$C$16,$B50,$C$17,$C$18,Q$21)</f>
        <v>4852.7700000000004</v>
      </c>
      <c r="R50" s="4">
        <f>_xll.DBRW($B$12,$C$14,$C$15,$C$16,$B50,$C$17,$C$18,R$21)</f>
        <v>5128.29</v>
      </c>
    </row>
    <row r="51" spans="1:18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18992.980000000003</v>
      </c>
      <c r="D51" s="27">
        <f>_xll.DBRW($B$12,$C$14,$C$15,$C$16,$B51,$C$17,$C$18,D$21)</f>
        <v>7218.2600000000011</v>
      </c>
      <c r="E51" s="27">
        <f>_xll.DBRW($B$12,$C$14,$C$15,$C$16,$B51,$C$17,$C$18,E$21)</f>
        <v>4527.32</v>
      </c>
      <c r="F51" s="27">
        <f>_xll.DBRW($B$12,$C$14,$C$15,$C$16,$B51,$C$17,$C$18,F$21)</f>
        <v>7247.4000000000005</v>
      </c>
      <c r="G51" s="27">
        <f>_xll.DBRW($B$12,$C$14,$C$15,$C$16,$B51,$C$17,$C$18,G$21)</f>
        <v>21439.65</v>
      </c>
      <c r="H51" s="27">
        <f>_xll.DBRW($B$12,$C$14,$C$15,$C$16,$B51,$C$17,$C$18,H$21)</f>
        <v>7120.57</v>
      </c>
      <c r="I51" s="27">
        <f>_xll.DBRW($B$12,$C$14,$C$15,$C$16,$B51,$C$17,$C$18,I$21)</f>
        <v>5932.1</v>
      </c>
      <c r="J51" s="27">
        <f>_xll.DBRW($B$12,$C$14,$C$15,$C$16,$B51,$C$17,$C$18,J$21)</f>
        <v>8386.98</v>
      </c>
      <c r="K51" s="27">
        <f>_xll.DBRW($B$12,$C$14,$C$15,$C$16,$B51,$C$17,$C$18,K$21)</f>
        <v>21623.66</v>
      </c>
      <c r="L51" s="27">
        <f>_xll.DBRW($B$12,$C$14,$C$15,$C$16,$B51,$C$17,$C$18,L$21)</f>
        <v>8173.83</v>
      </c>
      <c r="M51" s="27">
        <f>_xll.DBRW($B$12,$C$14,$C$15,$C$16,$B51,$C$17,$C$18,M$21)</f>
        <v>7506.31</v>
      </c>
      <c r="N51" s="27">
        <f>_xll.DBRW($B$12,$C$14,$C$15,$C$16,$B51,$C$17,$C$18,N$21)</f>
        <v>5943.52</v>
      </c>
      <c r="O51" s="27">
        <f>_xll.DBRW($B$12,$C$14,$C$15,$C$16,$B51,$C$17,$C$18,O$21)</f>
        <v>20437.21</v>
      </c>
      <c r="P51" s="27">
        <f>_xll.DBRW($B$12,$C$14,$C$15,$C$16,$B51,$C$17,$C$18,P$21)</f>
        <v>7606.1000000000013</v>
      </c>
      <c r="Q51" s="27">
        <f>_xll.DBRW($B$12,$C$14,$C$15,$C$16,$B51,$C$17,$C$18,Q$21)</f>
        <v>7584.2800000000007</v>
      </c>
      <c r="R51" s="27">
        <f>_xll.DBRW($B$12,$C$14,$C$15,$C$16,$B51,$C$17,$C$18,R$21)</f>
        <v>5246.83</v>
      </c>
    </row>
    <row r="52" spans="1:18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17080.84</v>
      </c>
      <c r="D52" s="27">
        <f>_xll.DBRW($B$12,$C$14,$C$15,$C$16,$B52,$C$17,$C$18,D$21)</f>
        <v>7715.33</v>
      </c>
      <c r="E52" s="27">
        <f>_xll.DBRW($B$12,$C$14,$C$15,$C$16,$B52,$C$17,$C$18,E$21)</f>
        <v>4703.04</v>
      </c>
      <c r="F52" s="27">
        <f>_xll.DBRW($B$12,$C$14,$C$15,$C$16,$B52,$C$17,$C$18,F$21)</f>
        <v>4662.47</v>
      </c>
      <c r="G52" s="27">
        <f>_xll.DBRW($B$12,$C$14,$C$15,$C$16,$B52,$C$17,$C$18,G$21)</f>
        <v>16848.86</v>
      </c>
      <c r="H52" s="27">
        <f>_xll.DBRW($B$12,$C$14,$C$15,$C$16,$B52,$C$17,$C$18,H$21)</f>
        <v>6198.22</v>
      </c>
      <c r="I52" s="27">
        <f>_xll.DBRW($B$12,$C$14,$C$15,$C$16,$B52,$C$17,$C$18,I$21)</f>
        <v>5583.71</v>
      </c>
      <c r="J52" s="27">
        <f>_xll.DBRW($B$12,$C$14,$C$15,$C$16,$B52,$C$17,$C$18,J$21)</f>
        <v>5066.93</v>
      </c>
      <c r="K52" s="27">
        <f>_xll.DBRW($B$12,$C$14,$C$15,$C$16,$B52,$C$17,$C$18,K$21)</f>
        <v>18504.259999999998</v>
      </c>
      <c r="L52" s="27">
        <f>_xll.DBRW($B$12,$C$14,$C$15,$C$16,$B52,$C$17,$C$18,L$21)</f>
        <v>6389.55</v>
      </c>
      <c r="M52" s="27">
        <f>_xll.DBRW($B$12,$C$14,$C$15,$C$16,$B52,$C$17,$C$18,M$21)</f>
        <v>6072.4599999999991</v>
      </c>
      <c r="N52" s="27">
        <f>_xll.DBRW($B$12,$C$14,$C$15,$C$16,$B52,$C$17,$C$18,N$21)</f>
        <v>6042.25</v>
      </c>
      <c r="O52" s="27">
        <f>_xll.DBRW($B$12,$C$14,$C$15,$C$16,$B52,$C$17,$C$18,O$21)</f>
        <v>17840.89</v>
      </c>
      <c r="P52" s="27">
        <f>_xll.DBRW($B$12,$C$14,$C$15,$C$16,$B52,$C$17,$C$18,P$21)</f>
        <v>7691.4000000000005</v>
      </c>
      <c r="Q52" s="27">
        <f>_xll.DBRW($B$12,$C$14,$C$15,$C$16,$B52,$C$17,$C$18,Q$21)</f>
        <v>5491.1999999999989</v>
      </c>
      <c r="R52" s="27">
        <f>_xll.DBRW($B$12,$C$14,$C$15,$C$16,$B52,$C$17,$C$18,R$21)</f>
        <v>4658.2900000000009</v>
      </c>
    </row>
    <row r="53" spans="1:18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_xll.DBRW($B$12,$C$14,$C$15,$C$16,$B53,$C$17,$C$18,C$21)</f>
        <v>36073.820000000007</v>
      </c>
      <c r="D53" s="4">
        <f>_xll.DBRW($B$12,$C$14,$C$15,$C$16,$B53,$C$17,$C$18,D$21)</f>
        <v>14933.59</v>
      </c>
      <c r="E53" s="4">
        <f>_xll.DBRW($B$12,$C$14,$C$15,$C$16,$B53,$C$17,$C$18,E$21)</f>
        <v>9230.36</v>
      </c>
      <c r="F53" s="4">
        <f>_xll.DBRW($B$12,$C$14,$C$15,$C$16,$B53,$C$17,$C$18,F$21)</f>
        <v>11909.87</v>
      </c>
      <c r="G53" s="4">
        <f>_xll.DBRW($B$12,$C$14,$C$15,$C$16,$B53,$C$17,$C$18,G$21)</f>
        <v>38288.51</v>
      </c>
      <c r="H53" s="4">
        <f>_xll.DBRW($B$12,$C$14,$C$15,$C$16,$B53,$C$17,$C$18,H$21)</f>
        <v>13318.79</v>
      </c>
      <c r="I53" s="4">
        <f>_xll.DBRW($B$12,$C$14,$C$15,$C$16,$B53,$C$17,$C$18,I$21)</f>
        <v>11515.810000000001</v>
      </c>
      <c r="J53" s="4">
        <f>_xll.DBRW($B$12,$C$14,$C$15,$C$16,$B53,$C$17,$C$18,J$21)</f>
        <v>13453.91</v>
      </c>
      <c r="K53" s="4">
        <f>_xll.DBRW($B$12,$C$14,$C$15,$C$16,$B53,$C$17,$C$18,K$21)</f>
        <v>40127.919999999998</v>
      </c>
      <c r="L53" s="4">
        <f>_xll.DBRW($B$12,$C$14,$C$15,$C$16,$B53,$C$17,$C$18,L$21)</f>
        <v>14563.380000000001</v>
      </c>
      <c r="M53" s="4">
        <f>_xll.DBRW($B$12,$C$14,$C$15,$C$16,$B53,$C$17,$C$18,M$21)</f>
        <v>13578.77</v>
      </c>
      <c r="N53" s="4">
        <f>_xll.DBRW($B$12,$C$14,$C$15,$C$16,$B53,$C$17,$C$18,N$21)</f>
        <v>11985.77</v>
      </c>
      <c r="O53" s="4">
        <f>_xll.DBRW($B$12,$C$14,$C$15,$C$16,$B53,$C$17,$C$18,O$21)</f>
        <v>38278.1</v>
      </c>
      <c r="P53" s="4">
        <f>_xll.DBRW($B$12,$C$14,$C$15,$C$16,$B53,$C$17,$C$18,P$21)</f>
        <v>15297.500000000002</v>
      </c>
      <c r="Q53" s="4">
        <f>_xll.DBRW($B$12,$C$14,$C$15,$C$16,$B53,$C$17,$C$18,Q$21)</f>
        <v>13075.48</v>
      </c>
      <c r="R53" s="4">
        <f>_xll.DBRW($B$12,$C$14,$C$15,$C$16,$B53,$C$17,$C$18,R$21)</f>
        <v>9905.1200000000008</v>
      </c>
    </row>
    <row r="54" spans="1:18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20721.870000000003</v>
      </c>
      <c r="D54" s="27">
        <f>_xll.DBRW($B$12,$C$14,$C$15,$C$16,$B54,$C$17,$C$18,D$21)</f>
        <v>6839.76</v>
      </c>
      <c r="E54" s="27">
        <f>_xll.DBRW($B$12,$C$14,$C$15,$C$16,$B54,$C$17,$C$18,E$21)</f>
        <v>6605.89</v>
      </c>
      <c r="F54" s="27">
        <f>_xll.DBRW($B$12,$C$14,$C$15,$C$16,$B54,$C$17,$C$18,F$21)</f>
        <v>7276.22</v>
      </c>
      <c r="G54" s="27">
        <f>_xll.DBRW($B$12,$C$14,$C$15,$C$16,$B54,$C$17,$C$18,G$21)</f>
        <v>20164.75</v>
      </c>
      <c r="H54" s="27">
        <f>_xll.DBRW($B$12,$C$14,$C$15,$C$16,$B54,$C$17,$C$18,H$21)</f>
        <v>5037.53</v>
      </c>
      <c r="I54" s="27">
        <f>_xll.DBRW($B$12,$C$14,$C$15,$C$16,$B54,$C$17,$C$18,I$21)</f>
        <v>8093.13</v>
      </c>
      <c r="J54" s="27">
        <f>_xll.DBRW($B$12,$C$14,$C$15,$C$16,$B54,$C$17,$C$18,J$21)</f>
        <v>7034.09</v>
      </c>
      <c r="K54" s="27">
        <f>_xll.DBRW($B$12,$C$14,$C$15,$C$16,$B54,$C$17,$C$18,K$21)</f>
        <v>17174.72</v>
      </c>
      <c r="L54" s="27">
        <f>_xll.DBRW($B$12,$C$14,$C$15,$C$16,$B54,$C$17,$C$18,L$21)</f>
        <v>4282.01</v>
      </c>
      <c r="M54" s="27">
        <f>_xll.DBRW($B$12,$C$14,$C$15,$C$16,$B54,$C$17,$C$18,M$21)</f>
        <v>6505.09</v>
      </c>
      <c r="N54" s="27">
        <f>_xll.DBRW($B$12,$C$14,$C$15,$C$16,$B54,$C$17,$C$18,N$21)</f>
        <v>6387.6200000000008</v>
      </c>
      <c r="O54" s="27">
        <f>_xll.DBRW($B$12,$C$14,$C$15,$C$16,$B54,$C$17,$C$18,O$21)</f>
        <v>17892.879999999997</v>
      </c>
      <c r="P54" s="27">
        <f>_xll.DBRW($B$12,$C$14,$C$15,$C$16,$B54,$C$17,$C$18,P$21)</f>
        <v>4523.1399999999994</v>
      </c>
      <c r="Q54" s="27">
        <f>_xll.DBRW($B$12,$C$14,$C$15,$C$16,$B54,$C$17,$C$18,Q$21)</f>
        <v>5347.26</v>
      </c>
      <c r="R54" s="27">
        <f>_xll.DBRW($B$12,$C$14,$C$15,$C$16,$B54,$C$17,$C$18,R$21)</f>
        <v>8022.48</v>
      </c>
    </row>
    <row r="55" spans="1:18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20760.599999999999</v>
      </c>
      <c r="D55" s="27">
        <f>_xll.DBRW($B$12,$C$14,$C$15,$C$16,$B55,$C$17,$C$18,D$21)</f>
        <v>7752.76</v>
      </c>
      <c r="E55" s="27">
        <f>_xll.DBRW($B$12,$C$14,$C$15,$C$16,$B55,$C$17,$C$18,E$21)</f>
        <v>4976.42</v>
      </c>
      <c r="F55" s="27">
        <f>_xll.DBRW($B$12,$C$14,$C$15,$C$16,$B55,$C$17,$C$18,F$21)</f>
        <v>8031.42</v>
      </c>
      <c r="G55" s="27">
        <f>_xll.DBRW($B$12,$C$14,$C$15,$C$16,$B55,$C$17,$C$18,G$21)</f>
        <v>24195.07</v>
      </c>
      <c r="H55" s="27">
        <f>_xll.DBRW($B$12,$C$14,$C$15,$C$16,$B55,$C$17,$C$18,H$21)</f>
        <v>6792.98</v>
      </c>
      <c r="I55" s="27">
        <f>_xll.DBRW($B$12,$C$14,$C$15,$C$16,$B55,$C$17,$C$18,I$21)</f>
        <v>8569</v>
      </c>
      <c r="J55" s="27">
        <f>_xll.DBRW($B$12,$C$14,$C$15,$C$16,$B55,$C$17,$C$18,J$21)</f>
        <v>8833.09</v>
      </c>
      <c r="K55" s="27">
        <f>_xll.DBRW($B$12,$C$14,$C$15,$C$16,$B55,$C$17,$C$18,K$21)</f>
        <v>20384.18</v>
      </c>
      <c r="L55" s="27">
        <f>_xll.DBRW($B$12,$C$14,$C$15,$C$16,$B55,$C$17,$C$18,L$21)</f>
        <v>6822.12</v>
      </c>
      <c r="M55" s="27">
        <f>_xll.DBRW($B$12,$C$14,$C$15,$C$16,$B55,$C$17,$C$18,M$21)</f>
        <v>7372.16</v>
      </c>
      <c r="N55" s="27">
        <f>_xll.DBRW($B$12,$C$14,$C$15,$C$16,$B55,$C$17,$C$18,N$21)</f>
        <v>6189.9</v>
      </c>
      <c r="O55" s="27">
        <f>_xll.DBRW($B$12,$C$14,$C$15,$C$16,$B55,$C$17,$C$18,O$21)</f>
        <v>18886.920000000002</v>
      </c>
      <c r="P55" s="27">
        <f>_xll.DBRW($B$12,$C$14,$C$15,$C$16,$B55,$C$17,$C$18,P$21)</f>
        <v>6336.58</v>
      </c>
      <c r="Q55" s="27">
        <f>_xll.DBRW($B$12,$C$14,$C$15,$C$16,$B55,$C$17,$C$18,Q$21)</f>
        <v>6765.9700000000012</v>
      </c>
      <c r="R55" s="27">
        <f>_xll.DBRW($B$12,$C$14,$C$15,$C$16,$B55,$C$17,$C$18,R$21)</f>
        <v>5784.3700000000008</v>
      </c>
    </row>
    <row r="56" spans="1:18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22629.09</v>
      </c>
      <c r="D56" s="27">
        <f>_xll.DBRW($B$12,$C$14,$C$15,$C$16,$B56,$C$17,$C$18,D$21)</f>
        <v>6384.34</v>
      </c>
      <c r="E56" s="27">
        <f>_xll.DBRW($B$12,$C$14,$C$15,$C$16,$B56,$C$17,$C$18,E$21)</f>
        <v>8592.89</v>
      </c>
      <c r="F56" s="27">
        <f>_xll.DBRW($B$12,$C$14,$C$15,$C$16,$B56,$C$17,$C$18,F$21)</f>
        <v>7651.8600000000015</v>
      </c>
      <c r="G56" s="27">
        <f>_xll.DBRW($B$12,$C$14,$C$15,$C$16,$B56,$C$17,$C$18,G$21)</f>
        <v>17640.18</v>
      </c>
      <c r="H56" s="27">
        <f>_xll.DBRW($B$12,$C$14,$C$15,$C$16,$B56,$C$17,$C$18,H$21)</f>
        <v>5182.37</v>
      </c>
      <c r="I56" s="27">
        <f>_xll.DBRW($B$12,$C$14,$C$15,$C$16,$B56,$C$17,$C$18,I$21)</f>
        <v>4561.5700000000006</v>
      </c>
      <c r="J56" s="27">
        <f>_xll.DBRW($B$12,$C$14,$C$15,$C$16,$B56,$C$17,$C$18,J$21)</f>
        <v>7896.24</v>
      </c>
      <c r="K56" s="27">
        <f>_xll.DBRW($B$12,$C$14,$C$15,$C$16,$B56,$C$17,$C$18,K$21)</f>
        <v>21426.07</v>
      </c>
      <c r="L56" s="27">
        <f>_xll.DBRW($B$12,$C$14,$C$15,$C$16,$B56,$C$17,$C$18,L$21)</f>
        <v>4770.59</v>
      </c>
      <c r="M56" s="27">
        <f>_xll.DBRW($B$12,$C$14,$C$15,$C$16,$B56,$C$17,$C$18,M$21)</f>
        <v>8023.0900000000011</v>
      </c>
      <c r="N56" s="27">
        <f>_xll.DBRW($B$12,$C$14,$C$15,$C$16,$B56,$C$17,$C$18,N$21)</f>
        <v>8632.3900000000012</v>
      </c>
      <c r="O56" s="27">
        <f>_xll.DBRW($B$12,$C$14,$C$15,$C$16,$B56,$C$17,$C$18,O$21)</f>
        <v>21785.85</v>
      </c>
      <c r="P56" s="27">
        <f>_xll.DBRW($B$12,$C$14,$C$15,$C$16,$B56,$C$17,$C$18,P$21)</f>
        <v>4744.58</v>
      </c>
      <c r="Q56" s="27">
        <f>_xll.DBRW($B$12,$C$14,$C$15,$C$16,$B56,$C$17,$C$18,Q$21)</f>
        <v>8445.27</v>
      </c>
      <c r="R56" s="27">
        <f>_xll.DBRW($B$12,$C$14,$C$15,$C$16,$B56,$C$17,$C$18,R$21)</f>
        <v>8596</v>
      </c>
    </row>
    <row r="57" spans="1:18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18439.760000000002</v>
      </c>
      <c r="D57" s="27">
        <f>_xll.DBRW($B$12,$C$14,$C$15,$C$16,$B57,$C$17,$C$18,D$21)</f>
        <v>7377.3400000000011</v>
      </c>
      <c r="E57" s="27">
        <f>_xll.DBRW($B$12,$C$14,$C$15,$C$16,$B57,$C$17,$C$18,E$21)</f>
        <v>5312.34</v>
      </c>
      <c r="F57" s="27">
        <f>_xll.DBRW($B$12,$C$14,$C$15,$C$16,$B57,$C$17,$C$18,F$21)</f>
        <v>5750.08</v>
      </c>
      <c r="G57" s="27">
        <f>_xll.DBRW($B$12,$C$14,$C$15,$C$16,$B57,$C$17,$C$18,G$21)</f>
        <v>25502.140000000003</v>
      </c>
      <c r="H57" s="27">
        <f>_xll.DBRW($B$12,$C$14,$C$15,$C$16,$B57,$C$17,$C$18,H$21)</f>
        <v>8601.2100000000009</v>
      </c>
      <c r="I57" s="27">
        <f>_xll.DBRW($B$12,$C$14,$C$15,$C$16,$B57,$C$17,$C$18,I$21)</f>
        <v>8418.23</v>
      </c>
      <c r="J57" s="27">
        <f>_xll.DBRW($B$12,$C$14,$C$15,$C$16,$B57,$C$17,$C$18,J$21)</f>
        <v>8482.7000000000007</v>
      </c>
      <c r="K57" s="27">
        <f>_xll.DBRW($B$12,$C$14,$C$15,$C$16,$B57,$C$17,$C$18,K$21)</f>
        <v>16815.620000000003</v>
      </c>
      <c r="L57" s="27">
        <f>_xll.DBRW($B$12,$C$14,$C$15,$C$16,$B57,$C$17,$C$18,L$21)</f>
        <v>4899.5300000000007</v>
      </c>
      <c r="M57" s="27">
        <f>_xll.DBRW($B$12,$C$14,$C$15,$C$16,$B57,$C$17,$C$18,M$21)</f>
        <v>7186.0399999999991</v>
      </c>
      <c r="N57" s="27">
        <f>_xll.DBRW($B$12,$C$14,$C$15,$C$16,$B57,$C$17,$C$18,N$21)</f>
        <v>4730.0500000000011</v>
      </c>
      <c r="O57" s="27">
        <f>_xll.DBRW($B$12,$C$14,$C$15,$C$16,$B57,$C$17,$C$18,O$21)</f>
        <v>17447.830000000002</v>
      </c>
      <c r="P57" s="27">
        <f>_xll.DBRW($B$12,$C$14,$C$15,$C$16,$B57,$C$17,$C$18,P$21)</f>
        <v>4821.5500000000011</v>
      </c>
      <c r="Q57" s="27">
        <f>_xll.DBRW($B$12,$C$14,$C$15,$C$16,$B57,$C$17,$C$18,Q$21)</f>
        <v>6630.79</v>
      </c>
      <c r="R57" s="27">
        <f>_xll.DBRW($B$12,$C$14,$C$15,$C$16,$B57,$C$17,$C$18,R$21)</f>
        <v>5995.4900000000007</v>
      </c>
    </row>
    <row r="58" spans="1:18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19983.87</v>
      </c>
      <c r="D58" s="27">
        <f>_xll.DBRW($B$12,$C$14,$C$15,$C$16,$B58,$C$17,$C$18,D$21)</f>
        <v>4638.54</v>
      </c>
      <c r="E58" s="27">
        <f>_xll.DBRW($B$12,$C$14,$C$15,$C$16,$B58,$C$17,$C$18,E$21)</f>
        <v>7527.0999999999995</v>
      </c>
      <c r="F58" s="27">
        <f>_xll.DBRW($B$12,$C$14,$C$15,$C$16,$B58,$C$17,$C$18,F$21)</f>
        <v>7818.23</v>
      </c>
      <c r="G58" s="27">
        <f>_xll.DBRW($B$12,$C$14,$C$15,$C$16,$B58,$C$17,$C$18,G$21)</f>
        <v>19542.98</v>
      </c>
      <c r="H58" s="27">
        <f>_xll.DBRW($B$12,$C$14,$C$15,$C$16,$B58,$C$17,$C$18,H$21)</f>
        <v>6679.6500000000005</v>
      </c>
      <c r="I58" s="27">
        <f>_xll.DBRW($B$12,$C$14,$C$15,$C$16,$B58,$C$17,$C$18,I$21)</f>
        <v>5388.2</v>
      </c>
      <c r="J58" s="27">
        <f>_xll.DBRW($B$12,$C$14,$C$15,$C$16,$B58,$C$17,$C$18,J$21)</f>
        <v>7475.13</v>
      </c>
      <c r="K58" s="27">
        <f>_xll.DBRW($B$12,$C$14,$C$15,$C$16,$B58,$C$17,$C$18,K$21)</f>
        <v>22536.65</v>
      </c>
      <c r="L58" s="27">
        <f>_xll.DBRW($B$12,$C$14,$C$15,$C$16,$B58,$C$17,$C$18,L$21)</f>
        <v>6448.880000000001</v>
      </c>
      <c r="M58" s="27">
        <f>_xll.DBRW($B$12,$C$14,$C$15,$C$16,$B58,$C$17,$C$18,M$21)</f>
        <v>8592.89</v>
      </c>
      <c r="N58" s="27">
        <f>_xll.DBRW($B$12,$C$14,$C$15,$C$16,$B58,$C$17,$C$18,N$21)</f>
        <v>7494.88</v>
      </c>
      <c r="O58" s="27">
        <f>_xll.DBRW($B$12,$C$14,$C$15,$C$16,$B58,$C$17,$C$18,O$21)</f>
        <v>18034.300000000003</v>
      </c>
      <c r="P58" s="27">
        <f>_xll.DBRW($B$12,$C$14,$C$15,$C$16,$B58,$C$17,$C$18,P$21)</f>
        <v>6286.6200000000008</v>
      </c>
      <c r="Q58" s="27">
        <f>_xll.DBRW($B$12,$C$14,$C$15,$C$16,$B58,$C$17,$C$18,Q$21)</f>
        <v>5453.74</v>
      </c>
      <c r="R58" s="27">
        <f>_xll.DBRW($B$12,$C$14,$C$15,$C$16,$B58,$C$17,$C$18,R$21)</f>
        <v>6293.9400000000005</v>
      </c>
    </row>
    <row r="59" spans="1:18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15462.900000000001</v>
      </c>
      <c r="D59" s="27">
        <f>_xll.DBRW($B$12,$C$14,$C$15,$C$16,$B59,$C$17,$C$18,D$21)</f>
        <v>5623.2500000000009</v>
      </c>
      <c r="E59" s="27">
        <f>_xll.DBRW($B$12,$C$14,$C$15,$C$16,$B59,$C$17,$C$18,E$21)</f>
        <v>4536.6400000000003</v>
      </c>
      <c r="F59" s="27">
        <f>_xll.DBRW($B$12,$C$14,$C$15,$C$16,$B59,$C$17,$C$18,F$21)</f>
        <v>5303.01</v>
      </c>
      <c r="G59" s="27">
        <f>_xll.DBRW($B$12,$C$14,$C$15,$C$16,$B59,$C$17,$C$18,G$21)</f>
        <v>17271.14</v>
      </c>
      <c r="H59" s="27">
        <f>_xll.DBRW($B$12,$C$14,$C$15,$C$16,$B59,$C$17,$C$18,H$21)</f>
        <v>4877.7299999999996</v>
      </c>
      <c r="I59" s="27">
        <f>_xll.DBRW($B$12,$C$14,$C$15,$C$16,$B59,$C$17,$C$18,I$21)</f>
        <v>7545.85</v>
      </c>
      <c r="J59" s="27">
        <f>_xll.DBRW($B$12,$C$14,$C$15,$C$16,$B59,$C$17,$C$18,J$21)</f>
        <v>4847.5600000000004</v>
      </c>
      <c r="K59" s="27">
        <f>_xll.DBRW($B$12,$C$14,$C$15,$C$16,$B59,$C$17,$C$18,K$21)</f>
        <v>17640.160000000003</v>
      </c>
      <c r="L59" s="27">
        <f>_xll.DBRW($B$12,$C$14,$C$15,$C$16,$B59,$C$17,$C$18,L$21)</f>
        <v>7231.79</v>
      </c>
      <c r="M59" s="27">
        <f>_xll.DBRW($B$12,$C$14,$C$15,$C$16,$B59,$C$17,$C$18,M$21)</f>
        <v>5104.3600000000006</v>
      </c>
      <c r="N59" s="27">
        <f>_xll.DBRW($B$12,$C$14,$C$15,$C$16,$B59,$C$17,$C$18,N$21)</f>
        <v>5304.01</v>
      </c>
      <c r="O59" s="27">
        <f>_xll.DBRW($B$12,$C$14,$C$15,$C$16,$B59,$C$17,$C$18,O$21)</f>
        <v>23805.13</v>
      </c>
      <c r="P59" s="27">
        <f>_xll.DBRW($B$12,$C$14,$C$15,$C$16,$B59,$C$17,$C$18,P$21)</f>
        <v>8814.3700000000008</v>
      </c>
      <c r="Q59" s="27">
        <f>_xll.DBRW($B$12,$C$14,$C$15,$C$16,$B59,$C$17,$C$18,Q$21)</f>
        <v>8426.52</v>
      </c>
      <c r="R59" s="27">
        <f>_xll.DBRW($B$12,$C$14,$C$15,$C$16,$B59,$C$17,$C$18,R$21)</f>
        <v>6564.2400000000007</v>
      </c>
    </row>
    <row r="60" spans="1:18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22710.300000000003</v>
      </c>
      <c r="D60" s="27">
        <f>_xll.DBRW($B$12,$C$14,$C$15,$C$16,$B60,$C$17,$C$18,D$21)</f>
        <v>8000.24</v>
      </c>
      <c r="E60" s="27">
        <f>_xll.DBRW($B$12,$C$14,$C$15,$C$16,$B60,$C$17,$C$18,E$21)</f>
        <v>6124.43</v>
      </c>
      <c r="F60" s="27">
        <f>_xll.DBRW($B$12,$C$14,$C$15,$C$16,$B60,$C$17,$C$18,F$21)</f>
        <v>8585.630000000001</v>
      </c>
      <c r="G60" s="27">
        <f>_xll.DBRW($B$12,$C$14,$C$15,$C$16,$B60,$C$17,$C$18,G$21)</f>
        <v>22658.230000000003</v>
      </c>
      <c r="H60" s="27">
        <f>_xll.DBRW($B$12,$C$14,$C$15,$C$16,$B60,$C$17,$C$18,H$21)</f>
        <v>8127.07</v>
      </c>
      <c r="I60" s="27">
        <f>_xll.DBRW($B$12,$C$14,$C$15,$C$16,$B60,$C$17,$C$18,I$21)</f>
        <v>7675.7900000000009</v>
      </c>
      <c r="J60" s="27">
        <f>_xll.DBRW($B$12,$C$14,$C$15,$C$16,$B60,$C$17,$C$18,J$21)</f>
        <v>6855.3700000000008</v>
      </c>
      <c r="K60" s="27">
        <f>_xll.DBRW($B$12,$C$14,$C$15,$C$16,$B60,$C$17,$C$18,K$21)</f>
        <v>20109.770000000004</v>
      </c>
      <c r="L60" s="27">
        <f>_xll.DBRW($B$12,$C$14,$C$15,$C$16,$B60,$C$17,$C$18,L$21)</f>
        <v>6945.880000000001</v>
      </c>
      <c r="M60" s="27">
        <f>_xll.DBRW($B$12,$C$14,$C$15,$C$16,$B60,$C$17,$C$18,M$21)</f>
        <v>7231.79</v>
      </c>
      <c r="N60" s="27">
        <f>_xll.DBRW($B$12,$C$14,$C$15,$C$16,$B60,$C$17,$C$18,N$21)</f>
        <v>5932.1</v>
      </c>
      <c r="O60" s="27">
        <f>_xll.DBRW($B$12,$C$14,$C$15,$C$16,$B60,$C$17,$C$18,O$21)</f>
        <v>19044.95</v>
      </c>
      <c r="P60" s="27">
        <f>_xll.DBRW($B$12,$C$14,$C$15,$C$16,$B60,$C$17,$C$18,P$21)</f>
        <v>4601.1100000000006</v>
      </c>
      <c r="Q60" s="27">
        <f>_xll.DBRW($B$12,$C$14,$C$15,$C$16,$B60,$C$17,$C$18,Q$21)</f>
        <v>7225.58</v>
      </c>
      <c r="R60" s="27">
        <f>_xll.DBRW($B$12,$C$14,$C$15,$C$16,$B60,$C$17,$C$18,R$21)</f>
        <v>7218.2600000000011</v>
      </c>
    </row>
    <row r="61" spans="1:18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_xll.DBRW($B$12,$C$14,$C$15,$C$16,$B61,$C$17,$C$18,C$21)</f>
        <v>140708.38999999998</v>
      </c>
      <c r="D61" s="4">
        <f>_xll.DBRW($B$12,$C$14,$C$15,$C$16,$B61,$C$17,$C$18,D$21)</f>
        <v>46616.229999999996</v>
      </c>
      <c r="E61" s="4">
        <f>_xll.DBRW($B$12,$C$14,$C$15,$C$16,$B61,$C$17,$C$18,E$21)</f>
        <v>43675.71</v>
      </c>
      <c r="F61" s="4">
        <f>_xll.DBRW($B$12,$C$14,$C$15,$C$16,$B61,$C$17,$C$18,F$21)</f>
        <v>50416.45</v>
      </c>
      <c r="G61" s="4">
        <f>_xll.DBRW($B$12,$C$14,$C$15,$C$16,$B61,$C$17,$C$18,G$21)</f>
        <v>146974.49</v>
      </c>
      <c r="H61" s="4">
        <f>_xll.DBRW($B$12,$C$14,$C$15,$C$16,$B61,$C$17,$C$18,H$21)</f>
        <v>45298.54</v>
      </c>
      <c r="I61" s="4">
        <f>_xll.DBRW($B$12,$C$14,$C$15,$C$16,$B61,$C$17,$C$18,I$21)</f>
        <v>50251.77</v>
      </c>
      <c r="J61" s="4">
        <f>_xll.DBRW($B$12,$C$14,$C$15,$C$16,$B61,$C$17,$C$18,J$21)</f>
        <v>51424.18</v>
      </c>
      <c r="K61" s="4">
        <f>_xll.DBRW($B$12,$C$14,$C$15,$C$16,$B61,$C$17,$C$18,K$21)</f>
        <v>136087.17000000001</v>
      </c>
      <c r="L61" s="4">
        <f>_xll.DBRW($B$12,$C$14,$C$15,$C$16,$B61,$C$17,$C$18,L$21)</f>
        <v>41400.800000000003</v>
      </c>
      <c r="M61" s="4">
        <f>_xll.DBRW($B$12,$C$14,$C$15,$C$16,$B61,$C$17,$C$18,M$21)</f>
        <v>50015.42</v>
      </c>
      <c r="N61" s="4">
        <f>_xll.DBRW($B$12,$C$14,$C$15,$C$16,$B61,$C$17,$C$18,N$21)</f>
        <v>44670.950000000004</v>
      </c>
      <c r="O61" s="4">
        <f>_xll.DBRW($B$12,$C$14,$C$15,$C$16,$B61,$C$17,$C$18,O$21)</f>
        <v>136897.86000000002</v>
      </c>
      <c r="P61" s="4">
        <f>_xll.DBRW($B$12,$C$14,$C$15,$C$16,$B61,$C$17,$C$18,P$21)</f>
        <v>40127.950000000004</v>
      </c>
      <c r="Q61" s="4">
        <f>_xll.DBRW($B$12,$C$14,$C$15,$C$16,$B61,$C$17,$C$18,Q$21)</f>
        <v>48295.130000000005</v>
      </c>
      <c r="R61" s="4">
        <f>_xll.DBRW($B$12,$C$14,$C$15,$C$16,$B61,$C$17,$C$18,R$21)</f>
        <v>48474.78</v>
      </c>
    </row>
    <row r="62" spans="1:18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_xll.DBRW($B$12,$C$14,$C$15,$C$16,$B62,$C$17,$C$18,C$21)</f>
        <v>1693943.9361005002</v>
      </c>
      <c r="D62" s="4">
        <f>_xll.DBRW($B$12,$C$14,$C$15,$C$16,$B62,$C$17,$C$18,D$21)</f>
        <v>478140.14786668104</v>
      </c>
      <c r="E62" s="4">
        <f>_xll.DBRW($B$12,$C$14,$C$15,$C$16,$B62,$C$17,$C$18,E$21)</f>
        <v>595326.61879669444</v>
      </c>
      <c r="F62" s="4">
        <f>_xll.DBRW($B$12,$C$14,$C$15,$C$16,$B62,$C$17,$C$18,F$21)</f>
        <v>620477.16943712463</v>
      </c>
      <c r="G62" s="4">
        <f>_xll.DBRW($B$12,$C$14,$C$15,$C$16,$B62,$C$17,$C$18,G$21)</f>
        <v>1568397.5751799999</v>
      </c>
      <c r="H62" s="4">
        <f>_xll.DBRW($B$12,$C$14,$C$15,$C$16,$B62,$C$17,$C$18,H$21)</f>
        <v>517068.55602232582</v>
      </c>
      <c r="I62" s="4">
        <f>_xll.DBRW($B$12,$C$14,$C$15,$C$16,$B62,$C$17,$C$18,I$21)</f>
        <v>565226.53590558935</v>
      </c>
      <c r="J62" s="4">
        <f>_xll.DBRW($B$12,$C$14,$C$15,$C$16,$B62,$C$17,$C$18,J$21)</f>
        <v>486102.4832520847</v>
      </c>
      <c r="K62" s="4">
        <f>_xll.DBRW($B$12,$C$14,$C$15,$C$16,$B62,$C$17,$C$18,K$21)</f>
        <v>1597762.83811925</v>
      </c>
      <c r="L62" s="4">
        <f>_xll.DBRW($B$12,$C$14,$C$15,$C$16,$B62,$C$17,$C$18,L$21)</f>
        <v>541711.30230425007</v>
      </c>
      <c r="M62" s="4">
        <f>_xll.DBRW($B$12,$C$14,$C$15,$C$16,$B62,$C$17,$C$18,M$21)</f>
        <v>517589.6100307501</v>
      </c>
      <c r="N62" s="4">
        <f>_xll.DBRW($B$12,$C$14,$C$15,$C$16,$B62,$C$17,$C$18,N$21)</f>
        <v>538461.92578425002</v>
      </c>
      <c r="O62" s="4">
        <f>_xll.DBRW($B$12,$C$14,$C$15,$C$16,$B62,$C$17,$C$18,O$21)</f>
        <v>1678462.0040192504</v>
      </c>
      <c r="P62" s="4">
        <f>_xll.DBRW($B$12,$C$14,$C$15,$C$16,$B62,$C$17,$C$18,P$21)</f>
        <v>570101.99575049989</v>
      </c>
      <c r="Q62" s="4">
        <f>_xll.DBRW($B$12,$C$14,$C$15,$C$16,$B62,$C$17,$C$18,Q$21)</f>
        <v>578842.91609424993</v>
      </c>
      <c r="R62" s="4">
        <f>_xll.DBRW($B$12,$C$14,$C$15,$C$16,$B62,$C$17,$C$18,R$21)</f>
        <v>529517.09217449988</v>
      </c>
    </row>
    <row r="63" spans="1:18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_xll.DBRW($B$12,$C$14,$C$15,$C$16,$B63,$C$17,$C$18,C$21)</f>
        <v>5483016.828899499</v>
      </c>
      <c r="D63" s="4">
        <f>_xll.DBRW($B$12,$C$14,$C$15,$C$16,$B63,$C$17,$C$18,D$21)</f>
        <v>1963360.2321333184</v>
      </c>
      <c r="E63" s="4">
        <f>_xll.DBRW($B$12,$C$14,$C$15,$C$16,$B63,$C$17,$C$18,E$21)</f>
        <v>1792408.9512033062</v>
      </c>
      <c r="F63" s="4">
        <f>_xll.DBRW($B$12,$C$14,$C$15,$C$16,$B63,$C$17,$C$18,F$21)</f>
        <v>1727247.6455628765</v>
      </c>
      <c r="G63" s="4">
        <f>_xll.DBRW($B$12,$C$14,$C$15,$C$16,$B63,$C$17,$C$18,G$21)</f>
        <v>5518434.7598199984</v>
      </c>
      <c r="H63" s="4">
        <f>_xll.DBRW($B$12,$C$14,$C$15,$C$16,$B63,$C$17,$C$18,H$21)</f>
        <v>1755021.1439776742</v>
      </c>
      <c r="I63" s="4">
        <f>_xll.DBRW($B$12,$C$14,$C$15,$C$16,$B63,$C$17,$C$18,I$21)</f>
        <v>1847282.2340944104</v>
      </c>
      <c r="J63" s="4">
        <f>_xll.DBRW($B$12,$C$14,$C$15,$C$16,$B63,$C$17,$C$18,J$21)</f>
        <v>1916131.3817479161</v>
      </c>
      <c r="K63" s="4">
        <f>_xll.DBRW($B$12,$C$14,$C$15,$C$16,$B63,$C$17,$C$18,K$21)</f>
        <v>5556144.8068807498</v>
      </c>
      <c r="L63" s="4">
        <f>_xll.DBRW($B$12,$C$14,$C$15,$C$16,$B63,$C$17,$C$18,L$21)</f>
        <v>1855912.207695751</v>
      </c>
      <c r="M63" s="4">
        <f>_xll.DBRW($B$12,$C$14,$C$15,$C$16,$B63,$C$17,$C$18,M$21)</f>
        <v>1921489.46996925</v>
      </c>
      <c r="N63" s="4">
        <f>_xll.DBRW($B$12,$C$14,$C$15,$C$16,$B63,$C$17,$C$18,N$21)</f>
        <v>1778743.1292157499</v>
      </c>
      <c r="O63" s="4">
        <f>_xll.DBRW($B$12,$C$14,$C$15,$C$16,$B63,$C$17,$C$18,O$21)</f>
        <v>5623993.6159807481</v>
      </c>
      <c r="P63" s="4">
        <f>_xll.DBRW($B$12,$C$14,$C$15,$C$16,$B63,$C$17,$C$18,P$21)</f>
        <v>1764830.6392495006</v>
      </c>
      <c r="Q63" s="4">
        <f>_xll.DBRW($B$12,$C$14,$C$15,$C$16,$B63,$C$17,$C$18,Q$21)</f>
        <v>1911378.25890575</v>
      </c>
      <c r="R63" s="4">
        <f>_xll.DBRW($B$12,$C$14,$C$15,$C$16,$B63,$C$17,$C$18,R$21)</f>
        <v>1947784.7178255003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85DC-AAB6-4ED8-812C-DA332B1F1D47}">
  <dimension ref="A1:R63"/>
  <sheetViews>
    <sheetView topLeftCell="B13" workbookViewId="0">
      <selection activeCell="C15" sqref="C15"/>
    </sheetView>
  </sheetViews>
  <sheetFormatPr defaultRowHeight="15" x14ac:dyDescent="0.25"/>
  <cols>
    <col min="1" max="1" width="25.7109375" hidden="1" customWidth="1"/>
    <col min="2" max="2" width="25.7109375" customWidth="1"/>
    <col min="9" max="9" width="9.28515625" bestFit="1" customWidth="1"/>
  </cols>
  <sheetData>
    <row r="1" spans="1:18" hidden="1" x14ac:dyDescent="0.25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  <c r="Q2" s="4">
        <v>123.456789</v>
      </c>
      <c r="R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  <c r="Q3" s="7">
        <v>123.456789</v>
      </c>
      <c r="R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  <c r="Q4" s="10">
        <v>123.456789</v>
      </c>
      <c r="R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  <c r="Q5" s="13">
        <v>123.456789</v>
      </c>
      <c r="R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  <c r="Q6" s="16">
        <v>123.456789</v>
      </c>
      <c r="R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  <c r="Q7" s="19">
        <v>123.456789</v>
      </c>
      <c r="R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  <c r="Q8" s="23">
        <v>123.456789</v>
      </c>
      <c r="R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  <c r="Q9" s="27">
        <v>123.456789</v>
      </c>
      <c r="R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_xll.TM1RPTVIEW("Planning Sample:plan_BudgetPlan:63028137",0,_xll.TM1RPTTITLE("Planning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Sample:plan_source",$C$18),TM1RPTFMTRNG63028137,TM1RPTFMTIDCOL63028137)</f>
        <v>Planning Sample:plan_BudgetPlan:63028137</v>
      </c>
    </row>
    <row r="14" spans="1:18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8" x14ac:dyDescent="0.25">
      <c r="B15" s="28" t="s">
        <v>7</v>
      </c>
      <c r="C15" s="32" t="str">
        <f>_xll.SUBNM("Planning Sample:plan_business_unit",,"10120","BusinessUnit")</f>
        <v>Germany</v>
      </c>
    </row>
    <row r="16" spans="1:18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8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8" x14ac:dyDescent="0.25">
      <c r="B18" s="28" t="s">
        <v>10</v>
      </c>
      <c r="C18" s="29" t="str">
        <f>_xll.SUBNM("Planning Sample:plan_source","input","input")</f>
        <v>input</v>
      </c>
    </row>
    <row r="20" spans="1:18" ht="15.75" thickBot="1" x14ac:dyDescent="0.3"/>
    <row r="21" spans="1:18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  <c r="J21" s="30" t="s">
        <v>18</v>
      </c>
      <c r="K21" s="30" t="s">
        <v>19</v>
      </c>
      <c r="L21" s="30" t="s">
        <v>20</v>
      </c>
      <c r="M21" s="30" t="s">
        <v>21</v>
      </c>
      <c r="N21" s="30" t="s">
        <v>22</v>
      </c>
      <c r="O21" s="30" t="s">
        <v>23</v>
      </c>
      <c r="P21" s="30" t="s">
        <v>24</v>
      </c>
      <c r="Q21" s="30" t="s">
        <v>25</v>
      </c>
      <c r="R21" s="30" t="s">
        <v>26</v>
      </c>
    </row>
    <row r="22" spans="1:18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2280669</v>
      </c>
      <c r="D22" s="27">
        <f>_xll.DBRW($B$12,$C$14,$C$15,$C$16,$B22,$C$17,$C$18,D$21)</f>
        <v>766909</v>
      </c>
      <c r="E22" s="27">
        <f>_xll.DBRW($B$12,$C$14,$C$15,$C$16,$B22,$C$17,$C$18,E$21)</f>
        <v>756041</v>
      </c>
      <c r="F22" s="27">
        <f>_xll.DBRW($B$12,$C$14,$C$15,$C$16,$B22,$C$17,$C$18,F$21)</f>
        <v>757719</v>
      </c>
      <c r="G22" s="27">
        <f>_xll.DBRW($B$12,$C$14,$C$15,$C$16,$B22,$C$17,$C$18,G$21)</f>
        <v>2293045</v>
      </c>
      <c r="H22" s="27">
        <f>_xll.DBRW($B$12,$C$14,$C$15,$C$16,$B22,$C$17,$C$18,H$21)</f>
        <v>757786</v>
      </c>
      <c r="I22" s="27">
        <f>_xll.DBRW($B$12,$C$14,$C$15,$C$16,$B22,$C$17,$C$18,I$21)</f>
        <v>768484</v>
      </c>
      <c r="J22" s="27">
        <f>_xll.DBRW($B$12,$C$14,$C$15,$C$16,$B22,$C$17,$C$18,J$21)</f>
        <v>766775</v>
      </c>
      <c r="K22" s="27">
        <f>_xll.DBRW($B$12,$C$14,$C$15,$C$16,$B22,$C$17,$C$18,K$21)</f>
        <v>2318235</v>
      </c>
      <c r="L22" s="27">
        <f>_xll.DBRW($B$12,$C$14,$C$15,$C$16,$B22,$C$17,$C$18,L$21)</f>
        <v>770214</v>
      </c>
      <c r="M22" s="27">
        <f>_xll.DBRW($B$12,$C$14,$C$15,$C$16,$B22,$C$17,$C$18,M$21)</f>
        <v>778768</v>
      </c>
      <c r="N22" s="27">
        <f>_xll.DBRW($B$12,$C$14,$C$15,$C$16,$B22,$C$17,$C$18,N$21)</f>
        <v>769253</v>
      </c>
      <c r="O22" s="27">
        <f>_xll.DBRW($B$12,$C$14,$C$15,$C$16,$B22,$C$17,$C$18,O$21)</f>
        <v>2274228</v>
      </c>
      <c r="P22" s="27">
        <f>_xll.DBRW($B$12,$C$14,$C$15,$C$16,$B22,$C$17,$C$18,P$21)</f>
        <v>751837</v>
      </c>
      <c r="Q22" s="27">
        <f>_xll.DBRW($B$12,$C$14,$C$15,$C$16,$B22,$C$17,$C$18,Q$21)</f>
        <v>762750</v>
      </c>
      <c r="R22" s="27">
        <f>_xll.DBRW($B$12,$C$14,$C$15,$C$16,$B22,$C$17,$C$18,R$21)</f>
        <v>759641</v>
      </c>
    </row>
    <row r="23" spans="1:18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184006</v>
      </c>
      <c r="D23" s="27">
        <f>_xll.DBRW($B$12,$C$14,$C$15,$C$16,$B23,$C$17,$C$18,D$21)</f>
        <v>60408</v>
      </c>
      <c r="E23" s="27">
        <f>_xll.DBRW($B$12,$C$14,$C$15,$C$16,$B23,$C$17,$C$18,E$21)</f>
        <v>63007</v>
      </c>
      <c r="F23" s="27">
        <f>_xll.DBRW($B$12,$C$14,$C$15,$C$16,$B23,$C$17,$C$18,F$21)</f>
        <v>60591</v>
      </c>
      <c r="G23" s="27">
        <f>_xll.DBRW($B$12,$C$14,$C$15,$C$16,$B23,$C$17,$C$18,G$21)</f>
        <v>184024</v>
      </c>
      <c r="H23" s="27">
        <f>_xll.DBRW($B$12,$C$14,$C$15,$C$16,$B23,$C$17,$C$18,H$21)</f>
        <v>63737</v>
      </c>
      <c r="I23" s="27">
        <f>_xll.DBRW($B$12,$C$14,$C$15,$C$16,$B23,$C$17,$C$18,I$21)</f>
        <v>60680</v>
      </c>
      <c r="J23" s="27">
        <f>_xll.DBRW($B$12,$C$14,$C$15,$C$16,$B23,$C$17,$C$18,J$21)</f>
        <v>59607</v>
      </c>
      <c r="K23" s="27">
        <f>_xll.DBRW($B$12,$C$14,$C$15,$C$16,$B23,$C$17,$C$18,K$21)</f>
        <v>181138</v>
      </c>
      <c r="L23" s="27">
        <f>_xll.DBRW($B$12,$C$14,$C$15,$C$16,$B23,$C$17,$C$18,L$21)</f>
        <v>62473</v>
      </c>
      <c r="M23" s="27">
        <f>_xll.DBRW($B$12,$C$14,$C$15,$C$16,$B23,$C$17,$C$18,M$21)</f>
        <v>62928</v>
      </c>
      <c r="N23" s="27">
        <f>_xll.DBRW($B$12,$C$14,$C$15,$C$16,$B23,$C$17,$C$18,N$21)</f>
        <v>55737</v>
      </c>
      <c r="O23" s="27">
        <f>_xll.DBRW($B$12,$C$14,$C$15,$C$16,$B23,$C$17,$C$18,O$21)</f>
        <v>174640</v>
      </c>
      <c r="P23" s="27">
        <f>_xll.DBRW($B$12,$C$14,$C$15,$C$16,$B23,$C$17,$C$18,P$21)</f>
        <v>56662</v>
      </c>
      <c r="Q23" s="27">
        <f>_xll.DBRW($B$12,$C$14,$C$15,$C$16,$B23,$C$17,$C$18,Q$21)</f>
        <v>66920</v>
      </c>
      <c r="R23" s="27">
        <f>_xll.DBRW($B$12,$C$14,$C$15,$C$16,$B23,$C$17,$C$18,R$21)</f>
        <v>51058</v>
      </c>
    </row>
    <row r="24" spans="1:18" s="2" customFormat="1" thickBot="1" x14ac:dyDescent="0.3">
      <c r="A24" s="2">
        <f>IF(_xll.TM1RPTELISCONSOLIDATED($B$22,$B24),IF(_xll.TM1RPTELLEV($B$22,$B24)&lt;=5,_xll.TM1RPTELLEV($B$22,$B24),"Default"),"Leaf")</f>
        <v>0</v>
      </c>
      <c r="B24" s="33" t="s">
        <v>28</v>
      </c>
      <c r="C24" s="4">
        <f>_xll.DBRW($B$12,$C$14,$C$15,$C$16,$B24,$C$17,$C$18,C$21)</f>
        <v>2464675</v>
      </c>
      <c r="D24" s="4">
        <f>_xll.DBRW($B$12,$C$14,$C$15,$C$16,$B24,$C$17,$C$18,D$21)</f>
        <v>827317</v>
      </c>
      <c r="E24" s="4">
        <f>_xll.DBRW($B$12,$C$14,$C$15,$C$16,$B24,$C$17,$C$18,E$21)</f>
        <v>819048</v>
      </c>
      <c r="F24" s="4">
        <f>_xll.DBRW($B$12,$C$14,$C$15,$C$16,$B24,$C$17,$C$18,F$21)</f>
        <v>818310</v>
      </c>
      <c r="G24" s="4">
        <f>_xll.DBRW($B$12,$C$14,$C$15,$C$16,$B24,$C$17,$C$18,G$21)</f>
        <v>2477069</v>
      </c>
      <c r="H24" s="4">
        <f>_xll.DBRW($B$12,$C$14,$C$15,$C$16,$B24,$C$17,$C$18,H$21)</f>
        <v>821523</v>
      </c>
      <c r="I24" s="4">
        <f>_xll.DBRW($B$12,$C$14,$C$15,$C$16,$B24,$C$17,$C$18,I$21)</f>
        <v>829164</v>
      </c>
      <c r="J24" s="4">
        <f>_xll.DBRW($B$12,$C$14,$C$15,$C$16,$B24,$C$17,$C$18,J$21)</f>
        <v>826382</v>
      </c>
      <c r="K24" s="4">
        <f>_xll.DBRW($B$12,$C$14,$C$15,$C$16,$B24,$C$17,$C$18,K$21)</f>
        <v>2499373</v>
      </c>
      <c r="L24" s="4">
        <f>_xll.DBRW($B$12,$C$14,$C$15,$C$16,$B24,$C$17,$C$18,L$21)</f>
        <v>832687</v>
      </c>
      <c r="M24" s="4">
        <f>_xll.DBRW($B$12,$C$14,$C$15,$C$16,$B24,$C$17,$C$18,M$21)</f>
        <v>841696</v>
      </c>
      <c r="N24" s="4">
        <f>_xll.DBRW($B$12,$C$14,$C$15,$C$16,$B24,$C$17,$C$18,N$21)</f>
        <v>824990</v>
      </c>
      <c r="O24" s="4">
        <f>_xll.DBRW($B$12,$C$14,$C$15,$C$16,$B24,$C$17,$C$18,O$21)</f>
        <v>2448868</v>
      </c>
      <c r="P24" s="4">
        <f>_xll.DBRW($B$12,$C$14,$C$15,$C$16,$B24,$C$17,$C$18,P$21)</f>
        <v>808499</v>
      </c>
      <c r="Q24" s="4">
        <f>_xll.DBRW($B$12,$C$14,$C$15,$C$16,$B24,$C$17,$C$18,Q$21)</f>
        <v>829670</v>
      </c>
      <c r="R24" s="4">
        <f>_xll.DBRW($B$12,$C$14,$C$15,$C$16,$B24,$C$17,$C$18,R$21)</f>
        <v>810699</v>
      </c>
    </row>
    <row r="25" spans="1:18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173212.5</v>
      </c>
      <c r="D25" s="27">
        <f>_xll.DBRW($B$12,$C$14,$C$15,$C$16,$B25,$C$17,$C$18,D$21)</f>
        <v>42187.5</v>
      </c>
      <c r="E25" s="27">
        <f>_xll.DBRW($B$12,$C$14,$C$15,$C$16,$B25,$C$17,$C$18,E$21)</f>
        <v>58537.5</v>
      </c>
      <c r="F25" s="27">
        <f>_xll.DBRW($B$12,$C$14,$C$15,$C$16,$B25,$C$17,$C$18,F$21)</f>
        <v>72487.5</v>
      </c>
      <c r="G25" s="27">
        <f>_xll.DBRW($B$12,$C$14,$C$15,$C$16,$B25,$C$17,$C$18,G$21)</f>
        <v>159150</v>
      </c>
      <c r="H25" s="27">
        <f>_xll.DBRW($B$12,$C$14,$C$15,$C$16,$B25,$C$17,$C$18,H$21)</f>
        <v>69412.5</v>
      </c>
      <c r="I25" s="27">
        <f>_xll.DBRW($B$12,$C$14,$C$15,$C$16,$B25,$C$17,$C$18,I$21)</f>
        <v>41512.5</v>
      </c>
      <c r="J25" s="27">
        <f>_xll.DBRW($B$12,$C$14,$C$15,$C$16,$B25,$C$17,$C$18,J$21)</f>
        <v>48225</v>
      </c>
      <c r="K25" s="27">
        <f>_xll.DBRW($B$12,$C$14,$C$15,$C$16,$B25,$C$17,$C$18,K$21)</f>
        <v>137100</v>
      </c>
      <c r="L25" s="27">
        <f>_xll.DBRW($B$12,$C$14,$C$15,$C$16,$B25,$C$17,$C$18,L$21)</f>
        <v>43425</v>
      </c>
      <c r="M25" s="27">
        <f>_xll.DBRW($B$12,$C$14,$C$15,$C$16,$B25,$C$17,$C$18,M$21)</f>
        <v>41587.5</v>
      </c>
      <c r="N25" s="27">
        <f>_xll.DBRW($B$12,$C$14,$C$15,$C$16,$B25,$C$17,$C$18,N$21)</f>
        <v>52087.5</v>
      </c>
      <c r="O25" s="27">
        <f>_xll.DBRW($B$12,$C$14,$C$15,$C$16,$B25,$C$17,$C$18,O$21)</f>
        <v>144075</v>
      </c>
      <c r="P25" s="27">
        <f>_xll.DBRW($B$12,$C$14,$C$15,$C$16,$B25,$C$17,$C$18,P$21)</f>
        <v>49575</v>
      </c>
      <c r="Q25" s="27">
        <f>_xll.DBRW($B$12,$C$14,$C$15,$C$16,$B25,$C$17,$C$18,Q$21)</f>
        <v>55537.5</v>
      </c>
      <c r="R25" s="27">
        <f>_xll.DBRW($B$12,$C$14,$C$15,$C$16,$B25,$C$17,$C$18,R$21)</f>
        <v>38962.5</v>
      </c>
    </row>
    <row r="26" spans="1:18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148987.5</v>
      </c>
      <c r="D26" s="27">
        <f>_xll.DBRW($B$12,$C$14,$C$15,$C$16,$B26,$C$17,$C$18,D$21)</f>
        <v>60262.5</v>
      </c>
      <c r="E26" s="27">
        <f>_xll.DBRW($B$12,$C$14,$C$15,$C$16,$B26,$C$17,$C$18,E$21)</f>
        <v>48637.5</v>
      </c>
      <c r="F26" s="27">
        <f>_xll.DBRW($B$12,$C$14,$C$15,$C$16,$B26,$C$17,$C$18,F$21)</f>
        <v>40087.5</v>
      </c>
      <c r="G26" s="27">
        <f>_xll.DBRW($B$12,$C$14,$C$15,$C$16,$B26,$C$17,$C$18,G$21)</f>
        <v>194737.5</v>
      </c>
      <c r="H26" s="27">
        <f>_xll.DBRW($B$12,$C$14,$C$15,$C$16,$B26,$C$17,$C$18,H$21)</f>
        <v>64575</v>
      </c>
      <c r="I26" s="27">
        <f>_xll.DBRW($B$12,$C$14,$C$15,$C$16,$B26,$C$17,$C$18,I$21)</f>
        <v>69075</v>
      </c>
      <c r="J26" s="27">
        <f>_xll.DBRW($B$12,$C$14,$C$15,$C$16,$B26,$C$17,$C$18,J$21)</f>
        <v>61087.5</v>
      </c>
      <c r="K26" s="27">
        <f>_xll.DBRW($B$12,$C$14,$C$15,$C$16,$B26,$C$17,$C$18,K$21)</f>
        <v>220387.5</v>
      </c>
      <c r="L26" s="27">
        <f>_xll.DBRW($B$12,$C$14,$C$15,$C$16,$B26,$C$17,$C$18,L$21)</f>
        <v>73762.5</v>
      </c>
      <c r="M26" s="27">
        <f>_xll.DBRW($B$12,$C$14,$C$15,$C$16,$B26,$C$17,$C$18,M$21)</f>
        <v>73575</v>
      </c>
      <c r="N26" s="27">
        <f>_xll.DBRW($B$12,$C$14,$C$15,$C$16,$B26,$C$17,$C$18,N$21)</f>
        <v>73050</v>
      </c>
      <c r="O26" s="27">
        <f>_xll.DBRW($B$12,$C$14,$C$15,$C$16,$B26,$C$17,$C$18,O$21)</f>
        <v>137512.5</v>
      </c>
      <c r="P26" s="27">
        <f>_xll.DBRW($B$12,$C$14,$C$15,$C$16,$B26,$C$17,$C$18,P$21)</f>
        <v>59775</v>
      </c>
      <c r="Q26" s="27">
        <f>_xll.DBRW($B$12,$C$14,$C$15,$C$16,$B26,$C$17,$C$18,Q$21)</f>
        <v>38925</v>
      </c>
      <c r="R26" s="27">
        <f>_xll.DBRW($B$12,$C$14,$C$15,$C$16,$B26,$C$17,$C$18,R$21)</f>
        <v>38812.5</v>
      </c>
    </row>
    <row r="27" spans="1:18" s="2" customFormat="1" thickBot="1" x14ac:dyDescent="0.3">
      <c r="A27" s="2">
        <f>IF(_xll.TM1RPTELISCONSOLIDATED($B$22,$B27),IF(_xll.TM1RPTELLEV($B$22,$B27)&lt;=5,_xll.TM1RPTELLEV($B$22,$B27),"Default"),"Leaf")</f>
        <v>0</v>
      </c>
      <c r="B27" s="33" t="s">
        <v>31</v>
      </c>
      <c r="C27" s="4">
        <f>_xll.DBRW($B$12,$C$14,$C$15,$C$16,$B27,$C$17,$C$18,C$21)</f>
        <v>322200</v>
      </c>
      <c r="D27" s="4">
        <f>_xll.DBRW($B$12,$C$14,$C$15,$C$16,$B27,$C$17,$C$18,D$21)</f>
        <v>102450</v>
      </c>
      <c r="E27" s="4">
        <f>_xll.DBRW($B$12,$C$14,$C$15,$C$16,$B27,$C$17,$C$18,E$21)</f>
        <v>107175</v>
      </c>
      <c r="F27" s="4">
        <f>_xll.DBRW($B$12,$C$14,$C$15,$C$16,$B27,$C$17,$C$18,F$21)</f>
        <v>112575</v>
      </c>
      <c r="G27" s="4">
        <f>_xll.DBRW($B$12,$C$14,$C$15,$C$16,$B27,$C$17,$C$18,G$21)</f>
        <v>353887.5</v>
      </c>
      <c r="H27" s="4">
        <f>_xll.DBRW($B$12,$C$14,$C$15,$C$16,$B27,$C$17,$C$18,H$21)</f>
        <v>133987.5</v>
      </c>
      <c r="I27" s="4">
        <f>_xll.DBRW($B$12,$C$14,$C$15,$C$16,$B27,$C$17,$C$18,I$21)</f>
        <v>110587.5</v>
      </c>
      <c r="J27" s="4">
        <f>_xll.DBRW($B$12,$C$14,$C$15,$C$16,$B27,$C$17,$C$18,J$21)</f>
        <v>109312.5</v>
      </c>
      <c r="K27" s="4">
        <f>_xll.DBRW($B$12,$C$14,$C$15,$C$16,$B27,$C$17,$C$18,K$21)</f>
        <v>357487.5</v>
      </c>
      <c r="L27" s="4">
        <f>_xll.DBRW($B$12,$C$14,$C$15,$C$16,$B27,$C$17,$C$18,L$21)</f>
        <v>117187.5</v>
      </c>
      <c r="M27" s="4">
        <f>_xll.DBRW($B$12,$C$14,$C$15,$C$16,$B27,$C$17,$C$18,M$21)</f>
        <v>115162.5</v>
      </c>
      <c r="N27" s="4">
        <f>_xll.DBRW($B$12,$C$14,$C$15,$C$16,$B27,$C$17,$C$18,N$21)</f>
        <v>125137.5</v>
      </c>
      <c r="O27" s="4">
        <f>_xll.DBRW($B$12,$C$14,$C$15,$C$16,$B27,$C$17,$C$18,O$21)</f>
        <v>281587.5</v>
      </c>
      <c r="P27" s="4">
        <f>_xll.DBRW($B$12,$C$14,$C$15,$C$16,$B27,$C$17,$C$18,P$21)</f>
        <v>109350</v>
      </c>
      <c r="Q27" s="4">
        <f>_xll.DBRW($B$12,$C$14,$C$15,$C$16,$B27,$C$17,$C$18,Q$21)</f>
        <v>94462.5</v>
      </c>
      <c r="R27" s="4">
        <f>_xll.DBRW($B$12,$C$14,$C$15,$C$16,$B27,$C$17,$C$18,R$21)</f>
        <v>77775</v>
      </c>
    </row>
    <row r="28" spans="1:18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4974</v>
      </c>
      <c r="D28" s="27">
        <f>_xll.DBRW($B$12,$C$14,$C$15,$C$16,$B28,$C$17,$C$18,D$21)</f>
        <v>1162</v>
      </c>
      <c r="E28" s="27">
        <f>_xll.DBRW($B$12,$C$14,$C$15,$C$16,$B28,$C$17,$C$18,E$21)</f>
        <v>1912</v>
      </c>
      <c r="F28" s="27">
        <f>_xll.DBRW($B$12,$C$14,$C$15,$C$16,$B28,$C$17,$C$18,F$21)</f>
        <v>1900</v>
      </c>
      <c r="G28" s="27">
        <f>_xll.DBRW($B$12,$C$14,$C$15,$C$16,$B28,$C$17,$C$18,G$21)</f>
        <v>4726</v>
      </c>
      <c r="H28" s="27">
        <f>_xll.DBRW($B$12,$C$14,$C$15,$C$16,$B28,$C$17,$C$18,H$21)</f>
        <v>1484</v>
      </c>
      <c r="I28" s="27">
        <f>_xll.DBRW($B$12,$C$14,$C$15,$C$16,$B28,$C$17,$C$18,I$21)</f>
        <v>1515</v>
      </c>
      <c r="J28" s="27">
        <f>_xll.DBRW($B$12,$C$14,$C$15,$C$16,$B28,$C$17,$C$18,J$21)</f>
        <v>1727</v>
      </c>
      <c r="K28" s="27">
        <f>_xll.DBRW($B$12,$C$14,$C$15,$C$16,$B28,$C$17,$C$18,K$21)</f>
        <v>4562</v>
      </c>
      <c r="L28" s="27">
        <f>_xll.DBRW($B$12,$C$14,$C$15,$C$16,$B28,$C$17,$C$18,L$21)</f>
        <v>1527</v>
      </c>
      <c r="M28" s="27">
        <f>_xll.DBRW($B$12,$C$14,$C$15,$C$16,$B28,$C$17,$C$18,M$21)</f>
        <v>1734</v>
      </c>
      <c r="N28" s="27">
        <f>_xll.DBRW($B$12,$C$14,$C$15,$C$16,$B28,$C$17,$C$18,N$21)</f>
        <v>1301</v>
      </c>
      <c r="O28" s="27">
        <f>_xll.DBRW($B$12,$C$14,$C$15,$C$16,$B28,$C$17,$C$18,O$21)</f>
        <v>4351</v>
      </c>
      <c r="P28" s="27">
        <f>_xll.DBRW($B$12,$C$14,$C$15,$C$16,$B28,$C$17,$C$18,P$21)</f>
        <v>1732</v>
      </c>
      <c r="Q28" s="27">
        <f>_xll.DBRW($B$12,$C$14,$C$15,$C$16,$B28,$C$17,$C$18,Q$21)</f>
        <v>1116</v>
      </c>
      <c r="R28" s="27">
        <f>_xll.DBRW($B$12,$C$14,$C$15,$C$16,$B28,$C$17,$C$18,R$21)</f>
        <v>1503</v>
      </c>
    </row>
    <row r="29" spans="1:18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4248</v>
      </c>
      <c r="D29" s="27">
        <f>_xll.DBRW($B$12,$C$14,$C$15,$C$16,$B29,$C$17,$C$18,D$21)</f>
        <v>1294</v>
      </c>
      <c r="E29" s="27">
        <f>_xll.DBRW($B$12,$C$14,$C$15,$C$16,$B29,$C$17,$C$18,E$21)</f>
        <v>1533</v>
      </c>
      <c r="F29" s="27">
        <f>_xll.DBRW($B$12,$C$14,$C$15,$C$16,$B29,$C$17,$C$18,F$21)</f>
        <v>1421</v>
      </c>
      <c r="G29" s="27">
        <f>_xll.DBRW($B$12,$C$14,$C$15,$C$16,$B29,$C$17,$C$18,G$21)</f>
        <v>4079</v>
      </c>
      <c r="H29" s="27">
        <f>_xll.DBRW($B$12,$C$14,$C$15,$C$16,$B29,$C$17,$C$18,H$21)</f>
        <v>1670</v>
      </c>
      <c r="I29" s="27">
        <f>_xll.DBRW($B$12,$C$14,$C$15,$C$16,$B29,$C$17,$C$18,I$21)</f>
        <v>1248</v>
      </c>
      <c r="J29" s="27">
        <f>_xll.DBRW($B$12,$C$14,$C$15,$C$16,$B29,$C$17,$C$18,J$21)</f>
        <v>1161</v>
      </c>
      <c r="K29" s="27">
        <f>_xll.DBRW($B$12,$C$14,$C$15,$C$16,$B29,$C$17,$C$18,K$21)</f>
        <v>3920</v>
      </c>
      <c r="L29" s="27">
        <f>_xll.DBRW($B$12,$C$14,$C$15,$C$16,$B29,$C$17,$C$18,L$21)</f>
        <v>1306</v>
      </c>
      <c r="M29" s="27">
        <f>_xll.DBRW($B$12,$C$14,$C$15,$C$16,$B29,$C$17,$C$18,M$21)</f>
        <v>1222</v>
      </c>
      <c r="N29" s="27">
        <f>_xll.DBRW($B$12,$C$14,$C$15,$C$16,$B29,$C$17,$C$18,N$21)</f>
        <v>1392</v>
      </c>
      <c r="O29" s="27">
        <f>_xll.DBRW($B$12,$C$14,$C$15,$C$16,$B29,$C$17,$C$18,O$21)</f>
        <v>4755</v>
      </c>
      <c r="P29" s="27">
        <f>_xll.DBRW($B$12,$C$14,$C$15,$C$16,$B29,$C$17,$C$18,P$21)</f>
        <v>1271</v>
      </c>
      <c r="Q29" s="27">
        <f>_xll.DBRW($B$12,$C$14,$C$15,$C$16,$B29,$C$17,$C$18,Q$21)</f>
        <v>1875</v>
      </c>
      <c r="R29" s="27">
        <f>_xll.DBRW($B$12,$C$14,$C$15,$C$16,$B29,$C$17,$C$18,R$21)</f>
        <v>1609</v>
      </c>
    </row>
    <row r="30" spans="1:18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4348</v>
      </c>
      <c r="D30" s="27">
        <f>_xll.DBRW($B$12,$C$14,$C$15,$C$16,$B30,$C$17,$C$18,D$21)</f>
        <v>1710</v>
      </c>
      <c r="E30" s="27">
        <f>_xll.DBRW($B$12,$C$14,$C$15,$C$16,$B30,$C$17,$C$18,E$21)</f>
        <v>1476</v>
      </c>
      <c r="F30" s="27">
        <f>_xll.DBRW($B$12,$C$14,$C$15,$C$16,$B30,$C$17,$C$18,F$21)</f>
        <v>1162</v>
      </c>
      <c r="G30" s="27">
        <f>_xll.DBRW($B$12,$C$14,$C$15,$C$16,$B30,$C$17,$C$18,G$21)</f>
        <v>4841</v>
      </c>
      <c r="H30" s="27">
        <f>_xll.DBRW($B$12,$C$14,$C$15,$C$16,$B30,$C$17,$C$18,H$21)</f>
        <v>1123</v>
      </c>
      <c r="I30" s="27">
        <f>_xll.DBRW($B$12,$C$14,$C$15,$C$16,$B30,$C$17,$C$18,I$21)</f>
        <v>1972</v>
      </c>
      <c r="J30" s="27">
        <f>_xll.DBRW($B$12,$C$14,$C$15,$C$16,$B30,$C$17,$C$18,J$21)</f>
        <v>1746</v>
      </c>
      <c r="K30" s="27">
        <f>_xll.DBRW($B$12,$C$14,$C$15,$C$16,$B30,$C$17,$C$18,K$21)</f>
        <v>4520</v>
      </c>
      <c r="L30" s="27">
        <f>_xll.DBRW($B$12,$C$14,$C$15,$C$16,$B30,$C$17,$C$18,L$21)</f>
        <v>1515</v>
      </c>
      <c r="M30" s="27">
        <f>_xll.DBRW($B$12,$C$14,$C$15,$C$16,$B30,$C$17,$C$18,M$21)</f>
        <v>1338</v>
      </c>
      <c r="N30" s="27">
        <f>_xll.DBRW($B$12,$C$14,$C$15,$C$16,$B30,$C$17,$C$18,N$21)</f>
        <v>1667</v>
      </c>
      <c r="O30" s="27">
        <f>_xll.DBRW($B$12,$C$14,$C$15,$C$16,$B30,$C$17,$C$18,O$21)</f>
        <v>4673</v>
      </c>
      <c r="P30" s="27">
        <f>_xll.DBRW($B$12,$C$14,$C$15,$C$16,$B30,$C$17,$C$18,P$21)</f>
        <v>1403</v>
      </c>
      <c r="Q30" s="27">
        <f>_xll.DBRW($B$12,$C$14,$C$15,$C$16,$B30,$C$17,$C$18,Q$21)</f>
        <v>1439</v>
      </c>
      <c r="R30" s="27">
        <f>_xll.DBRW($B$12,$C$14,$C$15,$C$16,$B30,$C$17,$C$18,R$21)</f>
        <v>1831</v>
      </c>
    </row>
    <row r="31" spans="1:18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4356</v>
      </c>
      <c r="D31" s="27">
        <f>_xll.DBRW($B$12,$C$14,$C$15,$C$16,$B31,$C$17,$C$18,D$21)</f>
        <v>1065</v>
      </c>
      <c r="E31" s="27">
        <f>_xll.DBRW($B$12,$C$14,$C$15,$C$16,$B31,$C$17,$C$18,E$21)</f>
        <v>1957</v>
      </c>
      <c r="F31" s="27">
        <f>_xll.DBRW($B$12,$C$14,$C$15,$C$16,$B31,$C$17,$C$18,F$21)</f>
        <v>1334</v>
      </c>
      <c r="G31" s="27">
        <f>_xll.DBRW($B$12,$C$14,$C$15,$C$16,$B31,$C$17,$C$18,G$21)</f>
        <v>4175</v>
      </c>
      <c r="H31" s="27">
        <f>_xll.DBRW($B$12,$C$14,$C$15,$C$16,$B31,$C$17,$C$18,H$21)</f>
        <v>1262</v>
      </c>
      <c r="I31" s="27">
        <f>_xll.DBRW($B$12,$C$14,$C$15,$C$16,$B31,$C$17,$C$18,I$21)</f>
        <v>1302</v>
      </c>
      <c r="J31" s="27">
        <f>_xll.DBRW($B$12,$C$14,$C$15,$C$16,$B31,$C$17,$C$18,J$21)</f>
        <v>1611</v>
      </c>
      <c r="K31" s="27">
        <f>_xll.DBRW($B$12,$C$14,$C$15,$C$16,$B31,$C$17,$C$18,K$21)</f>
        <v>5263</v>
      </c>
      <c r="L31" s="27">
        <f>_xll.DBRW($B$12,$C$14,$C$15,$C$16,$B31,$C$17,$C$18,L$21)</f>
        <v>1683</v>
      </c>
      <c r="M31" s="27">
        <f>_xll.DBRW($B$12,$C$14,$C$15,$C$16,$B31,$C$17,$C$18,M$21)</f>
        <v>1881</v>
      </c>
      <c r="N31" s="27">
        <f>_xll.DBRW($B$12,$C$14,$C$15,$C$16,$B31,$C$17,$C$18,N$21)</f>
        <v>1699</v>
      </c>
      <c r="O31" s="27">
        <f>_xll.DBRW($B$12,$C$14,$C$15,$C$16,$B31,$C$17,$C$18,O$21)</f>
        <v>4904</v>
      </c>
      <c r="P31" s="27">
        <f>_xll.DBRW($B$12,$C$14,$C$15,$C$16,$B31,$C$17,$C$18,P$21)</f>
        <v>1323</v>
      </c>
      <c r="Q31" s="27">
        <f>_xll.DBRW($B$12,$C$14,$C$15,$C$16,$B31,$C$17,$C$18,Q$21)</f>
        <v>1859</v>
      </c>
      <c r="R31" s="27">
        <f>_xll.DBRW($B$12,$C$14,$C$15,$C$16,$B31,$C$17,$C$18,R$21)</f>
        <v>1722</v>
      </c>
    </row>
    <row r="32" spans="1:18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4892</v>
      </c>
      <c r="D32" s="27">
        <f>_xll.DBRW($B$12,$C$14,$C$15,$C$16,$B32,$C$17,$C$18,D$21)</f>
        <v>1663</v>
      </c>
      <c r="E32" s="27">
        <f>_xll.DBRW($B$12,$C$14,$C$15,$C$16,$B32,$C$17,$C$18,E$21)</f>
        <v>1540</v>
      </c>
      <c r="F32" s="27">
        <f>_xll.DBRW($B$12,$C$14,$C$15,$C$16,$B32,$C$17,$C$18,F$21)</f>
        <v>1689</v>
      </c>
      <c r="G32" s="27">
        <f>_xll.DBRW($B$12,$C$14,$C$15,$C$16,$B32,$C$17,$C$18,G$21)</f>
        <v>4834</v>
      </c>
      <c r="H32" s="27">
        <f>_xll.DBRW($B$12,$C$14,$C$15,$C$16,$B32,$C$17,$C$18,H$21)</f>
        <v>1482</v>
      </c>
      <c r="I32" s="27">
        <f>_xll.DBRW($B$12,$C$14,$C$15,$C$16,$B32,$C$17,$C$18,I$21)</f>
        <v>1677</v>
      </c>
      <c r="J32" s="27">
        <f>_xll.DBRW($B$12,$C$14,$C$15,$C$16,$B32,$C$17,$C$18,J$21)</f>
        <v>1675</v>
      </c>
      <c r="K32" s="27">
        <f>_xll.DBRW($B$12,$C$14,$C$15,$C$16,$B32,$C$17,$C$18,K$21)</f>
        <v>4772</v>
      </c>
      <c r="L32" s="27">
        <f>_xll.DBRW($B$12,$C$14,$C$15,$C$16,$B32,$C$17,$C$18,L$21)</f>
        <v>1873</v>
      </c>
      <c r="M32" s="27">
        <f>_xll.DBRW($B$12,$C$14,$C$15,$C$16,$B32,$C$17,$C$18,M$21)</f>
        <v>1793</v>
      </c>
      <c r="N32" s="27">
        <f>_xll.DBRW($B$12,$C$14,$C$15,$C$16,$B32,$C$17,$C$18,N$21)</f>
        <v>1106</v>
      </c>
      <c r="O32" s="27">
        <f>_xll.DBRW($B$12,$C$14,$C$15,$C$16,$B32,$C$17,$C$18,O$21)</f>
        <v>4306</v>
      </c>
      <c r="P32" s="27">
        <f>_xll.DBRW($B$12,$C$14,$C$15,$C$16,$B32,$C$17,$C$18,P$21)</f>
        <v>1169</v>
      </c>
      <c r="Q32" s="27">
        <f>_xll.DBRW($B$12,$C$14,$C$15,$C$16,$B32,$C$17,$C$18,Q$21)</f>
        <v>1750</v>
      </c>
      <c r="R32" s="27">
        <f>_xll.DBRW($B$12,$C$14,$C$15,$C$16,$B32,$C$17,$C$18,R$21)</f>
        <v>1387</v>
      </c>
    </row>
    <row r="33" spans="1:18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4084</v>
      </c>
      <c r="D33" s="27">
        <f>_xll.DBRW($B$12,$C$14,$C$15,$C$16,$B33,$C$17,$C$18,D$21)</f>
        <v>1658</v>
      </c>
      <c r="E33" s="27">
        <f>_xll.DBRW($B$12,$C$14,$C$15,$C$16,$B33,$C$17,$C$18,E$21)</f>
        <v>1007</v>
      </c>
      <c r="F33" s="27">
        <f>_xll.DBRW($B$12,$C$14,$C$15,$C$16,$B33,$C$17,$C$18,F$21)</f>
        <v>1419</v>
      </c>
      <c r="G33" s="27">
        <f>_xll.DBRW($B$12,$C$14,$C$15,$C$16,$B33,$C$17,$C$18,G$21)</f>
        <v>4562</v>
      </c>
      <c r="H33" s="27">
        <f>_xll.DBRW($B$12,$C$14,$C$15,$C$16,$B33,$C$17,$C$18,H$21)</f>
        <v>1409</v>
      </c>
      <c r="I33" s="27">
        <f>_xll.DBRW($B$12,$C$14,$C$15,$C$16,$B33,$C$17,$C$18,I$21)</f>
        <v>1471</v>
      </c>
      <c r="J33" s="27">
        <f>_xll.DBRW($B$12,$C$14,$C$15,$C$16,$B33,$C$17,$C$18,J$21)</f>
        <v>1682</v>
      </c>
      <c r="K33" s="27">
        <f>_xll.DBRW($B$12,$C$14,$C$15,$C$16,$B33,$C$17,$C$18,K$21)</f>
        <v>3965</v>
      </c>
      <c r="L33" s="27">
        <f>_xll.DBRW($B$12,$C$14,$C$15,$C$16,$B33,$C$17,$C$18,L$21)</f>
        <v>1745</v>
      </c>
      <c r="M33" s="27">
        <f>_xll.DBRW($B$12,$C$14,$C$15,$C$16,$B33,$C$17,$C$18,M$21)</f>
        <v>1154</v>
      </c>
      <c r="N33" s="27">
        <f>_xll.DBRW($B$12,$C$14,$C$15,$C$16,$B33,$C$17,$C$18,N$21)</f>
        <v>1066</v>
      </c>
      <c r="O33" s="27">
        <f>_xll.DBRW($B$12,$C$14,$C$15,$C$16,$B33,$C$17,$C$18,O$21)</f>
        <v>4764</v>
      </c>
      <c r="P33" s="27">
        <f>_xll.DBRW($B$12,$C$14,$C$15,$C$16,$B33,$C$17,$C$18,P$21)</f>
        <v>1621</v>
      </c>
      <c r="Q33" s="27">
        <f>_xll.DBRW($B$12,$C$14,$C$15,$C$16,$B33,$C$17,$C$18,Q$21)</f>
        <v>1742</v>
      </c>
      <c r="R33" s="27">
        <f>_xll.DBRW($B$12,$C$14,$C$15,$C$16,$B33,$C$17,$C$18,R$21)</f>
        <v>1401</v>
      </c>
    </row>
    <row r="34" spans="1:18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4324</v>
      </c>
      <c r="D34" s="27">
        <f>_xll.DBRW($B$12,$C$14,$C$15,$C$16,$B34,$C$17,$C$18,D$21)</f>
        <v>1381</v>
      </c>
      <c r="E34" s="27">
        <f>_xll.DBRW($B$12,$C$14,$C$15,$C$16,$B34,$C$17,$C$18,E$21)</f>
        <v>1411</v>
      </c>
      <c r="F34" s="27">
        <f>_xll.DBRW($B$12,$C$14,$C$15,$C$16,$B34,$C$17,$C$18,F$21)</f>
        <v>1532</v>
      </c>
      <c r="G34" s="27">
        <f>_xll.DBRW($B$12,$C$14,$C$15,$C$16,$B34,$C$17,$C$18,G$21)</f>
        <v>4373</v>
      </c>
      <c r="H34" s="27">
        <f>_xll.DBRW($B$12,$C$14,$C$15,$C$16,$B34,$C$17,$C$18,H$21)</f>
        <v>1113</v>
      </c>
      <c r="I34" s="27">
        <f>_xll.DBRW($B$12,$C$14,$C$15,$C$16,$B34,$C$17,$C$18,I$21)</f>
        <v>1736</v>
      </c>
      <c r="J34" s="27">
        <f>_xll.DBRW($B$12,$C$14,$C$15,$C$16,$B34,$C$17,$C$18,J$21)</f>
        <v>1524</v>
      </c>
      <c r="K34" s="27">
        <f>_xll.DBRW($B$12,$C$14,$C$15,$C$16,$B34,$C$17,$C$18,K$21)</f>
        <v>4833</v>
      </c>
      <c r="L34" s="27">
        <f>_xll.DBRW($B$12,$C$14,$C$15,$C$16,$B34,$C$17,$C$18,L$21)</f>
        <v>1241</v>
      </c>
      <c r="M34" s="27">
        <f>_xll.DBRW($B$12,$C$14,$C$15,$C$16,$B34,$C$17,$C$18,M$21)</f>
        <v>1850</v>
      </c>
      <c r="N34" s="27">
        <f>_xll.DBRW($B$12,$C$14,$C$15,$C$16,$B34,$C$17,$C$18,N$21)</f>
        <v>1742</v>
      </c>
      <c r="O34" s="27">
        <f>_xll.DBRW($B$12,$C$14,$C$15,$C$16,$B34,$C$17,$C$18,O$21)</f>
        <v>4331</v>
      </c>
      <c r="P34" s="27">
        <f>_xll.DBRW($B$12,$C$14,$C$15,$C$16,$B34,$C$17,$C$18,P$21)</f>
        <v>1782</v>
      </c>
      <c r="Q34" s="27">
        <f>_xll.DBRW($B$12,$C$14,$C$15,$C$16,$B34,$C$17,$C$18,Q$21)</f>
        <v>1032</v>
      </c>
      <c r="R34" s="27">
        <f>_xll.DBRW($B$12,$C$14,$C$15,$C$16,$B34,$C$17,$C$18,R$21)</f>
        <v>1517</v>
      </c>
    </row>
    <row r="35" spans="1:18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3718</v>
      </c>
      <c r="D35" s="27">
        <f>_xll.DBRW($B$12,$C$14,$C$15,$C$16,$B35,$C$17,$C$18,D$21)</f>
        <v>1300</v>
      </c>
      <c r="E35" s="27">
        <f>_xll.DBRW($B$12,$C$14,$C$15,$C$16,$B35,$C$17,$C$18,E$21)</f>
        <v>1158</v>
      </c>
      <c r="F35" s="27">
        <f>_xll.DBRW($B$12,$C$14,$C$15,$C$16,$B35,$C$17,$C$18,F$21)</f>
        <v>1260</v>
      </c>
      <c r="G35" s="27">
        <f>_xll.DBRW($B$12,$C$14,$C$15,$C$16,$B35,$C$17,$C$18,G$21)</f>
        <v>4125</v>
      </c>
      <c r="H35" s="27">
        <f>_xll.DBRW($B$12,$C$14,$C$15,$C$16,$B35,$C$17,$C$18,H$21)</f>
        <v>1375</v>
      </c>
      <c r="I35" s="27">
        <f>_xll.DBRW($B$12,$C$14,$C$15,$C$16,$B35,$C$17,$C$18,I$21)</f>
        <v>1245</v>
      </c>
      <c r="J35" s="27">
        <f>_xll.DBRW($B$12,$C$14,$C$15,$C$16,$B35,$C$17,$C$18,J$21)</f>
        <v>1505</v>
      </c>
      <c r="K35" s="27">
        <f>_xll.DBRW($B$12,$C$14,$C$15,$C$16,$B35,$C$17,$C$18,K$21)</f>
        <v>4690</v>
      </c>
      <c r="L35" s="27">
        <f>_xll.DBRW($B$12,$C$14,$C$15,$C$16,$B35,$C$17,$C$18,L$21)</f>
        <v>1774</v>
      </c>
      <c r="M35" s="27">
        <f>_xll.DBRW($B$12,$C$14,$C$15,$C$16,$B35,$C$17,$C$18,M$21)</f>
        <v>1679</v>
      </c>
      <c r="N35" s="27">
        <f>_xll.DBRW($B$12,$C$14,$C$15,$C$16,$B35,$C$17,$C$18,N$21)</f>
        <v>1237</v>
      </c>
      <c r="O35" s="27">
        <f>_xll.DBRW($B$12,$C$14,$C$15,$C$16,$B35,$C$17,$C$18,O$21)</f>
        <v>4697</v>
      </c>
      <c r="P35" s="27">
        <f>_xll.DBRW($B$12,$C$14,$C$15,$C$16,$B35,$C$17,$C$18,P$21)</f>
        <v>1241</v>
      </c>
      <c r="Q35" s="27">
        <f>_xll.DBRW($B$12,$C$14,$C$15,$C$16,$B35,$C$17,$C$18,Q$21)</f>
        <v>1641</v>
      </c>
      <c r="R35" s="27">
        <f>_xll.DBRW($B$12,$C$14,$C$15,$C$16,$B35,$C$17,$C$18,R$21)</f>
        <v>1815</v>
      </c>
    </row>
    <row r="36" spans="1:18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4518</v>
      </c>
      <c r="D36" s="27">
        <f>_xll.DBRW($B$12,$C$14,$C$15,$C$16,$B36,$C$17,$C$18,D$21)</f>
        <v>1305</v>
      </c>
      <c r="E36" s="27">
        <f>_xll.DBRW($B$12,$C$14,$C$15,$C$16,$B36,$C$17,$C$18,E$21)</f>
        <v>1279</v>
      </c>
      <c r="F36" s="27">
        <f>_xll.DBRW($B$12,$C$14,$C$15,$C$16,$B36,$C$17,$C$18,F$21)</f>
        <v>1934</v>
      </c>
      <c r="G36" s="27">
        <f>_xll.DBRW($B$12,$C$14,$C$15,$C$16,$B36,$C$17,$C$18,G$21)</f>
        <v>4375</v>
      </c>
      <c r="H36" s="27">
        <f>_xll.DBRW($B$12,$C$14,$C$15,$C$16,$B36,$C$17,$C$18,H$21)</f>
        <v>1564</v>
      </c>
      <c r="I36" s="27">
        <f>_xll.DBRW($B$12,$C$14,$C$15,$C$16,$B36,$C$17,$C$18,I$21)</f>
        <v>1231</v>
      </c>
      <c r="J36" s="27">
        <f>_xll.DBRW($B$12,$C$14,$C$15,$C$16,$B36,$C$17,$C$18,J$21)</f>
        <v>1580</v>
      </c>
      <c r="K36" s="27">
        <f>_xll.DBRW($B$12,$C$14,$C$15,$C$16,$B36,$C$17,$C$18,K$21)</f>
        <v>4769</v>
      </c>
      <c r="L36" s="27">
        <f>_xll.DBRW($B$12,$C$14,$C$15,$C$16,$B36,$C$17,$C$18,L$21)</f>
        <v>1568</v>
      </c>
      <c r="M36" s="27">
        <f>_xll.DBRW($B$12,$C$14,$C$15,$C$16,$B36,$C$17,$C$18,M$21)</f>
        <v>1622</v>
      </c>
      <c r="N36" s="27">
        <f>_xll.DBRW($B$12,$C$14,$C$15,$C$16,$B36,$C$17,$C$18,N$21)</f>
        <v>1579</v>
      </c>
      <c r="O36" s="27">
        <f>_xll.DBRW($B$12,$C$14,$C$15,$C$16,$B36,$C$17,$C$18,O$21)</f>
        <v>4851</v>
      </c>
      <c r="P36" s="27">
        <f>_xll.DBRW($B$12,$C$14,$C$15,$C$16,$B36,$C$17,$C$18,P$21)</f>
        <v>1562</v>
      </c>
      <c r="Q36" s="27">
        <f>_xll.DBRW($B$12,$C$14,$C$15,$C$16,$B36,$C$17,$C$18,Q$21)</f>
        <v>1940</v>
      </c>
      <c r="R36" s="27">
        <f>_xll.DBRW($B$12,$C$14,$C$15,$C$16,$B36,$C$17,$C$18,R$21)</f>
        <v>1349</v>
      </c>
    </row>
    <row r="37" spans="1:18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4330</v>
      </c>
      <c r="D37" s="27">
        <f>_xll.DBRW($B$12,$C$14,$C$15,$C$16,$B37,$C$17,$C$18,D$21)</f>
        <v>1543</v>
      </c>
      <c r="E37" s="27">
        <f>_xll.DBRW($B$12,$C$14,$C$15,$C$16,$B37,$C$17,$C$18,E$21)</f>
        <v>1127</v>
      </c>
      <c r="F37" s="27">
        <f>_xll.DBRW($B$12,$C$14,$C$15,$C$16,$B37,$C$17,$C$18,F$21)</f>
        <v>1660</v>
      </c>
      <c r="G37" s="27">
        <f>_xll.DBRW($B$12,$C$14,$C$15,$C$16,$B37,$C$17,$C$18,G$21)</f>
        <v>4920</v>
      </c>
      <c r="H37" s="27">
        <f>_xll.DBRW($B$12,$C$14,$C$15,$C$16,$B37,$C$17,$C$18,H$21)</f>
        <v>1611</v>
      </c>
      <c r="I37" s="27">
        <f>_xll.DBRW($B$12,$C$14,$C$15,$C$16,$B37,$C$17,$C$18,I$21)</f>
        <v>1696</v>
      </c>
      <c r="J37" s="27">
        <f>_xll.DBRW($B$12,$C$14,$C$15,$C$16,$B37,$C$17,$C$18,J$21)</f>
        <v>1613</v>
      </c>
      <c r="K37" s="27">
        <f>_xll.DBRW($B$12,$C$14,$C$15,$C$16,$B37,$C$17,$C$18,K$21)</f>
        <v>5027</v>
      </c>
      <c r="L37" s="27">
        <f>_xll.DBRW($B$12,$C$14,$C$15,$C$16,$B37,$C$17,$C$18,L$21)</f>
        <v>1951</v>
      </c>
      <c r="M37" s="27">
        <f>_xll.DBRW($B$12,$C$14,$C$15,$C$16,$B37,$C$17,$C$18,M$21)</f>
        <v>1177</v>
      </c>
      <c r="N37" s="27">
        <f>_xll.DBRW($B$12,$C$14,$C$15,$C$16,$B37,$C$17,$C$18,N$21)</f>
        <v>1899</v>
      </c>
      <c r="O37" s="27">
        <f>_xll.DBRW($B$12,$C$14,$C$15,$C$16,$B37,$C$17,$C$18,O$21)</f>
        <v>4641</v>
      </c>
      <c r="P37" s="27">
        <f>_xll.DBRW($B$12,$C$14,$C$15,$C$16,$B37,$C$17,$C$18,P$21)</f>
        <v>1616</v>
      </c>
      <c r="Q37" s="27">
        <f>_xll.DBRW($B$12,$C$14,$C$15,$C$16,$B37,$C$17,$C$18,Q$21)</f>
        <v>1483</v>
      </c>
      <c r="R37" s="27">
        <f>_xll.DBRW($B$12,$C$14,$C$15,$C$16,$B37,$C$17,$C$18,R$21)</f>
        <v>1542</v>
      </c>
    </row>
    <row r="38" spans="1:18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4918</v>
      </c>
      <c r="D38" s="27">
        <f>_xll.DBRW($B$12,$C$14,$C$15,$C$16,$B38,$C$17,$C$18,D$21)</f>
        <v>1736</v>
      </c>
      <c r="E38" s="27">
        <f>_xll.DBRW($B$12,$C$14,$C$15,$C$16,$B38,$C$17,$C$18,E$21)</f>
        <v>1743</v>
      </c>
      <c r="F38" s="27">
        <f>_xll.DBRW($B$12,$C$14,$C$15,$C$16,$B38,$C$17,$C$18,F$21)</f>
        <v>1439</v>
      </c>
      <c r="G38" s="27">
        <f>_xll.DBRW($B$12,$C$14,$C$15,$C$16,$B38,$C$17,$C$18,G$21)</f>
        <v>4469</v>
      </c>
      <c r="H38" s="27">
        <f>_xll.DBRW($B$12,$C$14,$C$15,$C$16,$B38,$C$17,$C$18,H$21)</f>
        <v>1585</v>
      </c>
      <c r="I38" s="27">
        <f>_xll.DBRW($B$12,$C$14,$C$15,$C$16,$B38,$C$17,$C$18,I$21)</f>
        <v>1346</v>
      </c>
      <c r="J38" s="27">
        <f>_xll.DBRW($B$12,$C$14,$C$15,$C$16,$B38,$C$17,$C$18,J$21)</f>
        <v>1538</v>
      </c>
      <c r="K38" s="27">
        <f>_xll.DBRW($B$12,$C$14,$C$15,$C$16,$B38,$C$17,$C$18,K$21)</f>
        <v>3781</v>
      </c>
      <c r="L38" s="27">
        <f>_xll.DBRW($B$12,$C$14,$C$15,$C$16,$B38,$C$17,$C$18,L$21)</f>
        <v>1067</v>
      </c>
      <c r="M38" s="27">
        <f>_xll.DBRW($B$12,$C$14,$C$15,$C$16,$B38,$C$17,$C$18,M$21)</f>
        <v>1397</v>
      </c>
      <c r="N38" s="27">
        <f>_xll.DBRW($B$12,$C$14,$C$15,$C$16,$B38,$C$17,$C$18,N$21)</f>
        <v>1317</v>
      </c>
      <c r="O38" s="27">
        <f>_xll.DBRW($B$12,$C$14,$C$15,$C$16,$B38,$C$17,$C$18,O$21)</f>
        <v>4679</v>
      </c>
      <c r="P38" s="27">
        <f>_xll.DBRW($B$12,$C$14,$C$15,$C$16,$B38,$C$17,$C$18,P$21)</f>
        <v>1123</v>
      </c>
      <c r="Q38" s="27">
        <f>_xll.DBRW($B$12,$C$14,$C$15,$C$16,$B38,$C$17,$C$18,Q$21)</f>
        <v>1977</v>
      </c>
      <c r="R38" s="27">
        <f>_xll.DBRW($B$12,$C$14,$C$15,$C$16,$B38,$C$17,$C$18,R$21)</f>
        <v>1579</v>
      </c>
    </row>
    <row r="39" spans="1:18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4360</v>
      </c>
      <c r="D39" s="27">
        <f>_xll.DBRW($B$12,$C$14,$C$15,$C$16,$B39,$C$17,$C$18,D$21)</f>
        <v>1130</v>
      </c>
      <c r="E39" s="27">
        <f>_xll.DBRW($B$12,$C$14,$C$15,$C$16,$B39,$C$17,$C$18,E$21)</f>
        <v>1452</v>
      </c>
      <c r="F39" s="27">
        <f>_xll.DBRW($B$12,$C$14,$C$15,$C$16,$B39,$C$17,$C$18,F$21)</f>
        <v>1778</v>
      </c>
      <c r="G39" s="27">
        <f>_xll.DBRW($B$12,$C$14,$C$15,$C$16,$B39,$C$17,$C$18,G$21)</f>
        <v>4669</v>
      </c>
      <c r="H39" s="27">
        <f>_xll.DBRW($B$12,$C$14,$C$15,$C$16,$B39,$C$17,$C$18,H$21)</f>
        <v>1171</v>
      </c>
      <c r="I39" s="27">
        <f>_xll.DBRW($B$12,$C$14,$C$15,$C$16,$B39,$C$17,$C$18,I$21)</f>
        <v>1703</v>
      </c>
      <c r="J39" s="27">
        <f>_xll.DBRW($B$12,$C$14,$C$15,$C$16,$B39,$C$17,$C$18,J$21)</f>
        <v>1795</v>
      </c>
      <c r="K39" s="27">
        <f>_xll.DBRW($B$12,$C$14,$C$15,$C$16,$B39,$C$17,$C$18,K$21)</f>
        <v>4752</v>
      </c>
      <c r="L39" s="27">
        <f>_xll.DBRW($B$12,$C$14,$C$15,$C$16,$B39,$C$17,$C$18,L$21)</f>
        <v>1002</v>
      </c>
      <c r="M39" s="27">
        <f>_xll.DBRW($B$12,$C$14,$C$15,$C$16,$B39,$C$17,$C$18,M$21)</f>
        <v>1819</v>
      </c>
      <c r="N39" s="27">
        <f>_xll.DBRW($B$12,$C$14,$C$15,$C$16,$B39,$C$17,$C$18,N$21)</f>
        <v>1931</v>
      </c>
      <c r="O39" s="27">
        <f>_xll.DBRW($B$12,$C$14,$C$15,$C$16,$B39,$C$17,$C$18,O$21)</f>
        <v>4196</v>
      </c>
      <c r="P39" s="27">
        <f>_xll.DBRW($B$12,$C$14,$C$15,$C$16,$B39,$C$17,$C$18,P$21)</f>
        <v>1167</v>
      </c>
      <c r="Q39" s="27">
        <f>_xll.DBRW($B$12,$C$14,$C$15,$C$16,$B39,$C$17,$C$18,Q$21)</f>
        <v>1386</v>
      </c>
      <c r="R39" s="27">
        <f>_xll.DBRW($B$12,$C$14,$C$15,$C$16,$B39,$C$17,$C$18,R$21)</f>
        <v>1643</v>
      </c>
    </row>
    <row r="40" spans="1:18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4777</v>
      </c>
      <c r="D40" s="27">
        <f>_xll.DBRW($B$12,$C$14,$C$15,$C$16,$B40,$C$17,$C$18,D$21)</f>
        <v>1557</v>
      </c>
      <c r="E40" s="27">
        <f>_xll.DBRW($B$12,$C$14,$C$15,$C$16,$B40,$C$17,$C$18,E$21)</f>
        <v>1792</v>
      </c>
      <c r="F40" s="27">
        <f>_xll.DBRW($B$12,$C$14,$C$15,$C$16,$B40,$C$17,$C$18,F$21)</f>
        <v>1428</v>
      </c>
      <c r="G40" s="27">
        <f>_xll.DBRW($B$12,$C$14,$C$15,$C$16,$B40,$C$17,$C$18,G$21)</f>
        <v>4675</v>
      </c>
      <c r="H40" s="27">
        <f>_xll.DBRW($B$12,$C$14,$C$15,$C$16,$B40,$C$17,$C$18,H$21)</f>
        <v>1378</v>
      </c>
      <c r="I40" s="27">
        <f>_xll.DBRW($B$12,$C$14,$C$15,$C$16,$B40,$C$17,$C$18,I$21)</f>
        <v>1998</v>
      </c>
      <c r="J40" s="27">
        <f>_xll.DBRW($B$12,$C$14,$C$15,$C$16,$B40,$C$17,$C$18,J$21)</f>
        <v>1299</v>
      </c>
      <c r="K40" s="27">
        <f>_xll.DBRW($B$12,$C$14,$C$15,$C$16,$B40,$C$17,$C$18,K$21)</f>
        <v>5783</v>
      </c>
      <c r="L40" s="27">
        <f>_xll.DBRW($B$12,$C$14,$C$15,$C$16,$B40,$C$17,$C$18,L$21)</f>
        <v>1913</v>
      </c>
      <c r="M40" s="27">
        <f>_xll.DBRW($B$12,$C$14,$C$15,$C$16,$B40,$C$17,$C$18,M$21)</f>
        <v>1954</v>
      </c>
      <c r="N40" s="27">
        <f>_xll.DBRW($B$12,$C$14,$C$15,$C$16,$B40,$C$17,$C$18,N$21)</f>
        <v>1916</v>
      </c>
      <c r="O40" s="27">
        <f>_xll.DBRW($B$12,$C$14,$C$15,$C$16,$B40,$C$17,$C$18,O$21)</f>
        <v>4699</v>
      </c>
      <c r="P40" s="27">
        <f>_xll.DBRW($B$12,$C$14,$C$15,$C$16,$B40,$C$17,$C$18,P$21)</f>
        <v>1151</v>
      </c>
      <c r="Q40" s="27">
        <f>_xll.DBRW($B$12,$C$14,$C$15,$C$16,$B40,$C$17,$C$18,Q$21)</f>
        <v>1606</v>
      </c>
      <c r="R40" s="27">
        <f>_xll.DBRW($B$12,$C$14,$C$15,$C$16,$B40,$C$17,$C$18,R$21)</f>
        <v>1942</v>
      </c>
    </row>
    <row r="41" spans="1:18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5190</v>
      </c>
      <c r="D41" s="27">
        <f>_xll.DBRW($B$12,$C$14,$C$15,$C$16,$B41,$C$17,$C$18,D$21)</f>
        <v>1974</v>
      </c>
      <c r="E41" s="27">
        <f>_xll.DBRW($B$12,$C$14,$C$15,$C$16,$B41,$C$17,$C$18,E$21)</f>
        <v>1484</v>
      </c>
      <c r="F41" s="27">
        <f>_xll.DBRW($B$12,$C$14,$C$15,$C$16,$B41,$C$17,$C$18,F$21)</f>
        <v>1732</v>
      </c>
      <c r="G41" s="27">
        <f>_xll.DBRW($B$12,$C$14,$C$15,$C$16,$B41,$C$17,$C$18,G$21)</f>
        <v>3401</v>
      </c>
      <c r="H41" s="27">
        <f>_xll.DBRW($B$12,$C$14,$C$15,$C$16,$B41,$C$17,$C$18,H$21)</f>
        <v>1305</v>
      </c>
      <c r="I41" s="27">
        <f>_xll.DBRW($B$12,$C$14,$C$15,$C$16,$B41,$C$17,$C$18,I$21)</f>
        <v>1037</v>
      </c>
      <c r="J41" s="27">
        <f>_xll.DBRW($B$12,$C$14,$C$15,$C$16,$B41,$C$17,$C$18,J$21)</f>
        <v>1059</v>
      </c>
      <c r="K41" s="27">
        <f>_xll.DBRW($B$12,$C$14,$C$15,$C$16,$B41,$C$17,$C$18,K$21)</f>
        <v>3369</v>
      </c>
      <c r="L41" s="27">
        <f>_xll.DBRW($B$12,$C$14,$C$15,$C$16,$B41,$C$17,$C$18,L$21)</f>
        <v>1109</v>
      </c>
      <c r="M41" s="27">
        <f>_xll.DBRW($B$12,$C$14,$C$15,$C$16,$B41,$C$17,$C$18,M$21)</f>
        <v>1117</v>
      </c>
      <c r="N41" s="27">
        <f>_xll.DBRW($B$12,$C$14,$C$15,$C$16,$B41,$C$17,$C$18,N$21)</f>
        <v>1143</v>
      </c>
      <c r="O41" s="27">
        <f>_xll.DBRW($B$12,$C$14,$C$15,$C$16,$B41,$C$17,$C$18,O$21)</f>
        <v>5358</v>
      </c>
      <c r="P41" s="27">
        <f>_xll.DBRW($B$12,$C$14,$C$15,$C$16,$B41,$C$17,$C$18,P$21)</f>
        <v>1836</v>
      </c>
      <c r="Q41" s="27">
        <f>_xll.DBRW($B$12,$C$14,$C$15,$C$16,$B41,$C$17,$C$18,Q$21)</f>
        <v>1965</v>
      </c>
      <c r="R41" s="27">
        <f>_xll.DBRW($B$12,$C$14,$C$15,$C$16,$B41,$C$17,$C$18,R$21)</f>
        <v>1557</v>
      </c>
    </row>
    <row r="42" spans="1:18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5739</v>
      </c>
      <c r="D42" s="27">
        <f>_xll.DBRW($B$12,$C$14,$C$15,$C$16,$B42,$C$17,$C$18,D$21)</f>
        <v>1801</v>
      </c>
      <c r="E42" s="27">
        <f>_xll.DBRW($B$12,$C$14,$C$15,$C$16,$B42,$C$17,$C$18,E$21)</f>
        <v>1950</v>
      </c>
      <c r="F42" s="27">
        <f>_xll.DBRW($B$12,$C$14,$C$15,$C$16,$B42,$C$17,$C$18,F$21)</f>
        <v>1988</v>
      </c>
      <c r="G42" s="27">
        <f>_xll.DBRW($B$12,$C$14,$C$15,$C$16,$B42,$C$17,$C$18,G$21)</f>
        <v>5012</v>
      </c>
      <c r="H42" s="27">
        <f>_xll.DBRW($B$12,$C$14,$C$15,$C$16,$B42,$C$17,$C$18,H$21)</f>
        <v>1993</v>
      </c>
      <c r="I42" s="27">
        <f>_xll.DBRW($B$12,$C$14,$C$15,$C$16,$B42,$C$17,$C$18,I$21)</f>
        <v>1952</v>
      </c>
      <c r="J42" s="27">
        <f>_xll.DBRW($B$12,$C$14,$C$15,$C$16,$B42,$C$17,$C$18,J$21)</f>
        <v>1067</v>
      </c>
      <c r="K42" s="27">
        <f>_xll.DBRW($B$12,$C$14,$C$15,$C$16,$B42,$C$17,$C$18,K$21)</f>
        <v>3614</v>
      </c>
      <c r="L42" s="27">
        <f>_xll.DBRW($B$12,$C$14,$C$15,$C$16,$B42,$C$17,$C$18,L$21)</f>
        <v>1203</v>
      </c>
      <c r="M42" s="27">
        <f>_xll.DBRW($B$12,$C$14,$C$15,$C$16,$B42,$C$17,$C$18,M$21)</f>
        <v>1272</v>
      </c>
      <c r="N42" s="27">
        <f>_xll.DBRW($B$12,$C$14,$C$15,$C$16,$B42,$C$17,$C$18,N$21)</f>
        <v>1139</v>
      </c>
      <c r="O42" s="27">
        <f>_xll.DBRW($B$12,$C$14,$C$15,$C$16,$B42,$C$17,$C$18,O$21)</f>
        <v>4109</v>
      </c>
      <c r="P42" s="27">
        <f>_xll.DBRW($B$12,$C$14,$C$15,$C$16,$B42,$C$17,$C$18,P$21)</f>
        <v>1616</v>
      </c>
      <c r="Q42" s="27">
        <f>_xll.DBRW($B$12,$C$14,$C$15,$C$16,$B42,$C$17,$C$18,Q$21)</f>
        <v>1358</v>
      </c>
      <c r="R42" s="27">
        <f>_xll.DBRW($B$12,$C$14,$C$15,$C$16,$B42,$C$17,$C$18,R$21)</f>
        <v>1135</v>
      </c>
    </row>
    <row r="43" spans="1:18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4235</v>
      </c>
      <c r="D43" s="27">
        <f>_xll.DBRW($B$12,$C$14,$C$15,$C$16,$B43,$C$17,$C$18,D$21)</f>
        <v>1051</v>
      </c>
      <c r="E43" s="27">
        <f>_xll.DBRW($B$12,$C$14,$C$15,$C$16,$B43,$C$17,$C$18,E$21)</f>
        <v>1858</v>
      </c>
      <c r="F43" s="27">
        <f>_xll.DBRW($B$12,$C$14,$C$15,$C$16,$B43,$C$17,$C$18,F$21)</f>
        <v>1326</v>
      </c>
      <c r="G43" s="27">
        <f>_xll.DBRW($B$12,$C$14,$C$15,$C$16,$B43,$C$17,$C$18,G$21)</f>
        <v>4566</v>
      </c>
      <c r="H43" s="27">
        <f>_xll.DBRW($B$12,$C$14,$C$15,$C$16,$B43,$C$17,$C$18,H$21)</f>
        <v>1484</v>
      </c>
      <c r="I43" s="27">
        <f>_xll.DBRW($B$12,$C$14,$C$15,$C$16,$B43,$C$17,$C$18,I$21)</f>
        <v>1296</v>
      </c>
      <c r="J43" s="27">
        <f>_xll.DBRW($B$12,$C$14,$C$15,$C$16,$B43,$C$17,$C$18,J$21)</f>
        <v>1786</v>
      </c>
      <c r="K43" s="27">
        <f>_xll.DBRW($B$12,$C$14,$C$15,$C$16,$B43,$C$17,$C$18,K$21)</f>
        <v>4702</v>
      </c>
      <c r="L43" s="27">
        <f>_xll.DBRW($B$12,$C$14,$C$15,$C$16,$B43,$C$17,$C$18,L$21)</f>
        <v>1672</v>
      </c>
      <c r="M43" s="27">
        <f>_xll.DBRW($B$12,$C$14,$C$15,$C$16,$B43,$C$17,$C$18,M$21)</f>
        <v>1625</v>
      </c>
      <c r="N43" s="27">
        <f>_xll.DBRW($B$12,$C$14,$C$15,$C$16,$B43,$C$17,$C$18,N$21)</f>
        <v>1405</v>
      </c>
      <c r="O43" s="27">
        <f>_xll.DBRW($B$12,$C$14,$C$15,$C$16,$B43,$C$17,$C$18,O$21)</f>
        <v>4570</v>
      </c>
      <c r="P43" s="27">
        <f>_xll.DBRW($B$12,$C$14,$C$15,$C$16,$B43,$C$17,$C$18,P$21)</f>
        <v>1870</v>
      </c>
      <c r="Q43" s="27">
        <f>_xll.DBRW($B$12,$C$14,$C$15,$C$16,$B43,$C$17,$C$18,Q$21)</f>
        <v>1410</v>
      </c>
      <c r="R43" s="27">
        <f>_xll.DBRW($B$12,$C$14,$C$15,$C$16,$B43,$C$17,$C$18,R$21)</f>
        <v>1290</v>
      </c>
    </row>
    <row r="44" spans="1:18" s="2" customFormat="1" thickBot="1" x14ac:dyDescent="0.3">
      <c r="A44" s="2">
        <f>IF(_xll.TM1RPTELISCONSOLIDATED($B$22,$B44),IF(_xll.TM1RPTELLEV($B$22,$B44)&lt;=5,_xll.TM1RPTELLEV($B$22,$B44),"Default"),"Leaf")</f>
        <v>0</v>
      </c>
      <c r="B44" s="33" t="s">
        <v>48</v>
      </c>
      <c r="C44" s="4">
        <f>_xll.DBRW($B$12,$C$14,$C$15,$C$16,$B44,$C$17,$C$18,C$21)</f>
        <v>73011</v>
      </c>
      <c r="D44" s="4">
        <f>_xll.DBRW($B$12,$C$14,$C$15,$C$16,$B44,$C$17,$C$18,D$21)</f>
        <v>23330</v>
      </c>
      <c r="E44" s="4">
        <f>_xll.DBRW($B$12,$C$14,$C$15,$C$16,$B44,$C$17,$C$18,E$21)</f>
        <v>24679</v>
      </c>
      <c r="F44" s="4">
        <f>_xll.DBRW($B$12,$C$14,$C$15,$C$16,$B44,$C$17,$C$18,F$21)</f>
        <v>25002</v>
      </c>
      <c r="G44" s="4">
        <f>_xll.DBRW($B$12,$C$14,$C$15,$C$16,$B44,$C$17,$C$18,G$21)</f>
        <v>71802</v>
      </c>
      <c r="H44" s="4">
        <f>_xll.DBRW($B$12,$C$14,$C$15,$C$16,$B44,$C$17,$C$18,H$21)</f>
        <v>23009</v>
      </c>
      <c r="I44" s="4">
        <f>_xll.DBRW($B$12,$C$14,$C$15,$C$16,$B44,$C$17,$C$18,I$21)</f>
        <v>24425</v>
      </c>
      <c r="J44" s="4">
        <f>_xll.DBRW($B$12,$C$14,$C$15,$C$16,$B44,$C$17,$C$18,J$21)</f>
        <v>24368</v>
      </c>
      <c r="K44" s="4">
        <f>_xll.DBRW($B$12,$C$14,$C$15,$C$16,$B44,$C$17,$C$18,K$21)</f>
        <v>72322</v>
      </c>
      <c r="L44" s="4">
        <f>_xll.DBRW($B$12,$C$14,$C$15,$C$16,$B44,$C$17,$C$18,L$21)</f>
        <v>24149</v>
      </c>
      <c r="M44" s="4">
        <f>_xll.DBRW($B$12,$C$14,$C$15,$C$16,$B44,$C$17,$C$18,M$21)</f>
        <v>24634</v>
      </c>
      <c r="N44" s="4">
        <f>_xll.DBRW($B$12,$C$14,$C$15,$C$16,$B44,$C$17,$C$18,N$21)</f>
        <v>23539</v>
      </c>
      <c r="O44" s="4">
        <f>_xll.DBRW($B$12,$C$14,$C$15,$C$16,$B44,$C$17,$C$18,O$21)</f>
        <v>73884</v>
      </c>
      <c r="P44" s="4">
        <f>_xll.DBRW($B$12,$C$14,$C$15,$C$16,$B44,$C$17,$C$18,P$21)</f>
        <v>23483</v>
      </c>
      <c r="Q44" s="4">
        <f>_xll.DBRW($B$12,$C$14,$C$15,$C$16,$B44,$C$17,$C$18,Q$21)</f>
        <v>25579</v>
      </c>
      <c r="R44" s="4">
        <f>_xll.DBRW($B$12,$C$14,$C$15,$C$16,$B44,$C$17,$C$18,R$21)</f>
        <v>24822</v>
      </c>
    </row>
    <row r="45" spans="1:18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203796</v>
      </c>
      <c r="D45" s="27">
        <f>_xll.DBRW($B$12,$C$14,$C$15,$C$16,$B45,$C$17,$C$18,D$21)</f>
        <v>51396</v>
      </c>
      <c r="E45" s="27">
        <f>_xll.DBRW($B$12,$C$14,$C$15,$C$16,$B45,$C$17,$C$18,E$21)</f>
        <v>74799</v>
      </c>
      <c r="F45" s="27">
        <f>_xll.DBRW($B$12,$C$14,$C$15,$C$16,$B45,$C$17,$C$18,F$21)</f>
        <v>77601</v>
      </c>
      <c r="G45" s="27">
        <f>_xll.DBRW($B$12,$C$14,$C$15,$C$16,$B45,$C$17,$C$18,G$21)</f>
        <v>179004</v>
      </c>
      <c r="H45" s="27">
        <f>_xll.DBRW($B$12,$C$14,$C$15,$C$16,$B45,$C$17,$C$18,H$21)</f>
        <v>60501</v>
      </c>
      <c r="I45" s="27">
        <f>_xll.DBRW($B$12,$C$14,$C$15,$C$16,$B45,$C$17,$C$18,I$21)</f>
        <v>67183</v>
      </c>
      <c r="J45" s="27">
        <f>_xll.DBRW($B$12,$C$14,$C$15,$C$16,$B45,$C$17,$C$18,J$21)</f>
        <v>51320</v>
      </c>
      <c r="K45" s="27">
        <f>_xll.DBRW($B$12,$C$14,$C$15,$C$16,$B45,$C$17,$C$18,K$21)</f>
        <v>185581</v>
      </c>
      <c r="L45" s="27">
        <f>_xll.DBRW($B$12,$C$14,$C$15,$C$16,$B45,$C$17,$C$18,L$21)</f>
        <v>64711</v>
      </c>
      <c r="M45" s="27">
        <f>_xll.DBRW($B$12,$C$14,$C$15,$C$16,$B45,$C$17,$C$18,M$21)</f>
        <v>57277</v>
      </c>
      <c r="N45" s="27">
        <f>_xll.DBRW($B$12,$C$14,$C$15,$C$16,$B45,$C$17,$C$18,N$21)</f>
        <v>63593</v>
      </c>
      <c r="O45" s="27">
        <f>_xll.DBRW($B$12,$C$14,$C$15,$C$16,$B45,$C$17,$C$18,O$21)</f>
        <v>200323</v>
      </c>
      <c r="P45" s="27">
        <f>_xll.DBRW($B$12,$C$14,$C$15,$C$16,$B45,$C$17,$C$18,P$21)</f>
        <v>70003</v>
      </c>
      <c r="Q45" s="27">
        <f>_xll.DBRW($B$12,$C$14,$C$15,$C$16,$B45,$C$17,$C$18,Q$21)</f>
        <v>69466</v>
      </c>
      <c r="R45" s="27">
        <f>_xll.DBRW($B$12,$C$14,$C$15,$C$16,$B45,$C$17,$C$18,R$21)</f>
        <v>60854</v>
      </c>
    </row>
    <row r="46" spans="1:18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15586</v>
      </c>
      <c r="D46" s="27">
        <f>_xll.DBRW($B$12,$C$14,$C$15,$C$16,$B46,$C$17,$C$18,D$21)</f>
        <v>5036</v>
      </c>
      <c r="E46" s="27">
        <f>_xll.DBRW($B$12,$C$14,$C$15,$C$16,$B46,$C$17,$C$18,E$21)</f>
        <v>5277</v>
      </c>
      <c r="F46" s="27">
        <f>_xll.DBRW($B$12,$C$14,$C$15,$C$16,$B46,$C$17,$C$18,F$21)</f>
        <v>5273</v>
      </c>
      <c r="G46" s="27">
        <f>_xll.DBRW($B$12,$C$14,$C$15,$C$16,$B46,$C$17,$C$18,G$21)</f>
        <v>15736</v>
      </c>
      <c r="H46" s="27">
        <f>_xll.DBRW($B$12,$C$14,$C$15,$C$16,$B46,$C$17,$C$18,H$21)</f>
        <v>5058</v>
      </c>
      <c r="I46" s="27">
        <f>_xll.DBRW($B$12,$C$14,$C$15,$C$16,$B46,$C$17,$C$18,I$21)</f>
        <v>5385</v>
      </c>
      <c r="J46" s="27">
        <f>_xll.DBRW($B$12,$C$14,$C$15,$C$16,$B46,$C$17,$C$18,J$21)</f>
        <v>5293</v>
      </c>
      <c r="K46" s="27">
        <f>_xll.DBRW($B$12,$C$14,$C$15,$C$16,$B46,$C$17,$C$18,K$21)</f>
        <v>16348</v>
      </c>
      <c r="L46" s="27">
        <f>_xll.DBRW($B$12,$C$14,$C$15,$C$16,$B46,$C$17,$C$18,L$21)</f>
        <v>5100</v>
      </c>
      <c r="M46" s="27">
        <f>_xll.DBRW($B$12,$C$14,$C$15,$C$16,$B46,$C$17,$C$18,M$21)</f>
        <v>5553</v>
      </c>
      <c r="N46" s="27">
        <f>_xll.DBRW($B$12,$C$14,$C$15,$C$16,$B46,$C$17,$C$18,N$21)</f>
        <v>5695</v>
      </c>
      <c r="O46" s="27">
        <f>_xll.DBRW($B$12,$C$14,$C$15,$C$16,$B46,$C$17,$C$18,O$21)</f>
        <v>16083</v>
      </c>
      <c r="P46" s="27">
        <f>_xll.DBRW($B$12,$C$14,$C$15,$C$16,$B46,$C$17,$C$18,P$21)</f>
        <v>5530</v>
      </c>
      <c r="Q46" s="27">
        <f>_xll.DBRW($B$12,$C$14,$C$15,$C$16,$B46,$C$17,$C$18,Q$21)</f>
        <v>5427</v>
      </c>
      <c r="R46" s="27">
        <f>_xll.DBRW($B$12,$C$14,$C$15,$C$16,$B46,$C$17,$C$18,R$21)</f>
        <v>5126</v>
      </c>
    </row>
    <row r="47" spans="1:18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6773</v>
      </c>
      <c r="D47" s="27">
        <f>_xll.DBRW($B$12,$C$14,$C$15,$C$16,$B47,$C$17,$C$18,D$21)</f>
        <v>2475</v>
      </c>
      <c r="E47" s="27">
        <f>_xll.DBRW($B$12,$C$14,$C$15,$C$16,$B47,$C$17,$C$18,E$21)</f>
        <v>2000</v>
      </c>
      <c r="F47" s="27">
        <f>_xll.DBRW($B$12,$C$14,$C$15,$C$16,$B47,$C$17,$C$18,F$21)</f>
        <v>2298</v>
      </c>
      <c r="G47" s="27">
        <f>_xll.DBRW($B$12,$C$14,$C$15,$C$16,$B47,$C$17,$C$18,G$21)</f>
        <v>7028</v>
      </c>
      <c r="H47" s="27">
        <f>_xll.DBRW($B$12,$C$14,$C$15,$C$16,$B47,$C$17,$C$18,H$21)</f>
        <v>2340</v>
      </c>
      <c r="I47" s="27">
        <f>_xll.DBRW($B$12,$C$14,$C$15,$C$16,$B47,$C$17,$C$18,I$21)</f>
        <v>2290</v>
      </c>
      <c r="J47" s="27">
        <f>_xll.DBRW($B$12,$C$14,$C$15,$C$16,$B47,$C$17,$C$18,J$21)</f>
        <v>2398</v>
      </c>
      <c r="K47" s="27">
        <f>_xll.DBRW($B$12,$C$14,$C$15,$C$16,$B47,$C$17,$C$18,K$21)</f>
        <v>7846</v>
      </c>
      <c r="L47" s="27">
        <f>_xll.DBRW($B$12,$C$14,$C$15,$C$16,$B47,$C$17,$C$18,L$21)</f>
        <v>2222</v>
      </c>
      <c r="M47" s="27">
        <f>_xll.DBRW($B$12,$C$14,$C$15,$C$16,$B47,$C$17,$C$18,M$21)</f>
        <v>2724</v>
      </c>
      <c r="N47" s="27">
        <f>_xll.DBRW($B$12,$C$14,$C$15,$C$16,$B47,$C$17,$C$18,N$21)</f>
        <v>2900</v>
      </c>
      <c r="O47" s="27">
        <f>_xll.DBRW($B$12,$C$14,$C$15,$C$16,$B47,$C$17,$C$18,O$21)</f>
        <v>8305</v>
      </c>
      <c r="P47" s="27">
        <f>_xll.DBRW($B$12,$C$14,$C$15,$C$16,$B47,$C$17,$C$18,P$21)</f>
        <v>2827</v>
      </c>
      <c r="Q47" s="27">
        <f>_xll.DBRW($B$12,$C$14,$C$15,$C$16,$B47,$C$17,$C$18,Q$21)</f>
        <v>2563</v>
      </c>
      <c r="R47" s="27">
        <f>_xll.DBRW($B$12,$C$14,$C$15,$C$16,$B47,$C$17,$C$18,R$21)</f>
        <v>2915</v>
      </c>
    </row>
    <row r="48" spans="1:18" s="2" customFormat="1" thickBot="1" x14ac:dyDescent="0.3">
      <c r="A48" s="2">
        <f>IF(_xll.TM1RPTELISCONSOLIDATED($B$22,$B48),IF(_xll.TM1RPTELLEV($B$22,$B48)&lt;=5,_xll.TM1RPTELLEV($B$22,$B48),"Default"),"Leaf")</f>
        <v>0</v>
      </c>
      <c r="B48" s="33" t="s">
        <v>52</v>
      </c>
      <c r="C48" s="4">
        <f>_xll.DBRW($B$12,$C$14,$C$15,$C$16,$B48,$C$17,$C$18,C$21)</f>
        <v>226155</v>
      </c>
      <c r="D48" s="4">
        <f>_xll.DBRW($B$12,$C$14,$C$15,$C$16,$B48,$C$17,$C$18,D$21)</f>
        <v>58907</v>
      </c>
      <c r="E48" s="4">
        <f>_xll.DBRW($B$12,$C$14,$C$15,$C$16,$B48,$C$17,$C$18,E$21)</f>
        <v>82076</v>
      </c>
      <c r="F48" s="4">
        <f>_xll.DBRW($B$12,$C$14,$C$15,$C$16,$B48,$C$17,$C$18,F$21)</f>
        <v>85172</v>
      </c>
      <c r="G48" s="4">
        <f>_xll.DBRW($B$12,$C$14,$C$15,$C$16,$B48,$C$17,$C$18,G$21)</f>
        <v>201768</v>
      </c>
      <c r="H48" s="4">
        <f>_xll.DBRW($B$12,$C$14,$C$15,$C$16,$B48,$C$17,$C$18,H$21)</f>
        <v>67899</v>
      </c>
      <c r="I48" s="4">
        <f>_xll.DBRW($B$12,$C$14,$C$15,$C$16,$B48,$C$17,$C$18,I$21)</f>
        <v>74858</v>
      </c>
      <c r="J48" s="4">
        <f>_xll.DBRW($B$12,$C$14,$C$15,$C$16,$B48,$C$17,$C$18,J$21)</f>
        <v>59011</v>
      </c>
      <c r="K48" s="4">
        <f>_xll.DBRW($B$12,$C$14,$C$15,$C$16,$B48,$C$17,$C$18,K$21)</f>
        <v>209775</v>
      </c>
      <c r="L48" s="4">
        <f>_xll.DBRW($B$12,$C$14,$C$15,$C$16,$B48,$C$17,$C$18,L$21)</f>
        <v>72033</v>
      </c>
      <c r="M48" s="4">
        <f>_xll.DBRW($B$12,$C$14,$C$15,$C$16,$B48,$C$17,$C$18,M$21)</f>
        <v>65554</v>
      </c>
      <c r="N48" s="4">
        <f>_xll.DBRW($B$12,$C$14,$C$15,$C$16,$B48,$C$17,$C$18,N$21)</f>
        <v>72188</v>
      </c>
      <c r="O48" s="4">
        <f>_xll.DBRW($B$12,$C$14,$C$15,$C$16,$B48,$C$17,$C$18,O$21)</f>
        <v>224711</v>
      </c>
      <c r="P48" s="4">
        <f>_xll.DBRW($B$12,$C$14,$C$15,$C$16,$B48,$C$17,$C$18,P$21)</f>
        <v>78360</v>
      </c>
      <c r="Q48" s="4">
        <f>_xll.DBRW($B$12,$C$14,$C$15,$C$16,$B48,$C$17,$C$18,Q$21)</f>
        <v>77456</v>
      </c>
      <c r="R48" s="4">
        <f>_xll.DBRW($B$12,$C$14,$C$15,$C$16,$B48,$C$17,$C$18,R$21)</f>
        <v>68895</v>
      </c>
    </row>
    <row r="49" spans="1:18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5023</v>
      </c>
      <c r="D49" s="27">
        <f>_xll.DBRW($B$12,$C$14,$C$15,$C$16,$B49,$C$17,$C$18,D$21)</f>
        <v>1591</v>
      </c>
      <c r="E49" s="27">
        <f>_xll.DBRW($B$12,$C$14,$C$15,$C$16,$B49,$C$17,$C$18,E$21)</f>
        <v>1917</v>
      </c>
      <c r="F49" s="27">
        <f>_xll.DBRW($B$12,$C$14,$C$15,$C$16,$B49,$C$17,$C$18,F$21)</f>
        <v>1515</v>
      </c>
      <c r="G49" s="27">
        <f>_xll.DBRW($B$12,$C$14,$C$15,$C$16,$B49,$C$17,$C$18,G$21)</f>
        <v>4733</v>
      </c>
      <c r="H49" s="27">
        <f>_xll.DBRW($B$12,$C$14,$C$15,$C$16,$B49,$C$17,$C$18,H$21)</f>
        <v>1279</v>
      </c>
      <c r="I49" s="27">
        <f>_xll.DBRW($B$12,$C$14,$C$15,$C$16,$B49,$C$17,$C$18,I$21)</f>
        <v>1900</v>
      </c>
      <c r="J49" s="27">
        <f>_xll.DBRW($B$12,$C$14,$C$15,$C$16,$B49,$C$17,$C$18,J$21)</f>
        <v>1554</v>
      </c>
      <c r="K49" s="27">
        <f>_xll.DBRW($B$12,$C$14,$C$15,$C$16,$B49,$C$17,$C$18,K$21)</f>
        <v>3672</v>
      </c>
      <c r="L49" s="27">
        <f>_xll.DBRW($B$12,$C$14,$C$15,$C$16,$B49,$C$17,$C$18,L$21)</f>
        <v>1379</v>
      </c>
      <c r="M49" s="27">
        <f>_xll.DBRW($B$12,$C$14,$C$15,$C$16,$B49,$C$17,$C$18,M$21)</f>
        <v>1191</v>
      </c>
      <c r="N49" s="27">
        <f>_xll.DBRW($B$12,$C$14,$C$15,$C$16,$B49,$C$17,$C$18,N$21)</f>
        <v>1102</v>
      </c>
      <c r="O49" s="27">
        <f>_xll.DBRW($B$12,$C$14,$C$15,$C$16,$B49,$C$17,$C$18,O$21)</f>
        <v>3632</v>
      </c>
      <c r="P49" s="27">
        <f>_xll.DBRW($B$12,$C$14,$C$15,$C$16,$B49,$C$17,$C$18,P$21)</f>
        <v>1382</v>
      </c>
      <c r="Q49" s="27">
        <f>_xll.DBRW($B$12,$C$14,$C$15,$C$16,$B49,$C$17,$C$18,Q$21)</f>
        <v>1094</v>
      </c>
      <c r="R49" s="27">
        <f>_xll.DBRW($B$12,$C$14,$C$15,$C$16,$B49,$C$17,$C$18,R$21)</f>
        <v>1156</v>
      </c>
    </row>
    <row r="50" spans="1:18" s="2" customFormat="1" thickBot="1" x14ac:dyDescent="0.3">
      <c r="A50" s="2">
        <f>IF(_xll.TM1RPTELISCONSOLIDATED($B$22,$B50),IF(_xll.TM1RPTELLEV($B$22,$B50)&lt;=5,_xll.TM1RPTELLEV($B$22,$B50),"Default"),"Leaf")</f>
        <v>0</v>
      </c>
      <c r="B50" s="33" t="s">
        <v>54</v>
      </c>
      <c r="C50" s="4">
        <f>_xll.DBRW($B$12,$C$14,$C$15,$C$16,$B50,$C$17,$C$18,C$21)</f>
        <v>5023</v>
      </c>
      <c r="D50" s="4">
        <f>_xll.DBRW($B$12,$C$14,$C$15,$C$16,$B50,$C$17,$C$18,D$21)</f>
        <v>1591</v>
      </c>
      <c r="E50" s="4">
        <f>_xll.DBRW($B$12,$C$14,$C$15,$C$16,$B50,$C$17,$C$18,E$21)</f>
        <v>1917</v>
      </c>
      <c r="F50" s="4">
        <f>_xll.DBRW($B$12,$C$14,$C$15,$C$16,$B50,$C$17,$C$18,F$21)</f>
        <v>1515</v>
      </c>
      <c r="G50" s="4">
        <f>_xll.DBRW($B$12,$C$14,$C$15,$C$16,$B50,$C$17,$C$18,G$21)</f>
        <v>4733</v>
      </c>
      <c r="H50" s="4">
        <f>_xll.DBRW($B$12,$C$14,$C$15,$C$16,$B50,$C$17,$C$18,H$21)</f>
        <v>1279</v>
      </c>
      <c r="I50" s="4">
        <f>_xll.DBRW($B$12,$C$14,$C$15,$C$16,$B50,$C$17,$C$18,I$21)</f>
        <v>1900</v>
      </c>
      <c r="J50" s="4">
        <f>_xll.DBRW($B$12,$C$14,$C$15,$C$16,$B50,$C$17,$C$18,J$21)</f>
        <v>1554</v>
      </c>
      <c r="K50" s="4">
        <f>_xll.DBRW($B$12,$C$14,$C$15,$C$16,$B50,$C$17,$C$18,K$21)</f>
        <v>3672</v>
      </c>
      <c r="L50" s="4">
        <f>_xll.DBRW($B$12,$C$14,$C$15,$C$16,$B50,$C$17,$C$18,L$21)</f>
        <v>1379</v>
      </c>
      <c r="M50" s="4">
        <f>_xll.DBRW($B$12,$C$14,$C$15,$C$16,$B50,$C$17,$C$18,M$21)</f>
        <v>1191</v>
      </c>
      <c r="N50" s="4">
        <f>_xll.DBRW($B$12,$C$14,$C$15,$C$16,$B50,$C$17,$C$18,N$21)</f>
        <v>1102</v>
      </c>
      <c r="O50" s="4">
        <f>_xll.DBRW($B$12,$C$14,$C$15,$C$16,$B50,$C$17,$C$18,O$21)</f>
        <v>3632</v>
      </c>
      <c r="P50" s="4">
        <f>_xll.DBRW($B$12,$C$14,$C$15,$C$16,$B50,$C$17,$C$18,P$21)</f>
        <v>1382</v>
      </c>
      <c r="Q50" s="4">
        <f>_xll.DBRW($B$12,$C$14,$C$15,$C$16,$B50,$C$17,$C$18,Q$21)</f>
        <v>1094</v>
      </c>
      <c r="R50" s="4">
        <f>_xll.DBRW($B$12,$C$14,$C$15,$C$16,$B50,$C$17,$C$18,R$21)</f>
        <v>1156</v>
      </c>
    </row>
    <row r="51" spans="1:18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4281</v>
      </c>
      <c r="D51" s="27">
        <f>_xll.DBRW($B$12,$C$14,$C$15,$C$16,$B51,$C$17,$C$18,D$21)</f>
        <v>1627</v>
      </c>
      <c r="E51" s="27">
        <f>_xll.DBRW($B$12,$C$14,$C$15,$C$16,$B51,$C$17,$C$18,E$21)</f>
        <v>1020</v>
      </c>
      <c r="F51" s="27">
        <f>_xll.DBRW($B$12,$C$14,$C$15,$C$16,$B51,$C$17,$C$18,F$21)</f>
        <v>1634</v>
      </c>
      <c r="G51" s="27">
        <f>_xll.DBRW($B$12,$C$14,$C$15,$C$16,$B51,$C$17,$C$18,G$21)</f>
        <v>4834</v>
      </c>
      <c r="H51" s="27">
        <f>_xll.DBRW($B$12,$C$14,$C$15,$C$16,$B51,$C$17,$C$18,H$21)</f>
        <v>1606</v>
      </c>
      <c r="I51" s="27">
        <f>_xll.DBRW($B$12,$C$14,$C$15,$C$16,$B51,$C$17,$C$18,I$21)</f>
        <v>1337</v>
      </c>
      <c r="J51" s="27">
        <f>_xll.DBRW($B$12,$C$14,$C$15,$C$16,$B51,$C$17,$C$18,J$21)</f>
        <v>1891</v>
      </c>
      <c r="K51" s="27">
        <f>_xll.DBRW($B$12,$C$14,$C$15,$C$16,$B51,$C$17,$C$18,K$21)</f>
        <v>4875</v>
      </c>
      <c r="L51" s="27">
        <f>_xll.DBRW($B$12,$C$14,$C$15,$C$16,$B51,$C$17,$C$18,L$21)</f>
        <v>1843</v>
      </c>
      <c r="M51" s="27">
        <f>_xll.DBRW($B$12,$C$14,$C$15,$C$16,$B51,$C$17,$C$18,M$21)</f>
        <v>1692</v>
      </c>
      <c r="N51" s="27">
        <f>_xll.DBRW($B$12,$C$14,$C$15,$C$16,$B51,$C$17,$C$18,N$21)</f>
        <v>1340</v>
      </c>
      <c r="O51" s="27">
        <f>_xll.DBRW($B$12,$C$14,$C$15,$C$16,$B51,$C$17,$C$18,O$21)</f>
        <v>4608</v>
      </c>
      <c r="P51" s="27">
        <f>_xll.DBRW($B$12,$C$14,$C$15,$C$16,$B51,$C$17,$C$18,P$21)</f>
        <v>1715</v>
      </c>
      <c r="Q51" s="27">
        <f>_xll.DBRW($B$12,$C$14,$C$15,$C$16,$B51,$C$17,$C$18,Q$21)</f>
        <v>1710</v>
      </c>
      <c r="R51" s="27">
        <f>_xll.DBRW($B$12,$C$14,$C$15,$C$16,$B51,$C$17,$C$18,R$21)</f>
        <v>1183</v>
      </c>
    </row>
    <row r="52" spans="1:18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3851</v>
      </c>
      <c r="D52" s="27">
        <f>_xll.DBRW($B$12,$C$14,$C$15,$C$16,$B52,$C$17,$C$18,D$21)</f>
        <v>1740</v>
      </c>
      <c r="E52" s="27">
        <f>_xll.DBRW($B$12,$C$14,$C$15,$C$16,$B52,$C$17,$C$18,E$21)</f>
        <v>1060</v>
      </c>
      <c r="F52" s="27">
        <f>_xll.DBRW($B$12,$C$14,$C$15,$C$16,$B52,$C$17,$C$18,F$21)</f>
        <v>1051</v>
      </c>
      <c r="G52" s="27">
        <f>_xll.DBRW($B$12,$C$14,$C$15,$C$16,$B52,$C$17,$C$18,G$21)</f>
        <v>3799</v>
      </c>
      <c r="H52" s="27">
        <f>_xll.DBRW($B$12,$C$14,$C$15,$C$16,$B52,$C$17,$C$18,H$21)</f>
        <v>1398</v>
      </c>
      <c r="I52" s="27">
        <f>_xll.DBRW($B$12,$C$14,$C$15,$C$16,$B52,$C$17,$C$18,I$21)</f>
        <v>1259</v>
      </c>
      <c r="J52" s="27">
        <f>_xll.DBRW($B$12,$C$14,$C$15,$C$16,$B52,$C$17,$C$18,J$21)</f>
        <v>1142</v>
      </c>
      <c r="K52" s="27">
        <f>_xll.DBRW($B$12,$C$14,$C$15,$C$16,$B52,$C$17,$C$18,K$21)</f>
        <v>4173</v>
      </c>
      <c r="L52" s="27">
        <f>_xll.DBRW($B$12,$C$14,$C$15,$C$16,$B52,$C$17,$C$18,L$21)</f>
        <v>1441</v>
      </c>
      <c r="M52" s="27">
        <f>_xll.DBRW($B$12,$C$14,$C$15,$C$16,$B52,$C$17,$C$18,M$21)</f>
        <v>1369</v>
      </c>
      <c r="N52" s="27">
        <f>_xll.DBRW($B$12,$C$14,$C$15,$C$16,$B52,$C$17,$C$18,N$21)</f>
        <v>1363</v>
      </c>
      <c r="O52" s="27">
        <f>_xll.DBRW($B$12,$C$14,$C$15,$C$16,$B52,$C$17,$C$18,O$21)</f>
        <v>4021</v>
      </c>
      <c r="P52" s="27">
        <f>_xll.DBRW($B$12,$C$14,$C$15,$C$16,$B52,$C$17,$C$18,P$21)</f>
        <v>1734</v>
      </c>
      <c r="Q52" s="27">
        <f>_xll.DBRW($B$12,$C$14,$C$15,$C$16,$B52,$C$17,$C$18,Q$21)</f>
        <v>1237</v>
      </c>
      <c r="R52" s="27">
        <f>_xll.DBRW($B$12,$C$14,$C$15,$C$16,$B52,$C$17,$C$18,R$21)</f>
        <v>1050</v>
      </c>
    </row>
    <row r="53" spans="1:18" s="2" customFormat="1" thickBot="1" x14ac:dyDescent="0.3">
      <c r="A53" s="2">
        <f>IF(_xll.TM1RPTELISCONSOLIDATED($B$22,$B53),IF(_xll.TM1RPTELLEV($B$22,$B53)&lt;=5,_xll.TM1RPTELLEV($B$22,$B53),"Default"),"Leaf")</f>
        <v>0</v>
      </c>
      <c r="B53" s="33" t="s">
        <v>57</v>
      </c>
      <c r="C53" s="4">
        <f>_xll.DBRW($B$12,$C$14,$C$15,$C$16,$B53,$C$17,$C$18,C$21)</f>
        <v>8132</v>
      </c>
      <c r="D53" s="4">
        <f>_xll.DBRW($B$12,$C$14,$C$15,$C$16,$B53,$C$17,$C$18,D$21)</f>
        <v>3367</v>
      </c>
      <c r="E53" s="4">
        <f>_xll.DBRW($B$12,$C$14,$C$15,$C$16,$B53,$C$17,$C$18,E$21)</f>
        <v>2080</v>
      </c>
      <c r="F53" s="4">
        <f>_xll.DBRW($B$12,$C$14,$C$15,$C$16,$B53,$C$17,$C$18,F$21)</f>
        <v>2685</v>
      </c>
      <c r="G53" s="4">
        <f>_xll.DBRW($B$12,$C$14,$C$15,$C$16,$B53,$C$17,$C$18,G$21)</f>
        <v>8633</v>
      </c>
      <c r="H53" s="4">
        <f>_xll.DBRW($B$12,$C$14,$C$15,$C$16,$B53,$C$17,$C$18,H$21)</f>
        <v>3004</v>
      </c>
      <c r="I53" s="4">
        <f>_xll.DBRW($B$12,$C$14,$C$15,$C$16,$B53,$C$17,$C$18,I$21)</f>
        <v>2596</v>
      </c>
      <c r="J53" s="4">
        <f>_xll.DBRW($B$12,$C$14,$C$15,$C$16,$B53,$C$17,$C$18,J$21)</f>
        <v>3033</v>
      </c>
      <c r="K53" s="4">
        <f>_xll.DBRW($B$12,$C$14,$C$15,$C$16,$B53,$C$17,$C$18,K$21)</f>
        <v>9048</v>
      </c>
      <c r="L53" s="4">
        <f>_xll.DBRW($B$12,$C$14,$C$15,$C$16,$B53,$C$17,$C$18,L$21)</f>
        <v>3284</v>
      </c>
      <c r="M53" s="4">
        <f>_xll.DBRW($B$12,$C$14,$C$15,$C$16,$B53,$C$17,$C$18,M$21)</f>
        <v>3061</v>
      </c>
      <c r="N53" s="4">
        <f>_xll.DBRW($B$12,$C$14,$C$15,$C$16,$B53,$C$17,$C$18,N$21)</f>
        <v>2703</v>
      </c>
      <c r="O53" s="4">
        <f>_xll.DBRW($B$12,$C$14,$C$15,$C$16,$B53,$C$17,$C$18,O$21)</f>
        <v>8629</v>
      </c>
      <c r="P53" s="4">
        <f>_xll.DBRW($B$12,$C$14,$C$15,$C$16,$B53,$C$17,$C$18,P$21)</f>
        <v>3449</v>
      </c>
      <c r="Q53" s="4">
        <f>_xll.DBRW($B$12,$C$14,$C$15,$C$16,$B53,$C$17,$C$18,Q$21)</f>
        <v>2947</v>
      </c>
      <c r="R53" s="4">
        <f>_xll.DBRW($B$12,$C$14,$C$15,$C$16,$B53,$C$17,$C$18,R$21)</f>
        <v>2233</v>
      </c>
    </row>
    <row r="54" spans="1:18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4860</v>
      </c>
      <c r="D54" s="27">
        <f>_xll.DBRW($B$12,$C$14,$C$15,$C$16,$B54,$C$17,$C$18,D$21)</f>
        <v>1604</v>
      </c>
      <c r="E54" s="27">
        <f>_xll.DBRW($B$12,$C$14,$C$15,$C$16,$B54,$C$17,$C$18,E$21)</f>
        <v>1549</v>
      </c>
      <c r="F54" s="27">
        <f>_xll.DBRW($B$12,$C$14,$C$15,$C$16,$B54,$C$17,$C$18,F$21)</f>
        <v>1707</v>
      </c>
      <c r="G54" s="27">
        <f>_xll.DBRW($B$12,$C$14,$C$15,$C$16,$B54,$C$17,$C$18,G$21)</f>
        <v>4730</v>
      </c>
      <c r="H54" s="27">
        <f>_xll.DBRW($B$12,$C$14,$C$15,$C$16,$B54,$C$17,$C$18,H$21)</f>
        <v>1182</v>
      </c>
      <c r="I54" s="27">
        <f>_xll.DBRW($B$12,$C$14,$C$15,$C$16,$B54,$C$17,$C$18,I$21)</f>
        <v>1898</v>
      </c>
      <c r="J54" s="27">
        <f>_xll.DBRW($B$12,$C$14,$C$15,$C$16,$B54,$C$17,$C$18,J$21)</f>
        <v>1650</v>
      </c>
      <c r="K54" s="27">
        <f>_xll.DBRW($B$12,$C$14,$C$15,$C$16,$B54,$C$17,$C$18,K$21)</f>
        <v>4028</v>
      </c>
      <c r="L54" s="27">
        <f>_xll.DBRW($B$12,$C$14,$C$15,$C$16,$B54,$C$17,$C$18,L$21)</f>
        <v>1004</v>
      </c>
      <c r="M54" s="27">
        <f>_xll.DBRW($B$12,$C$14,$C$15,$C$16,$B54,$C$17,$C$18,M$21)</f>
        <v>1526</v>
      </c>
      <c r="N54" s="27">
        <f>_xll.DBRW($B$12,$C$14,$C$15,$C$16,$B54,$C$17,$C$18,N$21)</f>
        <v>1498</v>
      </c>
      <c r="O54" s="27">
        <f>_xll.DBRW($B$12,$C$14,$C$15,$C$16,$B54,$C$17,$C$18,O$21)</f>
        <v>4196</v>
      </c>
      <c r="P54" s="27">
        <f>_xll.DBRW($B$12,$C$14,$C$15,$C$16,$B54,$C$17,$C$18,P$21)</f>
        <v>1060</v>
      </c>
      <c r="Q54" s="27">
        <f>_xll.DBRW($B$12,$C$14,$C$15,$C$16,$B54,$C$17,$C$18,Q$21)</f>
        <v>1254</v>
      </c>
      <c r="R54" s="27">
        <f>_xll.DBRW($B$12,$C$14,$C$15,$C$16,$B54,$C$17,$C$18,R$21)</f>
        <v>1882</v>
      </c>
    </row>
    <row r="55" spans="1:18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4681</v>
      </c>
      <c r="D55" s="27">
        <f>_xll.DBRW($B$12,$C$14,$C$15,$C$16,$B55,$C$17,$C$18,D$21)</f>
        <v>1748</v>
      </c>
      <c r="E55" s="27">
        <f>_xll.DBRW($B$12,$C$14,$C$15,$C$16,$B55,$C$17,$C$18,E$21)</f>
        <v>1122</v>
      </c>
      <c r="F55" s="27">
        <f>_xll.DBRW($B$12,$C$14,$C$15,$C$16,$B55,$C$17,$C$18,F$21)</f>
        <v>1811</v>
      </c>
      <c r="G55" s="27">
        <f>_xll.DBRW($B$12,$C$14,$C$15,$C$16,$B55,$C$17,$C$18,G$21)</f>
        <v>5456</v>
      </c>
      <c r="H55" s="27">
        <f>_xll.DBRW($B$12,$C$14,$C$15,$C$16,$B55,$C$17,$C$18,H$21)</f>
        <v>1532</v>
      </c>
      <c r="I55" s="27">
        <f>_xll.DBRW($B$12,$C$14,$C$15,$C$16,$B55,$C$17,$C$18,I$21)</f>
        <v>1932</v>
      </c>
      <c r="J55" s="27">
        <f>_xll.DBRW($B$12,$C$14,$C$15,$C$16,$B55,$C$17,$C$18,J$21)</f>
        <v>1992</v>
      </c>
      <c r="K55" s="27">
        <f>_xll.DBRW($B$12,$C$14,$C$15,$C$16,$B55,$C$17,$C$18,K$21)</f>
        <v>4596</v>
      </c>
      <c r="L55" s="27">
        <f>_xll.DBRW($B$12,$C$14,$C$15,$C$16,$B55,$C$17,$C$18,L$21)</f>
        <v>1539</v>
      </c>
      <c r="M55" s="27">
        <f>_xll.DBRW($B$12,$C$14,$C$15,$C$16,$B55,$C$17,$C$18,M$21)</f>
        <v>1662</v>
      </c>
      <c r="N55" s="27">
        <f>_xll.DBRW($B$12,$C$14,$C$15,$C$16,$B55,$C$17,$C$18,N$21)</f>
        <v>1395</v>
      </c>
      <c r="O55" s="27">
        <f>_xll.DBRW($B$12,$C$14,$C$15,$C$16,$B55,$C$17,$C$18,O$21)</f>
        <v>4259</v>
      </c>
      <c r="P55" s="27">
        <f>_xll.DBRW($B$12,$C$14,$C$15,$C$16,$B55,$C$17,$C$18,P$21)</f>
        <v>1428</v>
      </c>
      <c r="Q55" s="27">
        <f>_xll.DBRW($B$12,$C$14,$C$15,$C$16,$B55,$C$17,$C$18,Q$21)</f>
        <v>1526</v>
      </c>
      <c r="R55" s="27">
        <f>_xll.DBRW($B$12,$C$14,$C$15,$C$16,$B55,$C$17,$C$18,R$21)</f>
        <v>1305</v>
      </c>
    </row>
    <row r="56" spans="1:18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5102</v>
      </c>
      <c r="D56" s="27">
        <f>_xll.DBRW($B$12,$C$14,$C$15,$C$16,$B56,$C$17,$C$18,D$21)</f>
        <v>1440</v>
      </c>
      <c r="E56" s="27">
        <f>_xll.DBRW($B$12,$C$14,$C$15,$C$16,$B56,$C$17,$C$18,E$21)</f>
        <v>1937</v>
      </c>
      <c r="F56" s="27">
        <f>_xll.DBRW($B$12,$C$14,$C$15,$C$16,$B56,$C$17,$C$18,F$21)</f>
        <v>1725</v>
      </c>
      <c r="G56" s="27">
        <f>_xll.DBRW($B$12,$C$14,$C$15,$C$16,$B56,$C$17,$C$18,G$21)</f>
        <v>3978</v>
      </c>
      <c r="H56" s="27">
        <f>_xll.DBRW($B$12,$C$14,$C$15,$C$16,$B56,$C$17,$C$18,H$21)</f>
        <v>1169</v>
      </c>
      <c r="I56" s="27">
        <f>_xll.DBRW($B$12,$C$14,$C$15,$C$16,$B56,$C$17,$C$18,I$21)</f>
        <v>1028</v>
      </c>
      <c r="J56" s="27">
        <f>_xll.DBRW($B$12,$C$14,$C$15,$C$16,$B56,$C$17,$C$18,J$21)</f>
        <v>1781</v>
      </c>
      <c r="K56" s="27">
        <f>_xll.DBRW($B$12,$C$14,$C$15,$C$16,$B56,$C$17,$C$18,K$21)</f>
        <v>4832</v>
      </c>
      <c r="L56" s="27">
        <f>_xll.DBRW($B$12,$C$14,$C$15,$C$16,$B56,$C$17,$C$18,L$21)</f>
        <v>1076</v>
      </c>
      <c r="M56" s="27">
        <f>_xll.DBRW($B$12,$C$14,$C$15,$C$16,$B56,$C$17,$C$18,M$21)</f>
        <v>1809</v>
      </c>
      <c r="N56" s="27">
        <f>_xll.DBRW($B$12,$C$14,$C$15,$C$16,$B56,$C$17,$C$18,N$21)</f>
        <v>1947</v>
      </c>
      <c r="O56" s="27">
        <f>_xll.DBRW($B$12,$C$14,$C$15,$C$16,$B56,$C$17,$C$18,O$21)</f>
        <v>4914</v>
      </c>
      <c r="P56" s="27">
        <f>_xll.DBRW($B$12,$C$14,$C$15,$C$16,$B56,$C$17,$C$18,P$21)</f>
        <v>1071</v>
      </c>
      <c r="Q56" s="27">
        <f>_xll.DBRW($B$12,$C$14,$C$15,$C$16,$B56,$C$17,$C$18,Q$21)</f>
        <v>1904</v>
      </c>
      <c r="R56" s="27">
        <f>_xll.DBRW($B$12,$C$14,$C$15,$C$16,$B56,$C$17,$C$18,R$21)</f>
        <v>1939</v>
      </c>
    </row>
    <row r="57" spans="1:18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4158</v>
      </c>
      <c r="D57" s="27">
        <f>_xll.DBRW($B$12,$C$14,$C$15,$C$16,$B57,$C$17,$C$18,D$21)</f>
        <v>1664</v>
      </c>
      <c r="E57" s="27">
        <f>_xll.DBRW($B$12,$C$14,$C$15,$C$16,$B57,$C$17,$C$18,E$21)</f>
        <v>1198</v>
      </c>
      <c r="F57" s="27">
        <f>_xll.DBRW($B$12,$C$14,$C$15,$C$16,$B57,$C$17,$C$18,F$21)</f>
        <v>1296</v>
      </c>
      <c r="G57" s="27">
        <f>_xll.DBRW($B$12,$C$14,$C$15,$C$16,$B57,$C$17,$C$18,G$21)</f>
        <v>5751</v>
      </c>
      <c r="H57" s="27">
        <f>_xll.DBRW($B$12,$C$14,$C$15,$C$16,$B57,$C$17,$C$18,H$21)</f>
        <v>1940</v>
      </c>
      <c r="I57" s="27">
        <f>_xll.DBRW($B$12,$C$14,$C$15,$C$16,$B57,$C$17,$C$18,I$21)</f>
        <v>1899</v>
      </c>
      <c r="J57" s="27">
        <f>_xll.DBRW($B$12,$C$14,$C$15,$C$16,$B57,$C$17,$C$18,J$21)</f>
        <v>1912</v>
      </c>
      <c r="K57" s="27">
        <f>_xll.DBRW($B$12,$C$14,$C$15,$C$16,$B57,$C$17,$C$18,K$21)</f>
        <v>3791</v>
      </c>
      <c r="L57" s="27">
        <f>_xll.DBRW($B$12,$C$14,$C$15,$C$16,$B57,$C$17,$C$18,L$21)</f>
        <v>1105</v>
      </c>
      <c r="M57" s="27">
        <f>_xll.DBRW($B$12,$C$14,$C$15,$C$16,$B57,$C$17,$C$18,M$21)</f>
        <v>1620</v>
      </c>
      <c r="N57" s="27">
        <f>_xll.DBRW($B$12,$C$14,$C$15,$C$16,$B57,$C$17,$C$18,N$21)</f>
        <v>1066</v>
      </c>
      <c r="O57" s="27">
        <f>_xll.DBRW($B$12,$C$14,$C$15,$C$16,$B57,$C$17,$C$18,O$21)</f>
        <v>3936</v>
      </c>
      <c r="P57" s="27">
        <f>_xll.DBRW($B$12,$C$14,$C$15,$C$16,$B57,$C$17,$C$18,P$21)</f>
        <v>1088</v>
      </c>
      <c r="Q57" s="27">
        <f>_xll.DBRW($B$12,$C$14,$C$15,$C$16,$B57,$C$17,$C$18,Q$21)</f>
        <v>1496</v>
      </c>
      <c r="R57" s="27">
        <f>_xll.DBRW($B$12,$C$14,$C$15,$C$16,$B57,$C$17,$C$18,R$21)</f>
        <v>1352</v>
      </c>
    </row>
    <row r="58" spans="1:18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4504</v>
      </c>
      <c r="D58" s="27">
        <f>_xll.DBRW($B$12,$C$14,$C$15,$C$16,$B58,$C$17,$C$18,D$21)</f>
        <v>1045</v>
      </c>
      <c r="E58" s="27">
        <f>_xll.DBRW($B$12,$C$14,$C$15,$C$16,$B58,$C$17,$C$18,E$21)</f>
        <v>1697</v>
      </c>
      <c r="F58" s="27">
        <f>_xll.DBRW($B$12,$C$14,$C$15,$C$16,$B58,$C$17,$C$18,F$21)</f>
        <v>1762</v>
      </c>
      <c r="G58" s="27">
        <f>_xll.DBRW($B$12,$C$14,$C$15,$C$16,$B58,$C$17,$C$18,G$21)</f>
        <v>4406</v>
      </c>
      <c r="H58" s="27">
        <f>_xll.DBRW($B$12,$C$14,$C$15,$C$16,$B58,$C$17,$C$18,H$21)</f>
        <v>1506</v>
      </c>
      <c r="I58" s="27">
        <f>_xll.DBRW($B$12,$C$14,$C$15,$C$16,$B58,$C$17,$C$18,I$21)</f>
        <v>1215</v>
      </c>
      <c r="J58" s="27">
        <f>_xll.DBRW($B$12,$C$14,$C$15,$C$16,$B58,$C$17,$C$18,J$21)</f>
        <v>1685</v>
      </c>
      <c r="K58" s="27">
        <f>_xll.DBRW($B$12,$C$14,$C$15,$C$16,$B58,$C$17,$C$18,K$21)</f>
        <v>5081</v>
      </c>
      <c r="L58" s="27">
        <f>_xll.DBRW($B$12,$C$14,$C$15,$C$16,$B58,$C$17,$C$18,L$21)</f>
        <v>1454</v>
      </c>
      <c r="M58" s="27">
        <f>_xll.DBRW($B$12,$C$14,$C$15,$C$16,$B58,$C$17,$C$18,M$21)</f>
        <v>1937</v>
      </c>
      <c r="N58" s="27">
        <f>_xll.DBRW($B$12,$C$14,$C$15,$C$16,$B58,$C$17,$C$18,N$21)</f>
        <v>1690</v>
      </c>
      <c r="O58" s="27">
        <f>_xll.DBRW($B$12,$C$14,$C$15,$C$16,$B58,$C$17,$C$18,O$21)</f>
        <v>4066</v>
      </c>
      <c r="P58" s="27">
        <f>_xll.DBRW($B$12,$C$14,$C$15,$C$16,$B58,$C$17,$C$18,P$21)</f>
        <v>1417</v>
      </c>
      <c r="Q58" s="27">
        <f>_xll.DBRW($B$12,$C$14,$C$15,$C$16,$B58,$C$17,$C$18,Q$21)</f>
        <v>1230</v>
      </c>
      <c r="R58" s="27">
        <f>_xll.DBRW($B$12,$C$14,$C$15,$C$16,$B58,$C$17,$C$18,R$21)</f>
        <v>1419</v>
      </c>
    </row>
    <row r="59" spans="1:18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3487</v>
      </c>
      <c r="D59" s="27">
        <f>_xll.DBRW($B$12,$C$14,$C$15,$C$16,$B59,$C$17,$C$18,D$21)</f>
        <v>1268</v>
      </c>
      <c r="E59" s="27">
        <f>_xll.DBRW($B$12,$C$14,$C$15,$C$16,$B59,$C$17,$C$18,E$21)</f>
        <v>1024</v>
      </c>
      <c r="F59" s="27">
        <f>_xll.DBRW($B$12,$C$14,$C$15,$C$16,$B59,$C$17,$C$18,F$21)</f>
        <v>1195</v>
      </c>
      <c r="G59" s="27">
        <f>_xll.DBRW($B$12,$C$14,$C$15,$C$16,$B59,$C$17,$C$18,G$21)</f>
        <v>3894</v>
      </c>
      <c r="H59" s="27">
        <f>_xll.DBRW($B$12,$C$14,$C$15,$C$16,$B59,$C$17,$C$18,H$21)</f>
        <v>1100</v>
      </c>
      <c r="I59" s="27">
        <f>_xll.DBRW($B$12,$C$14,$C$15,$C$16,$B59,$C$17,$C$18,I$21)</f>
        <v>1701</v>
      </c>
      <c r="J59" s="27">
        <f>_xll.DBRW($B$12,$C$14,$C$15,$C$16,$B59,$C$17,$C$18,J$21)</f>
        <v>1093</v>
      </c>
      <c r="K59" s="27">
        <f>_xll.DBRW($B$12,$C$14,$C$15,$C$16,$B59,$C$17,$C$18,K$21)</f>
        <v>3977</v>
      </c>
      <c r="L59" s="27">
        <f>_xll.DBRW($B$12,$C$14,$C$15,$C$16,$B59,$C$17,$C$18,L$21)</f>
        <v>1631</v>
      </c>
      <c r="M59" s="27">
        <f>_xll.DBRW($B$12,$C$14,$C$15,$C$16,$B59,$C$17,$C$18,M$21)</f>
        <v>1150</v>
      </c>
      <c r="N59" s="27">
        <f>_xll.DBRW($B$12,$C$14,$C$15,$C$16,$B59,$C$17,$C$18,N$21)</f>
        <v>1196</v>
      </c>
      <c r="O59" s="27">
        <f>_xll.DBRW($B$12,$C$14,$C$15,$C$16,$B59,$C$17,$C$18,O$21)</f>
        <v>5368</v>
      </c>
      <c r="P59" s="27">
        <f>_xll.DBRW($B$12,$C$14,$C$15,$C$16,$B59,$C$17,$C$18,P$21)</f>
        <v>1987</v>
      </c>
      <c r="Q59" s="27">
        <f>_xll.DBRW($B$12,$C$14,$C$15,$C$16,$B59,$C$17,$C$18,Q$21)</f>
        <v>1900</v>
      </c>
      <c r="R59" s="27">
        <f>_xll.DBRW($B$12,$C$14,$C$15,$C$16,$B59,$C$17,$C$18,R$21)</f>
        <v>1481</v>
      </c>
    </row>
    <row r="60" spans="1:18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5121</v>
      </c>
      <c r="D60" s="27">
        <f>_xll.DBRW($B$12,$C$14,$C$15,$C$16,$B60,$C$17,$C$18,D$21)</f>
        <v>1804</v>
      </c>
      <c r="E60" s="27">
        <f>_xll.DBRW($B$12,$C$14,$C$15,$C$16,$B60,$C$17,$C$18,E$21)</f>
        <v>1381</v>
      </c>
      <c r="F60" s="27">
        <f>_xll.DBRW($B$12,$C$14,$C$15,$C$16,$B60,$C$17,$C$18,F$21)</f>
        <v>1936</v>
      </c>
      <c r="G60" s="27">
        <f>_xll.DBRW($B$12,$C$14,$C$15,$C$16,$B60,$C$17,$C$18,G$21)</f>
        <v>5109</v>
      </c>
      <c r="H60" s="27">
        <f>_xll.DBRW($B$12,$C$14,$C$15,$C$16,$B60,$C$17,$C$18,H$21)</f>
        <v>1832</v>
      </c>
      <c r="I60" s="27">
        <f>_xll.DBRW($B$12,$C$14,$C$15,$C$16,$B60,$C$17,$C$18,I$21)</f>
        <v>1731</v>
      </c>
      <c r="J60" s="27">
        <f>_xll.DBRW($B$12,$C$14,$C$15,$C$16,$B60,$C$17,$C$18,J$21)</f>
        <v>1546</v>
      </c>
      <c r="K60" s="27">
        <f>_xll.DBRW($B$12,$C$14,$C$15,$C$16,$B60,$C$17,$C$18,K$21)</f>
        <v>4534</v>
      </c>
      <c r="L60" s="27">
        <f>_xll.DBRW($B$12,$C$14,$C$15,$C$16,$B60,$C$17,$C$18,L$21)</f>
        <v>1566</v>
      </c>
      <c r="M60" s="27">
        <f>_xll.DBRW($B$12,$C$14,$C$15,$C$16,$B60,$C$17,$C$18,M$21)</f>
        <v>1631</v>
      </c>
      <c r="N60" s="27">
        <f>_xll.DBRW($B$12,$C$14,$C$15,$C$16,$B60,$C$17,$C$18,N$21)</f>
        <v>1337</v>
      </c>
      <c r="O60" s="27">
        <f>_xll.DBRW($B$12,$C$14,$C$15,$C$16,$B60,$C$17,$C$18,O$21)</f>
        <v>4293</v>
      </c>
      <c r="P60" s="27">
        <f>_xll.DBRW($B$12,$C$14,$C$15,$C$16,$B60,$C$17,$C$18,P$21)</f>
        <v>1037</v>
      </c>
      <c r="Q60" s="27">
        <f>_xll.DBRW($B$12,$C$14,$C$15,$C$16,$B60,$C$17,$C$18,Q$21)</f>
        <v>1629</v>
      </c>
      <c r="R60" s="27">
        <f>_xll.DBRW($B$12,$C$14,$C$15,$C$16,$B60,$C$17,$C$18,R$21)</f>
        <v>1627</v>
      </c>
    </row>
    <row r="61" spans="1:18" s="2" customFormat="1" thickBot="1" x14ac:dyDescent="0.3">
      <c r="A61" s="2">
        <f>IF(_xll.TM1RPTELISCONSOLIDATED($B$22,$B61),IF(_xll.TM1RPTELLEV($B$22,$B61)&lt;=5,_xll.TM1RPTELLEV($B$22,$B61),"Default"),"Leaf")</f>
        <v>0</v>
      </c>
      <c r="B61" s="33" t="s">
        <v>65</v>
      </c>
      <c r="C61" s="4">
        <f>_xll.DBRW($B$12,$C$14,$C$15,$C$16,$B61,$C$17,$C$18,C$21)</f>
        <v>31913</v>
      </c>
      <c r="D61" s="4">
        <f>_xll.DBRW($B$12,$C$14,$C$15,$C$16,$B61,$C$17,$C$18,D$21)</f>
        <v>10573</v>
      </c>
      <c r="E61" s="4">
        <f>_xll.DBRW($B$12,$C$14,$C$15,$C$16,$B61,$C$17,$C$18,E$21)</f>
        <v>9908</v>
      </c>
      <c r="F61" s="4">
        <f>_xll.DBRW($B$12,$C$14,$C$15,$C$16,$B61,$C$17,$C$18,F$21)</f>
        <v>11432</v>
      </c>
      <c r="G61" s="4">
        <f>_xll.DBRW($B$12,$C$14,$C$15,$C$16,$B61,$C$17,$C$18,G$21)</f>
        <v>33324</v>
      </c>
      <c r="H61" s="4">
        <f>_xll.DBRW($B$12,$C$14,$C$15,$C$16,$B61,$C$17,$C$18,H$21)</f>
        <v>10261</v>
      </c>
      <c r="I61" s="4">
        <f>_xll.DBRW($B$12,$C$14,$C$15,$C$16,$B61,$C$17,$C$18,I$21)</f>
        <v>11404</v>
      </c>
      <c r="J61" s="4">
        <f>_xll.DBRW($B$12,$C$14,$C$15,$C$16,$B61,$C$17,$C$18,J$21)</f>
        <v>11659</v>
      </c>
      <c r="K61" s="4">
        <f>_xll.DBRW($B$12,$C$14,$C$15,$C$16,$B61,$C$17,$C$18,K$21)</f>
        <v>30839</v>
      </c>
      <c r="L61" s="4">
        <f>_xll.DBRW($B$12,$C$14,$C$15,$C$16,$B61,$C$17,$C$18,L$21)</f>
        <v>9375</v>
      </c>
      <c r="M61" s="4">
        <f>_xll.DBRW($B$12,$C$14,$C$15,$C$16,$B61,$C$17,$C$18,M$21)</f>
        <v>11335</v>
      </c>
      <c r="N61" s="4">
        <f>_xll.DBRW($B$12,$C$14,$C$15,$C$16,$B61,$C$17,$C$18,N$21)</f>
        <v>10129</v>
      </c>
      <c r="O61" s="4">
        <f>_xll.DBRW($B$12,$C$14,$C$15,$C$16,$B61,$C$17,$C$18,O$21)</f>
        <v>31032</v>
      </c>
      <c r="P61" s="4">
        <f>_xll.DBRW($B$12,$C$14,$C$15,$C$16,$B61,$C$17,$C$18,P$21)</f>
        <v>9088</v>
      </c>
      <c r="Q61" s="4">
        <f>_xll.DBRW($B$12,$C$14,$C$15,$C$16,$B61,$C$17,$C$18,Q$21)</f>
        <v>10939</v>
      </c>
      <c r="R61" s="4">
        <f>_xll.DBRW($B$12,$C$14,$C$15,$C$16,$B61,$C$17,$C$18,R$21)</f>
        <v>11005</v>
      </c>
    </row>
    <row r="62" spans="1:18" s="2" customFormat="1" thickBot="1" x14ac:dyDescent="0.3">
      <c r="A62" s="2">
        <f>IF(_xll.TM1RPTELISCONSOLIDATED($B$22,$B62),IF(_xll.TM1RPTELLEV($B$22,$B62)&lt;=5,_xll.TM1RPTELLEV($B$22,$B62),"Default"),"Leaf")</f>
        <v>0</v>
      </c>
      <c r="B62" s="33" t="s">
        <v>66</v>
      </c>
      <c r="C62" s="4">
        <f>_xll.DBRW($B$12,$C$14,$C$15,$C$16,$B62,$C$17,$C$18,C$21)</f>
        <v>344234</v>
      </c>
      <c r="D62" s="4">
        <f>_xll.DBRW($B$12,$C$14,$C$15,$C$16,$B62,$C$17,$C$18,D$21)</f>
        <v>97768</v>
      </c>
      <c r="E62" s="4">
        <f>_xll.DBRW($B$12,$C$14,$C$15,$C$16,$B62,$C$17,$C$18,E$21)</f>
        <v>120660</v>
      </c>
      <c r="F62" s="4">
        <f>_xll.DBRW($B$12,$C$14,$C$15,$C$16,$B62,$C$17,$C$18,F$21)</f>
        <v>125806</v>
      </c>
      <c r="G62" s="4">
        <f>_xll.DBRW($B$12,$C$14,$C$15,$C$16,$B62,$C$17,$C$18,G$21)</f>
        <v>320260</v>
      </c>
      <c r="H62" s="4">
        <f>_xll.DBRW($B$12,$C$14,$C$15,$C$16,$B62,$C$17,$C$18,H$21)</f>
        <v>105452</v>
      </c>
      <c r="I62" s="4">
        <f>_xll.DBRW($B$12,$C$14,$C$15,$C$16,$B62,$C$17,$C$18,I$21)</f>
        <v>115183</v>
      </c>
      <c r="J62" s="4">
        <f>_xll.DBRW($B$12,$C$14,$C$15,$C$16,$B62,$C$17,$C$18,J$21)</f>
        <v>99625</v>
      </c>
      <c r="K62" s="4">
        <f>_xll.DBRW($B$12,$C$14,$C$15,$C$16,$B62,$C$17,$C$18,K$21)</f>
        <v>325656</v>
      </c>
      <c r="L62" s="4">
        <f>_xll.DBRW($B$12,$C$14,$C$15,$C$16,$B62,$C$17,$C$18,L$21)</f>
        <v>110220</v>
      </c>
      <c r="M62" s="4">
        <f>_xll.DBRW($B$12,$C$14,$C$15,$C$16,$B62,$C$17,$C$18,M$21)</f>
        <v>105775</v>
      </c>
      <c r="N62" s="4">
        <f>_xll.DBRW($B$12,$C$14,$C$15,$C$16,$B62,$C$17,$C$18,N$21)</f>
        <v>109661</v>
      </c>
      <c r="O62" s="4">
        <f>_xll.DBRW($B$12,$C$14,$C$15,$C$16,$B62,$C$17,$C$18,O$21)</f>
        <v>341888</v>
      </c>
      <c r="P62" s="4">
        <f>_xll.DBRW($B$12,$C$14,$C$15,$C$16,$B62,$C$17,$C$18,P$21)</f>
        <v>115762</v>
      </c>
      <c r="Q62" s="4">
        <f>_xll.DBRW($B$12,$C$14,$C$15,$C$16,$B62,$C$17,$C$18,Q$21)</f>
        <v>118015</v>
      </c>
      <c r="R62" s="4">
        <f>_xll.DBRW($B$12,$C$14,$C$15,$C$16,$B62,$C$17,$C$18,R$21)</f>
        <v>108111</v>
      </c>
    </row>
    <row r="63" spans="1:18" s="2" customFormat="1" thickBot="1" x14ac:dyDescent="0.3">
      <c r="A63" s="2">
        <f>IF(_xll.TM1RPTELISCONSOLIDATED($B$22,$B63),IF(_xll.TM1RPTELLEV($B$22,$B63)&lt;=5,_xll.TM1RPTELLEV($B$22,$B63),"Default"),"Leaf")</f>
        <v>0</v>
      </c>
      <c r="B63" s="33" t="s">
        <v>67</v>
      </c>
      <c r="C63" s="4">
        <f>_xll.DBRW($B$12,$C$14,$C$15,$C$16,$B63,$C$17,$C$18,C$21)</f>
        <v>1798241</v>
      </c>
      <c r="D63" s="4">
        <f>_xll.DBRW($B$12,$C$14,$C$15,$C$16,$B63,$C$17,$C$18,D$21)</f>
        <v>627099</v>
      </c>
      <c r="E63" s="4">
        <f>_xll.DBRW($B$12,$C$14,$C$15,$C$16,$B63,$C$17,$C$18,E$21)</f>
        <v>591213</v>
      </c>
      <c r="F63" s="4">
        <f>_xll.DBRW($B$12,$C$14,$C$15,$C$16,$B63,$C$17,$C$18,F$21)</f>
        <v>579929</v>
      </c>
      <c r="G63" s="4">
        <f>_xll.DBRW($B$12,$C$14,$C$15,$C$16,$B63,$C$17,$C$18,G$21)</f>
        <v>1802921.5</v>
      </c>
      <c r="H63" s="4">
        <f>_xll.DBRW($B$12,$C$14,$C$15,$C$16,$B63,$C$17,$C$18,H$21)</f>
        <v>582083.5</v>
      </c>
      <c r="I63" s="4">
        <f>_xll.DBRW($B$12,$C$14,$C$15,$C$16,$B63,$C$17,$C$18,I$21)</f>
        <v>603393.5</v>
      </c>
      <c r="J63" s="4">
        <f>_xll.DBRW($B$12,$C$14,$C$15,$C$16,$B63,$C$17,$C$18,J$21)</f>
        <v>617444.5</v>
      </c>
      <c r="K63" s="4">
        <f>_xll.DBRW($B$12,$C$14,$C$15,$C$16,$B63,$C$17,$C$18,K$21)</f>
        <v>1816229.5</v>
      </c>
      <c r="L63" s="4">
        <f>_xll.DBRW($B$12,$C$14,$C$15,$C$16,$B63,$C$17,$C$18,L$21)</f>
        <v>605279.5</v>
      </c>
      <c r="M63" s="4">
        <f>_xll.DBRW($B$12,$C$14,$C$15,$C$16,$B63,$C$17,$C$18,M$21)</f>
        <v>620758.5</v>
      </c>
      <c r="N63" s="4">
        <f>_xll.DBRW($B$12,$C$14,$C$15,$C$16,$B63,$C$17,$C$18,N$21)</f>
        <v>590191.5</v>
      </c>
      <c r="O63" s="4">
        <f>_xll.DBRW($B$12,$C$14,$C$15,$C$16,$B63,$C$17,$C$18,O$21)</f>
        <v>1825392.5</v>
      </c>
      <c r="P63" s="4">
        <f>_xll.DBRW($B$12,$C$14,$C$15,$C$16,$B63,$C$17,$C$18,P$21)</f>
        <v>583387</v>
      </c>
      <c r="Q63" s="4">
        <f>_xll.DBRW($B$12,$C$14,$C$15,$C$16,$B63,$C$17,$C$18,Q$21)</f>
        <v>617192.5</v>
      </c>
      <c r="R63" s="4">
        <f>_xll.DBRW($B$12,$C$14,$C$15,$C$16,$B63,$C$17,$C$18,R$21)</f>
        <v>624813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Sheet4</vt:lpstr>
      <vt:lpstr>Sheet7</vt:lpstr>
      <vt:lpstr>Sheet6</vt:lpstr>
      <vt:lpstr>Sheet5</vt:lpstr>
      <vt:lpstr>Sheet3</vt:lpstr>
      <vt:lpstr>Sheet2</vt:lpstr>
      <vt:lpstr>Sheet1</vt:lpstr>
      <vt:lpstr>Sheet7!TM1RPTDATARNG2755368</vt:lpstr>
      <vt:lpstr>Sheet4!TM1RPTDATARNG38313212</vt:lpstr>
      <vt:lpstr>Sheet6!TM1RPTDATARNG55791098</vt:lpstr>
      <vt:lpstr>Sheet3!TM1RPTDATARNG57642723</vt:lpstr>
      <vt:lpstr>Sheet1!TM1RPTDATARNG63028137</vt:lpstr>
      <vt:lpstr>Sheet2!TM1RPTDATARNG63273290</vt:lpstr>
      <vt:lpstr>Sheet7!TM1RPTFMTIDCOL2755368</vt:lpstr>
      <vt:lpstr>Sheet4!TM1RPTFMTIDCOL38313212</vt:lpstr>
      <vt:lpstr>Sheet6!TM1RPTFMTIDCOL55791098</vt:lpstr>
      <vt:lpstr>Sheet3!TM1RPTFMTIDCOL57642723</vt:lpstr>
      <vt:lpstr>Sheet1!TM1RPTFMTIDCOL63028137</vt:lpstr>
      <vt:lpstr>Sheet2!TM1RPTFMTIDCOL63273290</vt:lpstr>
      <vt:lpstr>Sheet7!TM1RPTFMTRNG2755368</vt:lpstr>
      <vt:lpstr>Sheet4!TM1RPTFMTRNG38313212</vt:lpstr>
      <vt:lpstr>Sheet6!TM1RPTFMTRNG55791098</vt:lpstr>
      <vt:lpstr>Sheet3!TM1RPTFMTRNG57642723</vt:lpstr>
      <vt:lpstr>Sheet1!TM1RPTFMTRNG63028137</vt:lpstr>
      <vt:lpstr>Sheet2!TM1RPTFMTRNG63273290</vt:lpstr>
      <vt:lpstr>Sheet7!TM1RPTQRYRNG2755368</vt:lpstr>
      <vt:lpstr>Sheet4!TM1RPTQRYRNG38313212</vt:lpstr>
      <vt:lpstr>Sheet6!TM1RPTQRYRNG55791098</vt:lpstr>
      <vt:lpstr>Sheet3!TM1RPTQRYRNG57642723</vt:lpstr>
      <vt:lpstr>Sheet1!TM1RPTQRYRNG63028137</vt:lpstr>
      <vt:lpstr>Sheet2!TM1RPTQRYRNG63273290</vt:lpstr>
      <vt:lpstr>Sheet7!TM1RPTVIEWRNG2755368</vt:lpstr>
      <vt:lpstr>Sheet4!TM1RPTVIEWRNG38313212</vt:lpstr>
      <vt:lpstr>Sheet6!TM1RPTVIEWRNG55791098</vt:lpstr>
      <vt:lpstr>Sheet3!TM1RPTVIEWRNG57642723</vt:lpstr>
      <vt:lpstr>Sheet1!TM1RPTVIEWRNG63028137</vt:lpstr>
      <vt:lpstr>Sheet2!TM1RPTVIEWRNG63273290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2024-12-04T14:46:51Z</dcterms:created>
  <dcterms:modified xsi:type="dcterms:W3CDTF">2024-12-04T20:10:37Z</dcterms:modified>
</cp:coreProperties>
</file>