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gelicacalderon/Documents/Data_Analytics_Homework/Excel-challenge/"/>
    </mc:Choice>
  </mc:AlternateContent>
  <xr:revisionPtr revIDLastSave="0" documentId="8_{CF6F58CD-D078-2949-B24D-4147FFF587A2}" xr6:coauthVersionLast="45" xr6:coauthVersionMax="45" xr10:uidLastSave="{00000000-0000-0000-0000-000000000000}"/>
  <bookViews>
    <workbookView xWindow="-20" yWindow="460" windowWidth="28800" windowHeight="15940" activeTab="2" xr2:uid="{00000000-000D-0000-FFFF-FFFF00000000}"/>
  </bookViews>
  <sheets>
    <sheet name="ParentCategory_Pivot" sheetId="2" r:id="rId1"/>
    <sheet name="SubCat_Pivot" sheetId="3" r:id="rId2"/>
    <sheet name="DatedCreated_Pivot" sheetId="4" r:id="rId3"/>
    <sheet name="Sheet1" sheetId="1" r:id="rId4"/>
  </sheets>
  <calcPr calcId="191029"/>
  <pivotCaches>
    <pivotCache cacheId="19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<sst xmlns="http://schemas.openxmlformats.org/spreadsheetml/2006/main" count="24789" uniqueCount="8372">
  <si>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</si>
  <si>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</si>
  <si>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</si>
  <si>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</si>
  <si>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</si>
  <si>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</si>
  <si>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</si>
  <si>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</si>
  <si>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</si>
  <si>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</si>
  <si>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</si>
  <si>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</si>
  <si>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</si>
  <si>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</si>
  <si>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</si>
  <si>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</si>
  <si>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</si>
  <si>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</si>
  <si>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</si>
  <si>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</si>
  <si>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</si>
  <si>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</si>
  <si>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</si>
  <si>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</si>
  <si>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</si>
  <si>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</si>
  <si>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</si>
  <si>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</si>
  <si>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</si>
  <si>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</si>
  <si>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</si>
  <si>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</si>
  <si>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</si>
  <si>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</si>
  <si>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</si>
  <si>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</si>
  <si>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</si>
  <si>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</si>
  <si>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</si>
  <si>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</si>
  <si>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</si>
  <si>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</si>
  <si>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</si>
  <si>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</si>
  <si>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</si>
  <si>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</si>
  <si>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</si>
  <si>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</si>
  <si>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</si>
  <si>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</si>
  <si>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</si>
  <si>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</si>
  <si>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</si>
  <si>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</si>
  <si>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</si>
  <si>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</si>
  <si>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</si>
  <si>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</si>
  <si>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</si>
  <si>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</si>
  <si>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</si>
  <si>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</si>
  <si>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</si>
  <si>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</si>
  <si>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</si>
  <si>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</si>
  <si>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</si>
  <si>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</si>
  <si>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</si>
  <si>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</si>
  <si>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</si>
  <si>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</si>
  <si>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</si>
  <si>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</si>
  <si>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</si>
  <si>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</si>
  <si>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</si>
  <si>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</si>
  <si>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</si>
  <si>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</si>
  <si>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</si>
  <si>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</si>
  <si>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</si>
  <si>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</si>
  <si>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</si>
  <si>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</si>
  <si>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</si>
  <si>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</si>
  <si>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</si>
  <si>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</si>
  <si>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</si>
  <si>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</si>
  <si>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</si>
  <si>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</si>
  <si>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</si>
  <si>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</si>
  <si>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</si>
  <si>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</si>
  <si>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</si>
  <si>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</si>
  <si>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</si>
  <si>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</si>
  <si>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</si>
  <si>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</si>
  <si>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</si>
  <si>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</si>
  <si>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</si>
  <si>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</si>
  <si>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</si>
  <si>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</si>
  <si>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</si>
  <si>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</si>
  <si>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</si>
  <si>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</si>
  <si>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</si>
  <si>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</si>
  <si>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</si>
  <si>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</si>
  <si>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</si>
  <si>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</si>
  <si>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</si>
  <si>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</si>
  <si>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</si>
  <si>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</si>
  <si>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</si>
  <si>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</si>
  <si>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</si>
  <si>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</si>
  <si>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</si>
  <si>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</si>
  <si>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</si>
  <si>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</si>
  <si>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</si>
  <si>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</si>
  <si>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</si>
  <si>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</si>
  <si>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</si>
  <si>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</si>
  <si>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</si>
  <si>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</si>
  <si>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</si>
  <si>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</si>
  <si>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</si>
  <si>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</si>
  <si>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</si>
  <si>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</si>
  <si>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</si>
  <si>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</si>
  <si>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</si>
  <si>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</si>
  <si>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</si>
  <si>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</si>
  <si>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</si>
  <si>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</si>
  <si>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</si>
  <si>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</si>
  <si>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</si>
  <si>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</si>
  <si>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</si>
  <si>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</si>
  <si>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</si>
  <si>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</si>
  <si>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</si>
  <si>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</si>
  <si>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</si>
  <si>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</si>
  <si>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</si>
  <si>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</si>
  <si>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</si>
  <si>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</si>
  <si>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</si>
  <si>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</si>
  <si>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</si>
  <si>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</si>
  <si>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</si>
  <si>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</si>
  <si>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</si>
  <si>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</si>
  <si>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</si>
  <si>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</si>
  <si>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</si>
  <si>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</si>
  <si>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</si>
  <si>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</si>
  <si>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</si>
  <si>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</si>
  <si>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</si>
  <si>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</si>
  <si>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</si>
  <si>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</si>
  <si>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</si>
  <si>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</si>
  <si>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</si>
  <si>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</si>
  <si>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</si>
  <si>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</si>
  <si>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</si>
  <si>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</si>
  <si>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</si>
  <si>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</si>
  <si>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</si>
  <si>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</si>
  <si>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</si>
  <si>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</si>
  <si>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</si>
  <si>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</si>
  <si>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</si>
  <si>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</si>
  <si>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</si>
  <si>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</si>
  <si>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</si>
  <si>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</si>
  <si>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</si>
  <si>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</si>
  <si>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</si>
  <si>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</si>
  <si>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</si>
  <si>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</si>
  <si>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</si>
  <si>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</si>
  <si>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</si>
  <si>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</si>
  <si>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</si>
  <si>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</si>
  <si>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</si>
  <si>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</si>
  <si>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</si>
  <si>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</si>
  <si>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</si>
  <si>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</si>
  <si>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</si>
  <si>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</si>
  <si>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</si>
  <si>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</si>
  <si>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</si>
  <si>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</si>
  <si>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</si>
  <si>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</si>
  <si>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</si>
  <si>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</si>
  <si>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</si>
  <si>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</si>
  <si>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</si>
  <si>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</si>
  <si>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</si>
  <si>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</si>
  <si>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</si>
  <si>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</si>
  <si>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</si>
  <si>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</si>
  <si>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</si>
  <si>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</si>
  <si>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</si>
  <si>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</si>
  <si>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</si>
  <si>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</si>
  <si>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</si>
  <si>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</si>
  <si>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</si>
  <si>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</si>
  <si>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</si>
  <si>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</si>
  <si>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</si>
  <si>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</si>
  <si>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</si>
  <si>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</si>
  <si>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</si>
  <si>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</si>
  <si>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</si>
  <si>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</si>
  <si>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</si>
  <si>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</si>
  <si>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</si>
  <si>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</si>
  <si>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</si>
  <si>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</si>
  <si>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</si>
  <si>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</si>
  <si>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</si>
  <si>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</si>
  <si>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</si>
  <si>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</si>
  <si>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</si>
  <si>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</si>
  <si>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</si>
  <si>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</si>
  <si>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</si>
  <si>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</si>
  <si>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</si>
  <si>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</si>
  <si>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</si>
  <si>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</si>
  <si>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</si>
  <si>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</si>
  <si>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</si>
  <si>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</si>
  <si>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</si>
  <si>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</si>
  <si>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</si>
  <si>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</si>
  <si>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</si>
  <si>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</si>
  <si>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</si>
  <si>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</si>
  <si>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</si>
  <si>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</si>
  <si>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</si>
  <si>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</si>
  <si>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</si>
  <si>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</si>
  <si>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</si>
  <si>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</si>
  <si>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</si>
  <si>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</si>
  <si>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</si>
  <si>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</si>
  <si>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</si>
  <si>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</si>
  <si>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</si>
  <si>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</si>
  <si>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</si>
  <si>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</si>
  <si>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</si>
  <si>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</si>
  <si>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</si>
  <si>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</si>
  <si>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</si>
  <si>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</si>
  <si>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</si>
  <si>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</si>
  <si>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</si>
  <si>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</si>
  <si>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</si>
  <si>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</si>
  <si>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</si>
  <si>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</si>
  <si>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</si>
  <si>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</si>
  <si>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</si>
  <si>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</si>
  <si>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</si>
  <si>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</si>
  <si>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</si>
  <si>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</si>
  <si>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</si>
  <si>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</si>
  <si>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</si>
  <si>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</si>
  <si>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</si>
  <si>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</si>
  <si>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</si>
  <si>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</si>
  <si>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</si>
  <si>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</si>
  <si>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</si>
  <si>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</si>
  <si>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</si>
  <si>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</si>
  <si>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</si>
  <si>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</si>
  <si>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</si>
  <si>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</si>
  <si>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</si>
  <si>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</si>
  <si>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</si>
  <si>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</si>
  <si>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</si>
  <si>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</si>
  <si>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</si>
  <si>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</si>
  <si>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</si>
  <si>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</si>
  <si>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</si>
  <si>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</si>
  <si>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</si>
  <si>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</si>
  <si>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</si>
  <si>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</si>
  <si>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</si>
  <si>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</si>
  <si>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</si>
  <si>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</si>
  <si>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</si>
  <si>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</si>
  <si>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</si>
  <si>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</si>
  <si>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</si>
  <si>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</si>
  <si>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</si>
  <si>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</si>
  <si>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</si>
  <si>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</si>
  <si>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</si>
  <si>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</si>
  <si>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</si>
  <si>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</si>
  <si>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</si>
  <si>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</si>
  <si>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</si>
  <si>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</si>
  <si>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</si>
  <si>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</si>
  <si>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</si>
  <si>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</si>
  <si>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</si>
  <si>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</si>
  <si>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</si>
  <si>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</si>
  <si>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</si>
  <si>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</si>
  <si>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</si>
  <si>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</si>
  <si>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</si>
  <si>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</si>
  <si>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</si>
  <si>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</si>
  <si>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</si>
  <si>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</si>
  <si>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</si>
  <si>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</si>
  <si>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</si>
  <si>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</si>
  <si>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</si>
  <si>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</si>
  <si>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</si>
  <si>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</si>
  <si>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</si>
  <si>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</si>
  <si>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</si>
  <si>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</si>
  <si>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</si>
  <si>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</si>
  <si>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</si>
  <si>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</si>
  <si>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</si>
  <si>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</si>
  <si>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</si>
  <si>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</si>
  <si>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</si>
  <si>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</si>
  <si>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</si>
  <si>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</si>
  <si>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</si>
  <si>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</si>
  <si>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</si>
  <si>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</si>
  <si>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</si>
  <si>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</si>
  <si>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</si>
  <si>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</si>
  <si>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</si>
  <si>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</si>
  <si>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</si>
  <si>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</si>
  <si>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</si>
  <si>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</si>
  <si>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</si>
  <si>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</si>
  <si>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</si>
  <si>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</si>
  <si>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</si>
  <si>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</si>
  <si>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</si>
  <si>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</si>
  <si>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</si>
  <si>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</si>
  <si>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</si>
  <si>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</si>
  <si>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</si>
  <si>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</si>
  <si>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</si>
  <si>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</si>
  <si>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</si>
  <si>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</si>
  <si>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</si>
  <si>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</si>
  <si>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</si>
  <si>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</si>
  <si>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</si>
  <si>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</si>
  <si>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</si>
  <si>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</si>
  <si>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</si>
  <si>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</si>
  <si>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</si>
  <si>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</si>
  <si>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</si>
  <si>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</si>
  <si>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</si>
  <si>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</si>
  <si>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</si>
  <si>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</si>
  <si>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</si>
  <si>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</si>
  <si>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</si>
  <si>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</si>
  <si>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</si>
  <si>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</si>
  <si>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</si>
  <si>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</si>
  <si>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</si>
  <si>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</si>
  <si>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</si>
  <si>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</si>
  <si>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</si>
  <si>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</si>
  <si>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</si>
  <si>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</si>
  <si>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</si>
  <si>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</si>
  <si>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</si>
  <si>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</si>
  <si>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</si>
  <si>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</si>
  <si>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</si>
  <si>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</si>
  <si>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</si>
  <si>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</si>
  <si>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</si>
  <si>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</si>
  <si>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</si>
  <si>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</si>
  <si>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</si>
  <si>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</si>
  <si>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</si>
  <si>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</si>
  <si>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</si>
  <si>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</si>
  <si>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</si>
  <si>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</si>
  <si>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</si>
  <si>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</si>
  <si>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</si>
  <si>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</si>
  <si>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</si>
  <si>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</si>
  <si>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</si>
  <si>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</si>
  <si>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</si>
  <si>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</si>
  <si>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</si>
  <si>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</si>
  <si>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</si>
  <si>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</si>
  <si>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</si>
  <si>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</si>
  <si>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</si>
  <si>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</si>
  <si>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</si>
  <si>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</si>
  <si>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</si>
  <si>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</si>
  <si>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</si>
  <si>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</si>
  <si>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</si>
  <si>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</si>
  <si>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</si>
  <si>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</si>
  <si>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</si>
  <si>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</si>
  <si>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</si>
  <si>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</si>
  <si>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</si>
  <si>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</si>
  <si>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</si>
  <si>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</si>
  <si>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</si>
  <si>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</si>
  <si>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</si>
  <si>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</si>
  <si>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</si>
  <si>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</si>
  <si>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</si>
  <si>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</si>
  <si>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</si>
  <si>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</si>
  <si>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</si>
  <si>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</si>
  <si>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</si>
  <si>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</si>
  <si>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</si>
  <si>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</si>
  <si>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</si>
  <si>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</si>
  <si>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</si>
  <si>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</si>
  <si>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</si>
  <si>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</si>
  <si>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</si>
  <si>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</si>
  <si>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</si>
  <si>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</si>
  <si>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</si>
  <si>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</si>
  <si>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</si>
  <si>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</si>
  <si>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</si>
  <si>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</si>
  <si>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</si>
  <si>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</si>
  <si>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</si>
  <si>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</si>
  <si>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</si>
  <si>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</si>
  <si>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</si>
  <si>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</si>
  <si>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</si>
  <si>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</si>
  <si>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</si>
  <si>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</si>
  <si>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</si>
  <si>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</si>
  <si>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</si>
  <si>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</si>
  <si>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</si>
  <si>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</si>
  <si>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</si>
  <si>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</si>
  <si>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</si>
  <si>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</si>
  <si>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</si>
  <si>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</si>
  <si>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</si>
  <si>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</si>
  <si>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</si>
  <si>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</si>
  <si>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</si>
  <si>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</si>
  <si>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</si>
  <si>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</si>
  <si>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</si>
  <si>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</si>
  <si>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</si>
  <si>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</si>
  <si>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</si>
  <si>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</si>
  <si>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</si>
  <si>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</si>
  <si>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</si>
  <si>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</si>
  <si>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</si>
  <si>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</si>
  <si>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</si>
  <si>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</si>
  <si>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</si>
  <si>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</si>
  <si>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</si>
  <si>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</si>
  <si>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</si>
  <si>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</si>
  <si>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</si>
  <si>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</si>
  <si>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</si>
  <si>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</si>
  <si>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</si>
  <si>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</si>
  <si>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</si>
  <si>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</si>
  <si>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</si>
  <si>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</si>
  <si>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</si>
  <si>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</si>
  <si>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</si>
  <si>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</si>
  <si>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</si>
  <si>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</si>
  <si>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</si>
  <si>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</si>
  <si>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</si>
  <si>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</si>
  <si>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</si>
  <si>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</si>
  <si>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</si>
  <si>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</si>
  <si>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</si>
  <si>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</si>
  <si>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</si>
  <si>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</si>
  <si>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</si>
  <si>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</si>
  <si>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</si>
  <si>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</si>
  <si>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</si>
  <si>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</si>
  <si>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</si>
  <si>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</si>
  <si>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</si>
  <si>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</si>
  <si>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</si>
  <si>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</si>
  <si>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</si>
  <si>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</si>
  <si>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</si>
  <si>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</si>
  <si>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</si>
  <si>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</si>
  <si>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</si>
  <si>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</si>
  <si>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</si>
  <si>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</si>
  <si>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</si>
  <si>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</si>
  <si>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</si>
  <si>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</si>
  <si>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</si>
  <si>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</si>
  <si>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</si>
  <si>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</si>
  <si>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</si>
  <si>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</si>
  <si>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</si>
  <si>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</si>
  <si>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</si>
  <si>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</si>
  <si>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</si>
  <si>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</si>
  <si>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</si>
  <si>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</si>
  <si>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</si>
  <si>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</si>
  <si>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</si>
  <si>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</si>
  <si>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</si>
  <si>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</si>
  <si>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</si>
  <si>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</si>
  <si>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</si>
  <si>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</si>
  <si>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</si>
  <si>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</si>
  <si>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</si>
  <si>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</si>
  <si>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</si>
  <si>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</si>
  <si>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</si>
  <si>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</si>
  <si>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</si>
  <si>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</si>
  <si>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</si>
  <si>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</si>
  <si>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</si>
  <si>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</si>
  <si>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</si>
  <si>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</si>
  <si>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</si>
  <si>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</si>
  <si>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</si>
  <si>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</si>
  <si>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</si>
  <si>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</si>
  <si>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</si>
  <si>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</si>
  <si>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</si>
  <si>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</si>
  <si>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</si>
  <si>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</si>
  <si>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</si>
  <si>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</si>
  <si>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</si>
  <si>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</si>
  <si>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</si>
  <si>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</si>
  <si>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</si>
  <si>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</si>
  <si>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</si>
  <si>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</si>
  <si>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</si>
  <si>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</si>
  <si>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</si>
  <si>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</si>
  <si>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</si>
  <si>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</si>
  <si>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</si>
  <si>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</si>
  <si>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</si>
  <si>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</si>
  <si>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</si>
  <si>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</si>
  <si>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</si>
  <si>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</si>
  <si>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</si>
  <si>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</si>
  <si>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</si>
  <si>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</si>
  <si>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</si>
  <si>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</si>
  <si>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</si>
  <si>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</si>
  <si>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</si>
  <si>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</si>
  <si>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</si>
  <si>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</si>
  <si>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</si>
  <si>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</si>
  <si>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</si>
  <si>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</si>
  <si>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</si>
  <si>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</si>
  <si>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</si>
  <si>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</si>
  <si>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</si>
  <si>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</si>
  <si>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</si>
  <si>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</si>
  <si>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</si>
  <si>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</si>
  <si>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</si>
  <si>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</si>
  <si>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</si>
  <si>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</si>
  <si>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</si>
  <si>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</si>
  <si>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</si>
  <si>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</si>
  <si>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</si>
  <si>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</si>
  <si>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</si>
  <si>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</si>
  <si>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</si>
  <si>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</si>
  <si>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</si>
  <si>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</si>
  <si>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</si>
  <si>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</si>
  <si>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</si>
  <si>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</si>
  <si>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</si>
  <si>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</si>
  <si>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</si>
  <si>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</si>
  <si>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</si>
  <si>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</si>
  <si>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</si>
  <si>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</si>
  <si>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</si>
  <si>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</si>
  <si>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</si>
  <si>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</si>
  <si>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</si>
  <si>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</si>
  <si>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</si>
  <si>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</si>
  <si>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</si>
  <si>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</si>
  <si>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</si>
  <si>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</si>
  <si>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</si>
  <si>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</si>
  <si>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</si>
  <si>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</si>
  <si>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</si>
  <si>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</si>
  <si>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</si>
  <si>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</si>
  <si>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</si>
  <si>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</si>
  <si>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</si>
  <si>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</si>
  <si>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</si>
  <si>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</si>
  <si>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</si>
  <si>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</si>
  <si>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</si>
  <si>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</si>
  <si>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</si>
  <si>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</si>
  <si>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</si>
  <si>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</si>
  <si>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</si>
  <si>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</si>
  <si>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</si>
  <si>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</si>
  <si>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</si>
  <si>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</si>
  <si>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</si>
  <si>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</si>
  <si>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</si>
  <si>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</si>
  <si>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</si>
  <si>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</si>
  <si>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</si>
  <si>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</si>
  <si>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</si>
  <si>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</si>
  <si>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</si>
  <si>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</si>
  <si>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</si>
  <si>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</si>
  <si>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</si>
  <si>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</si>
  <si>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</si>
  <si>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</si>
  <si>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</si>
  <si>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</si>
  <si>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</si>
  <si>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</si>
  <si>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</si>
  <si>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</si>
  <si>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</si>
  <si>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</si>
  <si>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</si>
  <si>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</si>
  <si>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</si>
  <si>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</si>
  <si>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</si>
  <si>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</si>
  <si>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</si>
  <si>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</si>
  <si>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</si>
  <si>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</si>
  <si>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</si>
  <si>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</si>
  <si>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</si>
  <si>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</si>
  <si>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</si>
  <si>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</si>
  <si>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</si>
  <si>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</si>
  <si>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</si>
  <si>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</si>
  <si>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</si>
  <si>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</si>
  <si>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</si>
  <si>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</si>
  <si>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</si>
  <si>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</si>
  <si>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</si>
  <si>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</si>
  <si>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</si>
  <si>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</si>
  <si>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</si>
  <si>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</si>
  <si>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</si>
  <si>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</si>
  <si>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</si>
  <si>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</si>
  <si>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</si>
  <si>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</si>
  <si>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</si>
  <si>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</si>
  <si>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</si>
  <si>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</si>
  <si>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</si>
  <si>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</si>
  <si>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</si>
  <si>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</si>
  <si>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</si>
  <si>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</si>
  <si>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</si>
  <si>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</si>
  <si>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</si>
  <si>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</si>
  <si>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</si>
  <si>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</si>
  <si>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</si>
  <si>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</si>
  <si>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</si>
  <si>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</si>
  <si>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</si>
  <si>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</si>
  <si>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</si>
  <si>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</si>
  <si>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</si>
  <si>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</si>
  <si>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</si>
  <si>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</si>
  <si>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</si>
  <si>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</si>
  <si>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</si>
  <si>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</si>
  <si>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</si>
  <si>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</si>
  <si>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</si>
  <si>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</si>
  <si>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</si>
  <si>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</si>
  <si>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</si>
  <si>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</si>
  <si>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</si>
  <si>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</si>
  <si>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</si>
  <si>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</si>
  <si>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</si>
  <si>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</si>
  <si>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</si>
  <si>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</si>
  <si>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</si>
  <si>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</si>
  <si>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</si>
  <si>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</si>
  <si>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</si>
  <si>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</si>
  <si>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</si>
  <si>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</si>
  <si>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</si>
  <si>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</si>
  <si>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</si>
  <si>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</si>
  <si>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</si>
  <si>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</si>
  <si>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</si>
  <si>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</si>
  <si>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</si>
  <si>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</si>
  <si>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</si>
  <si>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</si>
  <si>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</si>
  <si>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</si>
  <si>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</si>
  <si>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</si>
  <si>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</si>
  <si>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</si>
  <si>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</si>
  <si>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</si>
  <si>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</si>
  <si>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</si>
  <si>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</si>
  <si>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</si>
  <si>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</si>
  <si>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</si>
  <si>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</si>
  <si>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</si>
  <si>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</si>
  <si>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</si>
  <si>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</si>
  <si>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</si>
  <si>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</si>
  <si>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</si>
  <si>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</si>
  <si>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</si>
  <si>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</si>
  <si>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</si>
  <si>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</si>
  <si>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</si>
  <si>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</si>
  <si>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</si>
  <si>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</si>
  <si>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</si>
  <si>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</si>
  <si>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</si>
  <si>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</si>
  <si>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</si>
  <si>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</si>
  <si>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</si>
  <si>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</si>
  <si>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</si>
  <si>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</si>
  <si>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</si>
  <si>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</si>
  <si>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</si>
  <si>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</si>
  <si>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</si>
  <si>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</si>
  <si>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</si>
  <si>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</si>
  <si>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</si>
  <si>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</si>
  <si>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</si>
  <si>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</si>
  <si>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</si>
  <si>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</si>
  <si>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</si>
  <si>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</si>
  <si>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</si>
  <si>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</si>
  <si>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</si>
  <si>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</si>
  <si>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</si>
  <si>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</si>
  <si>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</si>
  <si>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</si>
  <si>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</si>
  <si>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</si>
  <si>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</si>
  <si>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</si>
  <si>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</si>
  <si>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</si>
  <si>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</si>
  <si>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</si>
  <si>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</si>
  <si>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</si>
  <si>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</si>
  <si>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</si>
  <si>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</si>
  <si>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</si>
  <si>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</si>
  <si>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</si>
  <si>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</si>
  <si>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</si>
  <si>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</si>
  <si>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</si>
  <si>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</si>
  <si>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</si>
  <si>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</si>
  <si>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</si>
  <si>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</si>
  <si>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</si>
  <si>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</si>
  <si>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</si>
  <si>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</si>
  <si>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</si>
  <si>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</si>
  <si>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</si>
  <si>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</si>
  <si>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</si>
  <si>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</si>
  <si>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</si>
  <si>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</si>
  <si>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</si>
  <si>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</si>
  <si>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</si>
  <si>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</si>
  <si>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</si>
  <si>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</si>
  <si>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</si>
  <si>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</si>
  <si>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</si>
  <si>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</si>
  <si>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</si>
  <si>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</si>
  <si>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</si>
  <si>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</si>
  <si>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</si>
  <si>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</si>
  <si>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</si>
  <si>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</si>
  <si>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</si>
  <si>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</si>
  <si>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</si>
  <si>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</si>
  <si>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</si>
  <si>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</si>
  <si>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</si>
  <si>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</si>
  <si>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</si>
  <si>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</si>
  <si>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</si>
  <si>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</si>
  <si>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</si>
  <si>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</si>
  <si>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</si>
  <si>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</si>
  <si>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</si>
  <si>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</si>
  <si>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</si>
  <si>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</si>
  <si>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</si>
  <si>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</si>
  <si>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</si>
  <si>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</si>
  <si>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</si>
  <si>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</si>
  <si>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</si>
  <si>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</si>
  <si>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</si>
  <si>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</si>
  <si>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</si>
  <si>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</si>
  <si>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</si>
  <si>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</si>
  <si>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</si>
  <si>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</si>
  <si>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</si>
  <si>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</si>
  <si>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</si>
  <si>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</si>
  <si>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</si>
  <si>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</si>
  <si>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</si>
  <si>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</si>
  <si>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</si>
  <si>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</si>
  <si>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</si>
  <si>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</si>
  <si>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</si>
  <si>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</si>
  <si>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</si>
  <si>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</si>
  <si>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</si>
  <si>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</si>
  <si>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</si>
  <si>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</si>
  <si>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</si>
  <si>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</si>
  <si>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</si>
  <si>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</si>
  <si>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</si>
  <si>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</si>
  <si>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</si>
  <si>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</si>
  <si>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</si>
  <si>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</si>
  <si>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</si>
  <si>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</si>
  <si>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</si>
  <si>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</si>
  <si>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</si>
  <si>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</si>
  <si>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</si>
  <si>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</si>
  <si>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</si>
  <si>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</si>
  <si>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</si>
  <si>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</si>
  <si>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</si>
  <si>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</si>
  <si>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</si>
  <si>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</si>
  <si>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</si>
  <si>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</si>
  <si>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</si>
  <si>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</si>
  <si>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</si>
  <si>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</si>
  <si>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</si>
  <si>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</si>
  <si>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</si>
  <si>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</si>
  <si>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</si>
  <si>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</si>
  <si>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</si>
  <si>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</si>
  <si>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</si>
  <si>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</si>
  <si>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</si>
  <si>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</si>
  <si>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</si>
  <si>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</si>
  <si>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</si>
  <si>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</si>
  <si>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</si>
  <si>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</si>
  <si>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</si>
  <si>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</si>
  <si>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</si>
  <si>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</si>
  <si>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</si>
  <si>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</si>
  <si>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</si>
  <si>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</si>
  <si>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</si>
  <si>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</si>
  <si>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</si>
  <si>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</si>
  <si>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</si>
  <si>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</si>
  <si>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</si>
  <si>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</si>
  <si>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</si>
  <si>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</si>
  <si>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</si>
  <si>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</si>
  <si>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</si>
  <si>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</si>
  <si>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</si>
  <si>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</si>
  <si>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</si>
  <si>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</si>
  <si>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</si>
  <si>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</si>
  <si>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</si>
  <si>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</si>
  <si>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</si>
  <si>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</si>
  <si>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</si>
  <si>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</si>
  <si>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</si>
  <si>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</si>
  <si>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</si>
  <si>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</si>
  <si>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</si>
  <si>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</si>
  <si>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</si>
  <si>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</si>
  <si>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</si>
  <si>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</si>
  <si>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</si>
  <si>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</si>
  <si>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</si>
  <si>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</si>
  <si>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</si>
  <si>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</si>
  <si>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</si>
  <si>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</si>
  <si>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</si>
  <si>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</si>
  <si>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</si>
  <si>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</si>
  <si>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</si>
  <si>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</si>
  <si>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</si>
  <si>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</si>
  <si>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</si>
  <si>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</si>
  <si>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</si>
  <si>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</si>
  <si>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</si>
  <si>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</si>
  <si>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</si>
  <si>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</si>
  <si>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</si>
  <si>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</si>
  <si>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</si>
  <si>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</si>
  <si>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</si>
  <si>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</si>
  <si>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</si>
  <si>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</si>
  <si>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</si>
  <si>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</si>
  <si>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</si>
  <si>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</si>
  <si>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</si>
  <si>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</si>
  <si>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</si>
  <si>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</si>
  <si>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</si>
  <si>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</si>
  <si>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</si>
  <si>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</si>
  <si>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</si>
  <si>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</si>
  <si>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</si>
  <si>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</si>
  <si>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</si>
  <si>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</si>
  <si>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</si>
  <si>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</si>
  <si>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</si>
  <si>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</si>
  <si>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</si>
  <si>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</si>
  <si>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</si>
  <si>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</si>
  <si>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</si>
  <si>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</si>
  <si>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</si>
  <si>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</si>
  <si>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</si>
  <si>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</si>
  <si>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</si>
  <si>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</si>
  <si>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</si>
  <si>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</si>
  <si>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</si>
  <si>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</si>
  <si>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</si>
  <si>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</si>
  <si>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</si>
  <si>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</si>
  <si>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</si>
  <si>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</si>
  <si>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</si>
  <si>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</si>
  <si>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</si>
  <si>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</si>
  <si>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</si>
  <si>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</si>
  <si>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</si>
  <si>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</si>
  <si>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</si>
  <si>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</si>
  <si>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</si>
  <si>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</si>
  <si>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</si>
  <si>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</si>
  <si>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</si>
  <si>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</si>
  <si>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</si>
  <si>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</si>
  <si>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</si>
  <si>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</si>
  <si>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</si>
  <si>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</si>
  <si>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</si>
  <si>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</si>
  <si>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</si>
  <si>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</si>
  <si>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</si>
  <si>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</si>
  <si>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</si>
  <si>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</si>
  <si>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</si>
  <si>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</si>
  <si>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</si>
  <si>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</si>
  <si>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</si>
  <si>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</si>
  <si>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</si>
  <si>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</si>
  <si>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</si>
  <si>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</si>
  <si>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</si>
  <si>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</si>
  <si>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</si>
  <si>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</si>
  <si>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</si>
  <si>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</si>
  <si>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</si>
  <si>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</si>
  <si>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</si>
  <si>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</si>
  <si>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</si>
  <si>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</si>
  <si>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</si>
  <si>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</si>
  <si>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</si>
  <si>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</si>
  <si>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</si>
  <si>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</si>
  <si>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</si>
  <si>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</si>
  <si>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</si>
  <si>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</si>
  <si>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</si>
  <si>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</si>
  <si>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</si>
  <si>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</si>
  <si>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</si>
  <si>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</si>
  <si>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</si>
  <si>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</si>
  <si>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</si>
  <si>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</si>
  <si>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</si>
  <si>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</si>
  <si>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</si>
  <si>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</si>
  <si>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</si>
  <si>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</si>
  <si>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</si>
  <si>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</si>
  <si>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</si>
  <si>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</si>
  <si>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</si>
  <si>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</si>
  <si>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</si>
  <si>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</si>
  <si>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</si>
  <si>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</si>
  <si>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</si>
  <si>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</si>
  <si>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</si>
  <si>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</si>
  <si>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</si>
  <si>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</si>
  <si>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</si>
  <si>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</si>
  <si>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</si>
  <si>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</si>
  <si>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</si>
  <si>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</si>
  <si>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</si>
  <si>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</si>
  <si>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</si>
  <si>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</si>
  <si>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</si>
  <si>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</si>
  <si>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</si>
  <si>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</si>
  <si>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</si>
  <si>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</si>
  <si>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</si>
  <si>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</si>
  <si>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</si>
  <si>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</si>
  <si>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</si>
  <si>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</si>
  <si>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</si>
  <si>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</si>
  <si>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</si>
  <si>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</si>
  <si>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</si>
  <si>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</si>
  <si>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</si>
  <si>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</si>
  <si>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</si>
  <si>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</si>
  <si>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</si>
  <si>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</si>
  <si>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</si>
  <si>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</si>
  <si>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</si>
  <si>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</si>
  <si>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</si>
  <si>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</si>
  <si>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</si>
  <si>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</si>
  <si>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</si>
  <si>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</si>
  <si>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</si>
  <si>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</si>
  <si>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</si>
  <si>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</si>
  <si>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</si>
  <si>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</si>
  <si>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</si>
  <si>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</si>
  <si>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</si>
  <si>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</si>
  <si>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</si>
  <si>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</si>
  <si>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</si>
  <si>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</si>
  <si>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</si>
  <si>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</si>
  <si>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</si>
  <si>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</si>
  <si>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</si>
  <si>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</si>
  <si>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</si>
  <si>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</si>
  <si>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</si>
  <si>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</si>
  <si>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</si>
  <si>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</si>
  <si>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</si>
  <si>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</si>
  <si>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</si>
  <si>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</si>
  <si>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</si>
  <si>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</si>
  <si>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</si>
  <si>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</si>
  <si>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</si>
  <si>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</si>
  <si>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</si>
  <si>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</si>
  <si>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</si>
  <si>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</si>
  <si>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</si>
  <si>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</si>
  <si>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</si>
  <si>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</si>
  <si>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</si>
  <si>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</si>
  <si>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</si>
  <si>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</si>
  <si>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</si>
  <si>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</si>
  <si>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</si>
  <si>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</si>
  <si>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</si>
  <si>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</si>
  <si>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</si>
  <si>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</si>
  <si>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</si>
  <si>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</si>
  <si>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</si>
  <si>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</si>
  <si>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</si>
  <si>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</si>
  <si>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</si>
  <si>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</si>
  <si>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</si>
  <si>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</si>
  <si>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</si>
  <si>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</si>
  <si>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</si>
  <si>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</si>
  <si>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</si>
  <si>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</si>
  <si>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</si>
  <si>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</si>
  <si>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</si>
  <si>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</si>
  <si>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</si>
  <si>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</si>
  <si>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</si>
  <si>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</si>
  <si>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</si>
  <si>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</si>
  <si>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</si>
  <si>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</si>
  <si>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</si>
  <si>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</si>
  <si>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</si>
  <si>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</si>
  <si>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</si>
  <si>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</si>
  <si>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</si>
  <si>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</si>
  <si>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</si>
  <si>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</si>
  <si>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</si>
  <si>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</si>
  <si>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</si>
  <si>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</si>
  <si>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</si>
  <si>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</si>
  <si>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</si>
  <si>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</si>
  <si>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</si>
  <si>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</si>
  <si>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</si>
  <si>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</si>
  <si>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</si>
  <si>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</si>
  <si>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</si>
  <si>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</si>
  <si>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</si>
  <si>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</si>
  <si>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</si>
  <si>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</si>
  <si>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</si>
  <si>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</si>
  <si>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</si>
  <si>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</si>
  <si>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</si>
  <si>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</si>
  <si>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</si>
  <si>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</si>
  <si>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</si>
  <si>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</si>
  <si>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</si>
  <si>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</si>
  <si>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</si>
  <si>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</si>
  <si>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</si>
  <si>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</si>
  <si>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</si>
  <si>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</si>
  <si>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</si>
  <si>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</si>
  <si>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</si>
  <si>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</si>
  <si>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</si>
  <si>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</si>
  <si>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</si>
  <si>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</si>
  <si>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</si>
  <si>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</si>
  <si>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</si>
  <si>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</si>
  <si>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</si>
  <si>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</si>
  <si>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</si>
  <si>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</si>
  <si>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</si>
  <si>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</si>
  <si>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</si>
  <si>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</si>
  <si>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</si>
  <si>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</si>
  <si>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</si>
  <si>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</si>
  <si>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</si>
  <si>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</si>
  <si>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</si>
  <si>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</si>
  <si>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</si>
  <si>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</si>
  <si>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</si>
  <si>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</si>
  <si>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</si>
  <si>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</si>
  <si>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</si>
  <si>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</si>
  <si>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</si>
  <si>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</si>
  <si>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</si>
  <si>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</si>
  <si>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</si>
  <si>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</si>
  <si>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</si>
  <si>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</si>
  <si>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</si>
  <si>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</si>
  <si>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</si>
  <si>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</si>
  <si>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</si>
  <si>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</si>
  <si>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</si>
  <si>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</si>
  <si>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</si>
  <si>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</si>
  <si>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</si>
  <si>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</si>
  <si>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</si>
  <si>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</si>
  <si>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</si>
  <si>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</si>
  <si>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</si>
  <si>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</si>
  <si>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</si>
  <si>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</si>
  <si>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</si>
  <si>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</si>
  <si>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</si>
  <si>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</si>
  <si>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</si>
  <si>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</si>
  <si>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</si>
  <si>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</si>
  <si>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</si>
  <si>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</si>
  <si>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</si>
  <si>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</si>
  <si>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</si>
  <si>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</si>
  <si>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</si>
  <si>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</si>
  <si>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</si>
  <si>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</si>
  <si>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</si>
  <si>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</si>
  <si>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</si>
  <si>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</si>
  <si>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</si>
  <si>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</si>
  <si>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</si>
  <si>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</si>
  <si>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</si>
  <si>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</si>
  <si>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</si>
  <si>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</si>
  <si>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</si>
  <si>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</si>
  <si>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</si>
  <si>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</si>
  <si>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</si>
  <si>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</si>
  <si>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</si>
  <si>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</si>
  <si>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</si>
  <si>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</si>
  <si>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</si>
  <si>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</si>
  <si>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</si>
  <si>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</si>
  <si>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</si>
  <si>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</si>
  <si>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</si>
  <si>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</si>
  <si>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</si>
  <si>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</si>
  <si>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</si>
  <si>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</si>
  <si>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</si>
  <si>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</si>
  <si>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</si>
  <si>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</si>
  <si>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</si>
  <si>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</si>
  <si>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</si>
  <si>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</si>
  <si>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</si>
  <si>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</si>
  <si>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</si>
  <si>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</si>
  <si>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</si>
  <si>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</si>
  <si>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</si>
  <si>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</si>
  <si>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</si>
  <si>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</si>
  <si>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</si>
  <si>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</si>
  <si>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</si>
  <si>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</si>
  <si>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</si>
  <si>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</si>
  <si>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</si>
  <si>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</si>
  <si>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</si>
  <si>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</si>
  <si>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</si>
  <si>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</si>
  <si>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</si>
  <si>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</si>
  <si>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</si>
  <si>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</si>
  <si>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</si>
  <si>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</si>
  <si>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</si>
  <si>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</si>
  <si>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</si>
  <si>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</si>
  <si>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</si>
  <si>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</si>
  <si>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</si>
  <si>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</si>
  <si>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</si>
  <si>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</si>
  <si>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</si>
  <si>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</si>
  <si>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</si>
  <si>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</si>
  <si>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</si>
  <si>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</si>
  <si>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</si>
  <si>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</si>
  <si>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</si>
  <si>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</si>
  <si>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</si>
  <si>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</si>
  <si>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</si>
  <si>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</si>
  <si>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</si>
  <si>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</si>
  <si>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</si>
  <si>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</si>
  <si>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</si>
  <si>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</si>
  <si>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</si>
  <si>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</si>
  <si>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</si>
  <si>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</si>
  <si>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</si>
  <si>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</si>
  <si>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</si>
  <si>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</si>
  <si>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</si>
  <si>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</si>
  <si>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</si>
  <si>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</si>
  <si>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</si>
  <si>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</si>
  <si>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</si>
  <si>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</si>
  <si>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</si>
  <si>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</si>
  <si>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</si>
  <si>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</si>
  <si>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</si>
  <si>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</si>
  <si>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</si>
  <si>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</si>
  <si>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</si>
  <si>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</si>
  <si>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</si>
  <si>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</si>
  <si>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</si>
  <si>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</si>
  <si>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</si>
  <si>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</si>
  <si>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</si>
  <si>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</si>
  <si>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</si>
  <si>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</si>
  <si>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</si>
  <si>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</si>
  <si>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</si>
  <si>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</si>
  <si>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</si>
  <si>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</si>
  <si>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</si>
  <si>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</si>
  <si>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</si>
  <si>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</si>
  <si>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</si>
  <si>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</si>
  <si>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</si>
  <si>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</si>
  <si>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</si>
  <si>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</si>
  <si>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</si>
  <si>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</si>
  <si>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</si>
  <si>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</si>
  <si>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</si>
  <si>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</si>
  <si>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</si>
  <si>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</si>
  <si>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</si>
  <si>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</si>
  <si>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</si>
  <si>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</si>
  <si>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</si>
  <si>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</si>
  <si>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</si>
  <si>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</si>
  <si>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</si>
  <si>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</si>
  <si>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</si>
  <si>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</si>
  <si>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</si>
  <si>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</si>
  <si>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</si>
  <si>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</si>
  <si>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</si>
  <si>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</si>
  <si>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</si>
  <si>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</si>
  <si>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</si>
  <si>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</si>
  <si>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</si>
  <si>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</si>
  <si>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</si>
  <si>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</si>
  <si>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</si>
  <si>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</si>
  <si>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</si>
  <si>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</si>
  <si>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</si>
  <si>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</si>
  <si>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</si>
  <si>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</si>
  <si>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</si>
  <si>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</si>
  <si>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</si>
  <si>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</si>
  <si>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</si>
  <si>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</si>
  <si>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</si>
  <si>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</si>
  <si>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</si>
  <si>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</si>
  <si>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</si>
  <si>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</si>
  <si>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</si>
  <si>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</si>
  <si>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</si>
  <si>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</si>
  <si>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</si>
  <si>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</si>
  <si>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</si>
  <si>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</si>
  <si>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</si>
  <si>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</si>
  <si>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</si>
  <si>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</si>
  <si>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</si>
  <si>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</si>
  <si>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</si>
  <si>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</si>
  <si>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</si>
  <si>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</si>
  <si>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</si>
  <si>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</si>
  <si>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</si>
  <si>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</si>
  <si>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</si>
  <si>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</si>
  <si>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</si>
  <si>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</si>
  <si>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</si>
  <si>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</si>
  <si>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</si>
  <si>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</si>
  <si>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</si>
  <si>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</si>
  <si>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</si>
  <si>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</si>
  <si>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</si>
  <si>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</si>
  <si>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</si>
  <si>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</si>
  <si>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</si>
  <si>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</si>
  <si>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</si>
  <si>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</si>
  <si>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</si>
  <si>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</si>
  <si>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</si>
  <si>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</si>
  <si>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</si>
  <si>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</si>
  <si>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</si>
  <si>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</si>
  <si>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</si>
  <si>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</si>
  <si>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</si>
  <si>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</si>
  <si>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</si>
  <si>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</si>
  <si>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</si>
  <si>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</si>
  <si>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</si>
  <si>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</si>
  <si>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</si>
  <si>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</si>
  <si>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</si>
  <si>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</si>
  <si>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</si>
  <si>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</si>
  <si>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</si>
  <si>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</si>
  <si>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</si>
  <si>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</si>
  <si>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</si>
  <si>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</si>
  <si>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</si>
  <si>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</si>
  <si>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</si>
  <si>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</si>
  <si>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</si>
  <si>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</si>
  <si>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</si>
  <si>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</si>
  <si>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</si>
  <si>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</si>
  <si>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</si>
  <si>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</si>
  <si>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</si>
  <si>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</si>
  <si>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</si>
  <si>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</si>
  <si>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</si>
  <si>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</si>
  <si>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</si>
  <si>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</si>
  <si>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</si>
  <si>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</si>
  <si>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</si>
  <si>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</si>
  <si>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</si>
  <si>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</si>
  <si>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</si>
  <si>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</si>
  <si>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</si>
  <si>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</si>
  <si>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</si>
  <si>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</si>
  <si>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</si>
  <si>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</si>
  <si>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</si>
  <si>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</si>
  <si>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</si>
  <si>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</si>
  <si>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</si>
  <si>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</si>
  <si>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</si>
  <si>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</si>
  <si>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</si>
  <si>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</si>
  <si>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</si>
  <si>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</si>
  <si>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</si>
  <si>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</si>
  <si>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</si>
  <si>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</si>
  <si>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</si>
  <si>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</si>
  <si>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</si>
  <si>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</si>
  <si>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</si>
  <si>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</si>
  <si>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</si>
  <si>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</si>
  <si>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</si>
  <si>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</si>
  <si>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</si>
  <si>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</si>
  <si>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</si>
  <si>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</si>
  <si>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</si>
  <si>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</si>
  <si>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</si>
  <si>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</si>
  <si>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</si>
  <si>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</si>
  <si>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</si>
  <si>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</si>
  <si>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</si>
  <si>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</si>
  <si>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</si>
  <si>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</si>
  <si>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</si>
  <si>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</si>
  <si>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</si>
  <si>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</si>
  <si>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</si>
  <si>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</si>
  <si>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</si>
  <si>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</si>
  <si>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</si>
  <si>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</si>
  <si>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</si>
  <si>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</si>
  <si>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</si>
  <si>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</si>
  <si>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</si>
  <si>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</si>
  <si>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</si>
  <si>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</si>
  <si>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</si>
  <si>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</si>
  <si>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</si>
  <si>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</si>
  <si>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</si>
  <si>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</si>
  <si>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</si>
  <si>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</si>
  <si>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</si>
  <si>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</si>
  <si>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</si>
  <si>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</si>
  <si>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</si>
  <si>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</si>
  <si>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</si>
  <si>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</si>
  <si>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</si>
  <si>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</si>
  <si>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</si>
  <si>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</si>
  <si>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</si>
  <si>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</si>
  <si>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</si>
  <si>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</si>
  <si>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</si>
  <si>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</si>
  <si>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</si>
  <si>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</si>
  <si>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</si>
  <si>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</si>
  <si>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</si>
  <si>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</si>
  <si>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</si>
  <si>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</si>
  <si>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</si>
  <si>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</si>
  <si>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</si>
  <si>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</si>
  <si>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</si>
  <si>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</si>
  <si>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</si>
  <si>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</si>
  <si>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</si>
  <si>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</si>
  <si>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</si>
  <si>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</si>
  <si>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</si>
  <si>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</si>
  <si>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</si>
  <si>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</si>
  <si>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</si>
  <si>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</si>
  <si>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</si>
  <si>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</si>
  <si>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</si>
  <si>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</si>
  <si>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</si>
  <si>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</si>
  <si>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</si>
  <si>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</si>
  <si>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</si>
  <si>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</si>
  <si>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</si>
  <si>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</si>
  <si>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</si>
  <si>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</si>
  <si>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</si>
  <si>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</si>
  <si>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</si>
  <si>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</si>
  <si>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</si>
  <si>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</si>
  <si>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</si>
  <si>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</si>
  <si>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</si>
  <si>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</si>
  <si>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</si>
  <si>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</si>
  <si>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</si>
  <si>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</si>
  <si>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</si>
  <si>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</si>
  <si>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</si>
  <si>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</si>
  <si>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</si>
  <si>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</si>
  <si>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</si>
  <si>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</si>
  <si>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</si>
  <si>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</si>
  <si>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</si>
  <si>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</si>
  <si>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</si>
  <si>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</si>
  <si>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</si>
  <si>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</si>
  <si>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</si>
  <si>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</si>
  <si>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</si>
  <si>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</si>
  <si>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</si>
  <si>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</si>
  <si>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</si>
  <si>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</si>
  <si>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</si>
  <si>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</si>
  <si>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</si>
  <si>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</si>
  <si>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</si>
  <si>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</si>
  <si>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</si>
  <si>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</si>
  <si>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</si>
  <si>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</si>
  <si>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</si>
  <si>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</si>
  <si>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</si>
  <si>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</si>
  <si>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</si>
  <si>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</si>
  <si>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</si>
  <si>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</si>
  <si>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</si>
  <si>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</si>
  <si>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</si>
  <si>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</si>
  <si>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</si>
  <si>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</si>
  <si>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</si>
  <si>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</si>
  <si>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</si>
  <si>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</si>
  <si>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</si>
  <si>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</si>
  <si>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</si>
  <si>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</si>
  <si>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</si>
  <si>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</si>
  <si>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</si>
  <si>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</si>
  <si>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</si>
  <si>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</si>
  <si>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</si>
  <si>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</si>
  <si>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</si>
  <si>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</si>
  <si>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</si>
  <si>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</si>
  <si>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</si>
  <si>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</si>
  <si>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</si>
  <si>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</si>
  <si>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</si>
  <si>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</si>
  <si>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</si>
  <si>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</si>
  <si>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</si>
  <si>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</si>
  <si>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</si>
  <si>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</si>
  <si>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</si>
  <si>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</si>
  <si>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</si>
  <si>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</si>
  <si>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</si>
  <si>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</si>
  <si>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</si>
  <si>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</si>
  <si>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</si>
  <si>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</si>
  <si>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</si>
  <si>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</si>
  <si>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</si>
  <si>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</si>
  <si>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</si>
  <si>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</si>
  <si>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</si>
  <si>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</si>
  <si>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</si>
  <si>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</si>
  <si>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</si>
  <si>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</si>
  <si>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</si>
  <si>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</si>
  <si>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</si>
  <si>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</si>
  <si>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</si>
  <si>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</si>
  <si>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</si>
  <si>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</si>
  <si>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</si>
  <si>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</si>
  <si>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</si>
  <si>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</si>
  <si>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</si>
  <si>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</si>
  <si>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</si>
  <si>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</si>
  <si>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</si>
  <si>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</si>
  <si>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</si>
  <si>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</si>
  <si>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</si>
  <si>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</si>
  <si>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</si>
  <si>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</si>
  <si>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</si>
  <si>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</si>
  <si>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</si>
  <si>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</si>
  <si>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</si>
  <si>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</si>
  <si>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</si>
  <si>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</si>
  <si>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</si>
  <si>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</si>
  <si>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</si>
  <si>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</si>
  <si>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</si>
  <si>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</si>
  <si>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</si>
  <si>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</si>
  <si>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</si>
  <si>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</si>
  <si>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</si>
  <si>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</si>
  <si>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</si>
  <si>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</si>
  <si>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</si>
  <si>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</si>
  <si>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</si>
  <si>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</si>
  <si>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</si>
  <si>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</si>
  <si>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</si>
  <si>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</si>
  <si>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</si>
  <si>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</si>
  <si>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</si>
  <si>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</si>
  <si>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</si>
  <si>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</si>
  <si>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</si>
  <si>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</si>
  <si>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</si>
  <si>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</si>
  <si>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</si>
  <si>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</si>
  <si>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</si>
  <si>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</si>
  <si>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</si>
  <si>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</si>
  <si>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</si>
  <si>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</si>
  <si>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</si>
  <si>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</si>
  <si>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</si>
  <si>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</si>
  <si>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</si>
  <si>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</si>
  <si>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</si>
  <si>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</si>
  <si>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</si>
  <si>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</si>
  <si>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</si>
  <si>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</si>
  <si>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</si>
  <si>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</si>
  <si>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</si>
  <si>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</si>
  <si>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</si>
  <si>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</si>
  <si>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</si>
  <si>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</si>
  <si>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</si>
  <si>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</si>
  <si>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</si>
  <si>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</si>
  <si>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</si>
  <si>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</si>
  <si>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</si>
  <si>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</si>
  <si>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</si>
  <si>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</si>
  <si>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</si>
  <si>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</si>
  <si>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</si>
  <si>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</si>
  <si>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</si>
  <si>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</si>
  <si>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</si>
  <si>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</si>
  <si>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</si>
  <si>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</si>
  <si>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</si>
  <si>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</si>
  <si>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</si>
  <si>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</si>
  <si>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</si>
  <si>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</si>
  <si>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</si>
  <si>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</si>
  <si>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</si>
  <si>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</si>
  <si>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</si>
  <si>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</si>
  <si>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</si>
  <si>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</si>
  <si>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</si>
  <si>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</si>
  <si>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</si>
  <si>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</si>
  <si>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</si>
  <si>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</si>
  <si>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</si>
  <si>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</si>
  <si>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</si>
  <si>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</si>
  <si>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</si>
  <si>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</si>
  <si>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</si>
  <si>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</si>
  <si>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</si>
  <si>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</si>
  <si>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</si>
  <si>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</si>
  <si>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</si>
  <si>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</si>
  <si>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</si>
  <si>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</si>
  <si>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</si>
  <si>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</si>
  <si>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</si>
  <si>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</si>
  <si>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</si>
  <si>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</si>
  <si>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</si>
  <si>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</si>
  <si>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</si>
  <si>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</si>
  <si>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</si>
  <si>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</si>
  <si>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</si>
  <si>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</si>
  <si>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</si>
  <si>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</si>
  <si>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</si>
  <si>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</si>
  <si>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</si>
  <si>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</si>
  <si>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</si>
  <si>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</si>
  <si>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</si>
  <si>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</si>
  <si>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</si>
  <si>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</si>
  <si>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</si>
  <si>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</si>
  <si>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</si>
  <si>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</si>
  <si>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</si>
  <si>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</si>
  <si>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</si>
  <si>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</si>
  <si>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</si>
  <si>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</si>
  <si>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</si>
  <si>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</si>
  <si>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</si>
  <si>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</si>
  <si>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</si>
  <si>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</si>
  <si>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</si>
  <si>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</si>
  <si>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</si>
  <si>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</si>
  <si>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</si>
  <si>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</si>
  <si>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</si>
  <si>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</si>
  <si>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</si>
  <si>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</si>
  <si>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</si>
  <si>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</si>
  <si>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</si>
  <si>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</si>
  <si>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</si>
  <si>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</si>
  <si>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</si>
  <si>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</si>
  <si>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</si>
  <si>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</si>
  <si>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</si>
  <si>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</si>
  <si>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</si>
  <si>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</si>
  <si>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</si>
  <si>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</si>
  <si>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</si>
  <si>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</si>
  <si>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</si>
  <si>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</si>
  <si>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</si>
  <si>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</si>
  <si>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</si>
  <si>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</si>
  <si>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</si>
  <si>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</si>
  <si>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</si>
  <si>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</si>
  <si>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</si>
  <si>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</si>
  <si>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</si>
  <si>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</si>
  <si>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</si>
  <si>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</si>
  <si>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</si>
  <si>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</si>
  <si>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</si>
  <si>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</si>
  <si>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</si>
  <si>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</si>
  <si>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</si>
  <si>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</si>
  <si>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</si>
  <si>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</si>
  <si>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</si>
  <si>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</si>
  <si>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</si>
  <si>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</si>
  <si>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</si>
  <si>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</si>
  <si>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</si>
  <si>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</si>
  <si>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</si>
  <si>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</si>
  <si>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</si>
  <si>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</si>
  <si>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</si>
  <si>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</si>
  <si>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</si>
  <si>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</si>
  <si>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</si>
  <si>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</si>
  <si>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</si>
  <si>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</si>
  <si>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</si>
  <si>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</si>
  <si>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</si>
  <si>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</si>
  <si>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</si>
  <si>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</si>
  <si>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</si>
  <si>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</si>
  <si>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</si>
  <si>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</si>
  <si>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</si>
  <si>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</si>
  <si>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</si>
  <si>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</si>
  <si>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</si>
  <si>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</si>
  <si>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</si>
  <si>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</si>
  <si>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</si>
  <si>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</si>
  <si>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</si>
  <si>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</si>
  <si>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</si>
  <si>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</si>
  <si>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</si>
  <si>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</si>
  <si>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</si>
  <si>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</si>
  <si>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</si>
  <si>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</si>
  <si>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</si>
  <si>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</si>
  <si>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</si>
  <si>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</si>
  <si>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</si>
  <si>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</si>
  <si>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</si>
  <si>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</si>
  <si>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</si>
  <si>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</si>
  <si>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</si>
  <si>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</si>
  <si>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</si>
  <si>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</si>
  <si>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</si>
  <si>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</si>
  <si>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</si>
  <si>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</si>
  <si>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</si>
  <si>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</si>
  <si>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</si>
  <si>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</si>
  <si>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</si>
  <si>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</si>
  <si>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</si>
  <si>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</si>
  <si>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</si>
  <si>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</si>
  <si>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</si>
  <si>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</si>
  <si>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</si>
  <si>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</si>
  <si>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</si>
  <si>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</si>
  <si>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</si>
  <si>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</si>
  <si>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</si>
  <si>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</si>
  <si>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</si>
  <si>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</si>
  <si>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</si>
  <si>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</si>
  <si>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</si>
  <si>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</si>
  <si>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</si>
  <si>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</si>
  <si>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</si>
  <si>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</si>
  <si>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</si>
  <si>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</si>
  <si>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</si>
  <si>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</si>
  <si>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</si>
  <si>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</si>
  <si>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</si>
  <si>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</si>
  <si>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</si>
  <si>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</si>
  <si>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</si>
  <si>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</si>
  <si>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</si>
  <si>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</si>
  <si>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</si>
  <si>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</si>
  <si>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</si>
  <si>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</si>
  <si>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</si>
  <si>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</si>
  <si>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</si>
  <si>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</si>
  <si>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</si>
  <si>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</si>
  <si>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</si>
  <si>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</si>
  <si>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</si>
  <si>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</si>
  <si>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</si>
  <si>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</si>
  <si>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</si>
  <si>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</si>
  <si>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</si>
  <si>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</si>
  <si>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</si>
  <si>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</si>
  <si>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</si>
  <si>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</si>
  <si>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</si>
  <si>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</si>
  <si>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</si>
  <si>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</si>
  <si>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</si>
  <si>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</si>
  <si>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</si>
  <si>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</si>
  <si>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</si>
  <si>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</si>
  <si>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</si>
  <si>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</si>
  <si>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</si>
  <si>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</si>
  <si>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</si>
  <si>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</si>
  <si>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</si>
  <si>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</si>
  <si>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</si>
  <si>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</si>
  <si>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</si>
  <si>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</si>
  <si>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</si>
  <si>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</si>
  <si>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</si>
  <si>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</si>
  <si>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</si>
  <si>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</si>
  <si>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</si>
  <si>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</si>
  <si>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</si>
  <si>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</si>
  <si>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</si>
  <si>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</si>
  <si>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</si>
  <si>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</si>
  <si>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</si>
  <si>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</si>
  <si>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</si>
  <si>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</si>
  <si>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</si>
  <si>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</si>
  <si>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</si>
  <si>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</si>
  <si>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</si>
  <si>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</si>
  <si>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</si>
  <si>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</si>
  <si>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</si>
  <si>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</si>
  <si>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</si>
  <si>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</si>
  <si>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</si>
  <si>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</si>
  <si>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</si>
  <si>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</si>
  <si>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</si>
  <si>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</si>
  <si>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</si>
  <si>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</si>
  <si>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</si>
  <si>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</si>
  <si>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</si>
  <si>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</si>
  <si>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</si>
  <si>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</si>
  <si>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</si>
  <si>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</si>
  <si>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</si>
  <si>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</si>
  <si>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</si>
  <si>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</si>
  <si>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</si>
  <si>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</si>
  <si>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</si>
  <si>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</si>
  <si>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</si>
  <si>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</si>
  <si>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</si>
  <si>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</si>
  <si>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</si>
  <si>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</si>
  <si>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</si>
  <si>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</si>
  <si>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</si>
  <si>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</si>
  <si>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</si>
  <si>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</si>
  <si>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</si>
  <si>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</si>
  <si>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</si>
  <si>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</si>
  <si>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</si>
  <si>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</si>
  <si>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</si>
  <si>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</si>
  <si>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</si>
  <si>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</si>
  <si>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</si>
  <si>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</si>
  <si>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</si>
  <si>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</si>
  <si>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</si>
  <si>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</si>
  <si>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</si>
  <si>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</si>
  <si>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</si>
  <si>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</si>
  <si>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</si>
  <si>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</si>
  <si>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</si>
  <si>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</si>
  <si>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</si>
  <si>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</si>
  <si>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</si>
  <si>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</si>
  <si>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</si>
  <si>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</si>
  <si>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</si>
  <si>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</si>
  <si>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</si>
  <si>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</si>
  <si>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</si>
  <si>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</si>
  <si>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</si>
  <si>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</si>
  <si>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</si>
  <si>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</si>
  <si>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</si>
  <si>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</si>
  <si>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</si>
  <si>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</si>
  <si>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</si>
  <si>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</si>
  <si>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</si>
  <si>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</si>
  <si>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</si>
  <si>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</si>
  <si>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</si>
  <si>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</si>
  <si>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</si>
  <si>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</si>
  <si>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</si>
  <si>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</si>
  <si>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</si>
  <si>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</si>
  <si>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</si>
  <si>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</si>
  <si>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</si>
  <si>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</si>
  <si>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</si>
  <si>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</si>
  <si>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</si>
  <si>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</si>
  <si>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</si>
  <si>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</si>
  <si>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</si>
  <si>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</si>
  <si>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</si>
  <si>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</si>
  <si>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</si>
  <si>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</si>
  <si>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</si>
  <si>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</si>
  <si>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</si>
  <si>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</si>
  <si>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</si>
  <si>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</si>
  <si>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</si>
  <si>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</si>
  <si>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</si>
  <si>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</si>
  <si>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</si>
  <si>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</si>
  <si>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</si>
  <si>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</si>
  <si>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</si>
  <si>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</si>
  <si>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</si>
  <si>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</si>
  <si>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</si>
  <si>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</si>
  <si>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</si>
  <si>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</si>
  <si>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</si>
  <si>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</si>
  <si>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</si>
  <si>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</si>
  <si>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</si>
  <si>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</si>
  <si>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</si>
  <si>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</si>
  <si>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</si>
  <si>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</si>
  <si>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</si>
  <si>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</si>
  <si>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</si>
  <si>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</si>
  <si>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</si>
  <si>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</si>
  <si>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</si>
  <si>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</si>
  <si>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</si>
  <si>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</si>
  <si>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</si>
  <si>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</si>
  <si>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</si>
  <si>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</si>
  <si>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</si>
  <si>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</si>
  <si>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</si>
  <si>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</si>
  <si>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</si>
  <si>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</si>
  <si>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</si>
  <si>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</si>
  <si>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</si>
  <si>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</si>
  <si>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</si>
  <si>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</si>
  <si>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</si>
  <si>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</si>
  <si>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</si>
  <si>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</si>
  <si>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</si>
  <si>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</si>
  <si>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</si>
  <si>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</si>
  <si>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</si>
  <si>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</si>
  <si>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</si>
  <si>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</si>
  <si>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</si>
  <si>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</si>
  <si>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</si>
  <si>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</si>
  <si>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</si>
  <si>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</si>
  <si>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</si>
  <si>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</si>
  <si>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</si>
  <si>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</si>
  <si>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</si>
  <si>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</si>
  <si>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</si>
  <si>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</si>
  <si>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</si>
  <si>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</si>
  <si>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</si>
  <si>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</si>
  <si>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</si>
  <si>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</si>
  <si>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</si>
  <si>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</si>
  <si>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</si>
  <si>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</si>
  <si>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</si>
  <si>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</si>
  <si>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</si>
  <si>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</si>
  <si>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</si>
  <si>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</si>
  <si>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</si>
  <si>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</si>
  <si>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</si>
  <si>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</si>
  <si>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</si>
  <si>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</si>
  <si>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</si>
  <si>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</si>
  <si>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</si>
  <si>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</si>
  <si>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</si>
  <si>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</si>
  <si>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</si>
  <si>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</si>
  <si>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</si>
  <si>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</si>
  <si>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</si>
  <si>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</si>
  <si>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</si>
  <si>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</si>
  <si>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</si>
  <si>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</si>
  <si>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</si>
  <si>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</si>
  <si>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</si>
  <si>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</si>
  <si>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</si>
  <si>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</si>
  <si>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</si>
  <si>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</si>
  <si>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</si>
  <si>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</si>
  <si>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</si>
  <si>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</si>
  <si>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</si>
  <si>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</si>
  <si>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</si>
  <si>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</si>
  <si>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</si>
  <si>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</si>
  <si>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</si>
  <si>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</si>
  <si>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</si>
  <si>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</si>
  <si>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</si>
  <si>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</si>
  <si>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</si>
  <si>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</si>
  <si>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</si>
  <si>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</si>
  <si>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</si>
  <si>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</si>
  <si>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</si>
  <si>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</si>
  <si>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</si>
  <si>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</si>
  <si>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</si>
  <si>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</si>
  <si>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</si>
  <si>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</si>
  <si>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</si>
  <si>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</si>
  <si>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</si>
  <si>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</si>
  <si>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</si>
  <si>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</si>
  <si>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</si>
  <si>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</si>
  <si>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</si>
  <si>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</si>
  <si>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</si>
  <si>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</si>
  <si>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</si>
  <si>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</si>
  <si>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</si>
  <si>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</si>
  <si>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</si>
  <si>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</si>
  <si>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</si>
  <si>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</si>
  <si>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</si>
  <si>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</si>
  <si>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</si>
  <si>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</si>
  <si>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</si>
  <si>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</si>
  <si>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</si>
  <si>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</si>
  <si>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</si>
  <si>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</si>
  <si>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</si>
  <si>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</si>
  <si>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</si>
  <si>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</si>
  <si>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</si>
  <si>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</si>
  <si>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</si>
  <si>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</si>
  <si>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</si>
  <si>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</si>
  <si>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</si>
  <si>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</si>
  <si>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</si>
  <si>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</si>
  <si>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</si>
  <si>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</si>
  <si>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</si>
  <si>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</si>
  <si>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</si>
  <si>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</si>
  <si>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</si>
  <si>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</si>
  <si>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</si>
  <si>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</si>
  <si>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</si>
  <si>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</si>
  <si>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</si>
  <si>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</si>
  <si>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</si>
  <si>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</si>
  <si>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</si>
  <si>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</si>
  <si>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</si>
  <si>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</si>
  <si>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</si>
  <si>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</si>
  <si>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</si>
  <si>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</si>
  <si>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</si>
  <si>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</si>
  <si>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</si>
  <si>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</si>
  <si>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</si>
  <si>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</si>
  <si>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</si>
  <si>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</si>
  <si>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</si>
  <si>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</si>
  <si>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</si>
  <si>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</si>
  <si>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</si>
  <si>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</si>
  <si>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</si>
  <si>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</si>
  <si>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</si>
  <si>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</si>
  <si>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</si>
  <si>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</si>
  <si>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</si>
  <si>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</si>
  <si>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</si>
  <si>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</si>
  <si>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</si>
  <si>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</si>
  <si>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</si>
  <si>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</si>
  <si>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</si>
  <si>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</si>
  <si>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</si>
  <si>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</si>
  <si>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</si>
  <si>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</si>
  <si>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</si>
  <si>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</si>
  <si>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</si>
  <si>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</si>
  <si>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</si>
  <si>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</si>
  <si>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</si>
  <si>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</si>
  <si>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</si>
  <si>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</si>
  <si>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</si>
  <si>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</si>
  <si>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</si>
  <si>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</si>
  <si>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</si>
  <si>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</si>
  <si>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</si>
  <si>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</si>
  <si>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</si>
  <si>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</si>
  <si>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</si>
  <si>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</si>
  <si>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</si>
  <si>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</si>
  <si>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</si>
  <si>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</si>
  <si>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</si>
  <si>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</si>
  <si>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</si>
  <si>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</si>
  <si>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</si>
  <si>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</si>
  <si>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</si>
  <si>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</si>
  <si>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</si>
  <si>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</si>
  <si>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</si>
  <si>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</si>
  <si>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</si>
  <si>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</si>
  <si>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</si>
  <si>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</si>
  <si>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</si>
  <si>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</si>
  <si>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</si>
  <si>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</si>
  <si>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</si>
  <si>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</si>
  <si>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</si>
  <si>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</si>
  <si>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</si>
  <si>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</si>
  <si>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</si>
  <si>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</si>
  <si>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</si>
  <si>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</si>
  <si>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</si>
  <si>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</si>
  <si>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</si>
  <si>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</si>
  <si>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</si>
  <si>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</si>
  <si>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</si>
  <si>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</si>
  <si>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</si>
  <si>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</si>
  <si>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</si>
  <si>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</si>
  <si>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</si>
  <si>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</si>
  <si>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</si>
  <si>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</si>
  <si>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</si>
  <si>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</si>
  <si>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</si>
  <si>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</si>
  <si>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</si>
  <si>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</si>
  <si>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</si>
  <si>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</si>
  <si>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</si>
  <si>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</si>
  <si>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</si>
  <si>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</si>
  <si>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</si>
  <si>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</si>
  <si>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</si>
  <si>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</si>
  <si>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</si>
  <si>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</si>
  <si>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</si>
  <si>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</si>
  <si>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</si>
  <si>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</si>
  <si>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</si>
  <si>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</si>
  <si>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</si>
  <si>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</si>
  <si>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</si>
  <si>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</si>
  <si>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</si>
  <si>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</si>
  <si>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</si>
  <si>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</si>
  <si>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</si>
  <si>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</si>
  <si>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</si>
  <si>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</si>
  <si>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</si>
  <si>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</si>
  <si>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</si>
  <si>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</si>
  <si>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</si>
  <si>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</si>
  <si>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</si>
  <si>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</si>
  <si>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</si>
  <si>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</si>
  <si>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</si>
  <si>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</si>
  <si>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</si>
  <si>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</si>
  <si>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</si>
  <si>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</si>
  <si>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</si>
  <si>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</si>
  <si>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</si>
  <si>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</si>
  <si>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</si>
  <si>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</si>
  <si>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</si>
  <si>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</si>
  <si>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</si>
  <si>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</si>
  <si>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</si>
  <si>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</si>
  <si>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</si>
  <si>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</si>
  <si>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</si>
  <si>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</si>
  <si>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</si>
  <si>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</si>
  <si>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</si>
  <si>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</si>
  <si>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</si>
  <si>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</si>
  <si>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</si>
  <si>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</si>
  <si>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</si>
  <si>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</si>
  <si>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</si>
  <si>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</si>
  <si>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</si>
  <si>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</si>
  <si>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</si>
  <si>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</si>
  <si>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</si>
  <si>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</si>
  <si>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</si>
  <si>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</si>
  <si>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</si>
  <si>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</si>
  <si>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</si>
  <si>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</si>
  <si>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</si>
  <si>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</si>
  <si>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</si>
  <si>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</si>
  <si>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</si>
  <si>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</si>
  <si>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</si>
  <si>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</si>
  <si>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</si>
  <si>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</si>
  <si>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</si>
  <si>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</si>
  <si>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</si>
  <si>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</si>
  <si>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</si>
  <si>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</si>
  <si>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</si>
  <si>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</si>
  <si>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</si>
  <si>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</si>
  <si>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</si>
  <si>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</si>
  <si>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</si>
  <si>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</si>
  <si>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</si>
  <si>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</si>
  <si>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</si>
  <si>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</si>
  <si>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</si>
  <si>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</si>
  <si>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</si>
  <si>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</si>
  <si>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</si>
  <si>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</si>
  <si>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</si>
  <si>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</si>
  <si>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</si>
  <si>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</si>
  <si>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</si>
  <si>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</si>
  <si>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</si>
  <si>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</si>
  <si>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</si>
  <si>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</si>
  <si>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</si>
  <si>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</si>
  <si>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</si>
  <si>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</si>
  <si>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</si>
  <si>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</si>
  <si>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</si>
  <si>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</si>
  <si>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</si>
  <si>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</si>
  <si>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</si>
  <si>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</si>
  <si>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</si>
  <si>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</si>
  <si>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</si>
  <si>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</si>
  <si>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</si>
  <si>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</si>
  <si>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</si>
  <si>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</si>
  <si>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</si>
  <si>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</si>
  <si>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</si>
  <si>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</si>
  <si>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</si>
  <si>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</si>
  <si>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</si>
  <si>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</si>
  <si>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</si>
  <si>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</si>
  <si>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</si>
  <si>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</si>
  <si>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</si>
  <si>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</si>
  <si>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</si>
  <si>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</si>
  <si>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</si>
  <si>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</si>
  <si>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</si>
  <si>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</si>
  <si>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</si>
  <si>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</si>
  <si>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</si>
  <si>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</si>
  <si>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</si>
  <si>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</si>
  <si>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</si>
  <si>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</si>
  <si>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</si>
  <si>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</si>
  <si>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</si>
  <si>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</si>
  <si>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</si>
  <si>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</si>
  <si>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</si>
  <si>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</si>
  <si>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</si>
  <si>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</si>
  <si>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</si>
  <si>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</si>
  <si>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</si>
  <si>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</si>
  <si>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</si>
  <si>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</si>
  <si>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</si>
  <si>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</si>
  <si>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</si>
  <si>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</si>
  <si>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</si>
  <si>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</si>
  <si>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</si>
  <si>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</si>
  <si>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</si>
  <si>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</si>
  <si>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</si>
  <si>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</si>
  <si>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</si>
  <si>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</si>
  <si>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</si>
  <si>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</si>
  <si>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</si>
  <si>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</si>
  <si>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</si>
  <si>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</si>
  <si>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</si>
  <si>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</si>
  <si>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</si>
  <si>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</si>
  <si>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</si>
  <si>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</si>
  <si>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</si>
  <si>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</si>
  <si>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</si>
  <si>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</si>
  <si>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</si>
  <si>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</si>
  <si>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</si>
  <si>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</si>
  <si>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</si>
  <si>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</si>
  <si>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</si>
  <si>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</si>
  <si>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</si>
  <si>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</si>
  <si>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</si>
  <si>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</si>
  <si>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</si>
  <si>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</si>
  <si>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</si>
  <si>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</si>
  <si>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</si>
  <si>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</si>
  <si>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</si>
  <si>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</si>
  <si>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</si>
  <si>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</si>
  <si>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</si>
  <si>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</si>
  <si>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</si>
  <si>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</si>
  <si>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</si>
  <si>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</si>
  <si>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</si>
  <si>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</si>
  <si>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</si>
  <si>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</si>
  <si>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</si>
  <si>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</si>
  <si>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</si>
  <si>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</si>
  <si>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</si>
  <si>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</si>
  <si>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</si>
  <si>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</si>
  <si>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</si>
  <si>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</si>
  <si>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</si>
  <si>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</si>
  <si>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</si>
  <si>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</si>
  <si>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</si>
  <si>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</si>
  <si>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</si>
  <si>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</si>
  <si>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</si>
  <si>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</si>
  <si>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</si>
  <si>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</si>
  <si>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</si>
  <si>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</si>
  <si>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</si>
  <si>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</si>
  <si>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</si>
  <si>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</si>
  <si>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</si>
  <si>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</si>
  <si>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</si>
  <si>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</si>
  <si>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</si>
  <si>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</si>
  <si>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</si>
  <si>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</si>
  <si>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</si>
  <si>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</si>
  <si>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</si>
  <si>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</si>
  <si>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</si>
  <si>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</si>
  <si>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</si>
  <si>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</si>
  <si>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</si>
  <si>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</si>
  <si>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</si>
  <si>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</si>
  <si>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</si>
  <si>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</si>
  <si>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</si>
  <si>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</si>
  <si>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</si>
  <si>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</si>
  <si>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</si>
  <si>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</si>
  <si>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</si>
  <si>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</si>
  <si>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</si>
  <si>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</si>
  <si>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</si>
  <si>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</si>
  <si>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</si>
  <si>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</si>
  <si>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</si>
  <si>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</si>
  <si>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</si>
  <si>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</si>
  <si>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</si>
  <si>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</si>
  <si>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</si>
  <si>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</si>
  <si>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</si>
  <si>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</si>
  <si>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</si>
  <si>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</si>
  <si>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</si>
  <si>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</si>
  <si>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</si>
  <si>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</si>
  <si>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</si>
  <si>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</si>
  <si>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</si>
  <si>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</si>
  <si>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</si>
  <si>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</si>
  <si>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</si>
  <si>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</si>
  <si>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</si>
  <si>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</si>
  <si>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</si>
  <si>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</si>
  <si>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</si>
  <si>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</si>
  <si>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</si>
  <si>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</si>
  <si>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</si>
  <si>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</si>
  <si>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</si>
  <si>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</si>
  <si>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</si>
  <si>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</si>
  <si>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</si>
  <si>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</si>
  <si>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</si>
  <si>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</si>
  <si>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</si>
  <si>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</si>
  <si>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</si>
  <si>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</si>
  <si>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</si>
  <si>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</si>
  <si>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</si>
  <si>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</si>
  <si>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</si>
  <si>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</si>
  <si>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</si>
  <si>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</si>
  <si>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</si>
  <si>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</si>
  <si>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</si>
  <si>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</si>
  <si>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</si>
  <si>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</si>
  <si>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</si>
  <si>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</si>
  <si>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</si>
  <si>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</si>
  <si>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</si>
  <si>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</si>
  <si>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</si>
  <si>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</si>
  <si>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</si>
  <si>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</si>
  <si>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</si>
  <si>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</si>
  <si>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</si>
  <si>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</si>
  <si>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</si>
  <si>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</si>
  <si>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</si>
  <si>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</si>
  <si>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</si>
  <si>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</si>
  <si>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</si>
  <si>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</si>
  <si>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</si>
  <si>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</si>
  <si>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</si>
  <si>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</si>
  <si>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</si>
  <si>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</si>
  <si>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</si>
  <si>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</si>
  <si>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</si>
  <si>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</si>
  <si>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</si>
  <si>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</si>
  <si>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</si>
  <si>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</si>
  <si>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</si>
  <si>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</si>
  <si>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</si>
  <si>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</si>
  <si>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</si>
  <si>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</si>
  <si>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</si>
  <si>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</si>
  <si>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</si>
  <si>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</si>
  <si>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</si>
  <si>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</si>
  <si>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</si>
  <si>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</si>
  <si>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</si>
  <si>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</si>
  <si>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</si>
  <si>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</si>
  <si>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</si>
  <si>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</si>
  <si>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</si>
  <si>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</si>
  <si>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</si>
  <si>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</si>
  <si>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</si>
  <si>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</si>
  <si>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</si>
  <si>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</si>
  <si>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</si>
  <si>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</si>
  <si>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</si>
  <si>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</si>
  <si>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</si>
  <si>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</si>
  <si>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</si>
  <si>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</si>
  <si>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</si>
  <si>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</si>
  <si>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</si>
  <si>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</si>
  <si>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</si>
  <si>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</si>
  <si>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</si>
  <si>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</si>
  <si>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</si>
  <si>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</si>
  <si>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</si>
  <si>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</si>
  <si>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</si>
  <si>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</si>
  <si>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</si>
  <si>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</si>
  <si>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</si>
  <si>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</si>
  <si>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</si>
  <si>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</si>
  <si>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</si>
  <si>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</si>
  <si>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</si>
  <si>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</si>
  <si>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</si>
  <si>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</si>
  <si>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</si>
  <si>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</si>
  <si>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</si>
  <si>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</si>
  <si>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</si>
  <si>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</si>
  <si>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</si>
  <si>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</si>
  <si>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</si>
  <si>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</si>
  <si>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</si>
  <si>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</si>
  <si>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</si>
  <si>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</si>
  <si>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</si>
  <si>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</si>
  <si>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</si>
  <si>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</si>
  <si>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</si>
  <si>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</si>
  <si>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</si>
  <si>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</si>
  <si>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</si>
  <si>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</si>
  <si>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</si>
  <si>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</si>
  <si>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</si>
  <si>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</si>
  <si>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</si>
  <si>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</si>
  <si>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</si>
  <si>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</si>
  <si>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</si>
  <si>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</si>
  <si>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</si>
  <si>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</si>
  <si>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</si>
  <si>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</si>
  <si>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</si>
  <si>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</si>
  <si>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</si>
  <si>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</si>
  <si>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</si>
  <si>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</si>
  <si>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</si>
  <si>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</si>
  <si>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</si>
  <si>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</si>
  <si>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</si>
  <si>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</si>
  <si>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</si>
  <si>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</si>
  <si>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</si>
  <si>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</si>
  <si>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</si>
  <si>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</si>
  <si>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</si>
  <si>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</si>
  <si>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</si>
  <si>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</si>
  <si>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</si>
  <si>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</si>
  <si>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</si>
  <si>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</si>
  <si>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</si>
  <si>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</si>
  <si>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</si>
  <si>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</si>
  <si>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</si>
  <si>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</si>
  <si>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</si>
  <si>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</si>
  <si>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</si>
  <si>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</si>
  <si>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</si>
  <si>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</si>
  <si>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</si>
  <si>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</si>
  <si>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</si>
  <si>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</si>
  <si>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</si>
  <si>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</si>
  <si>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</si>
  <si>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</si>
  <si>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</si>
  <si>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</si>
  <si>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</si>
  <si>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</si>
  <si>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</si>
  <si>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</si>
  <si>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</si>
  <si>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</si>
  <si>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</si>
  <si>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</si>
  <si>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</si>
  <si>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</si>
  <si>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</si>
  <si>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</si>
  <si>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</si>
  <si>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</si>
  <si>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</si>
  <si>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</si>
  <si>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</si>
  <si>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</si>
  <si>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</si>
  <si>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</si>
  <si>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</si>
  <si>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</si>
  <si>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</si>
  <si>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</si>
  <si>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</si>
  <si>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</si>
  <si>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</si>
  <si>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</si>
  <si>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</si>
  <si>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</si>
  <si>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</si>
  <si>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</si>
  <si>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</si>
  <si>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</si>
  <si>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</si>
  <si>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</si>
  <si>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</si>
  <si>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</si>
  <si>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</si>
  <si>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</si>
  <si>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</si>
  <si>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</si>
  <si>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</si>
  <si>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</si>
  <si>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</si>
  <si>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</si>
  <si>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</si>
  <si>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</si>
  <si>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</si>
  <si>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</si>
  <si>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</si>
  <si>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</si>
  <si>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</si>
  <si>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</si>
  <si>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</si>
  <si>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</si>
  <si>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</si>
  <si>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</si>
  <si>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</si>
  <si>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</si>
  <si>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</si>
  <si>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</si>
  <si>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</si>
  <si>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</si>
  <si>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</si>
  <si>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</si>
  <si>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</si>
  <si>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</si>
  <si>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</si>
  <si>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</si>
  <si>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</si>
  <si>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</si>
  <si>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</si>
  <si>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</si>
  <si>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</si>
  <si>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</si>
  <si>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</si>
  <si>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</si>
  <si>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</si>
  <si>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</si>
  <si>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</si>
  <si>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</si>
  <si>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</si>
  <si>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</si>
  <si>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</si>
  <si>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</si>
  <si>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</si>
  <si>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</si>
  <si>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</si>
  <si>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</si>
  <si>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</si>
  <si>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</si>
  <si>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</si>
  <si>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</si>
  <si>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</si>
  <si>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</si>
  <si>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</si>
  <si>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</si>
  <si>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</si>
  <si>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</si>
  <si>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</si>
  <si>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</si>
  <si>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</si>
  <si>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</si>
  <si>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</si>
  <si>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</si>
  <si>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</si>
  <si>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</si>
  <si>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</si>
  <si>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</si>
  <si>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</si>
  <si>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</si>
  <si>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</si>
  <si>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</si>
  <si>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</si>
  <si>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</si>
  <si>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</si>
  <si>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</si>
  <si>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</si>
  <si>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</si>
  <si>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</si>
  <si>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</si>
  <si>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</si>
  <si>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</si>
  <si>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</si>
  <si>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</si>
  <si>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</si>
  <si>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</si>
  <si>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</si>
  <si>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</si>
  <si>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</si>
  <si>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</si>
  <si>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</si>
  <si>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</si>
  <si>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</si>
  <si>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</si>
  <si>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</si>
  <si>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</si>
  <si>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</si>
  <si>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</si>
  <si>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</si>
  <si>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</si>
  <si>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</si>
  <si>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</si>
  <si>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</si>
  <si>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</si>
  <si>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</si>
  <si>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</si>
  <si>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</si>
  <si>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</si>
  <si>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</si>
  <si>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</si>
  <si>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</si>
  <si>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</si>
  <si>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</si>
  <si>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</si>
  <si>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</si>
  <si>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</si>
  <si>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</si>
  <si>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</si>
  <si>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</si>
  <si>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</si>
  <si>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</si>
  <si>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</si>
  <si>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</si>
  <si>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</si>
  <si>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</si>
  <si>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</si>
  <si>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</si>
  <si>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</si>
  <si>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</si>
  <si>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</si>
  <si>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</si>
  <si>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</si>
  <si>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</si>
  <si>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</si>
  <si>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</si>
  <si>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</si>
  <si>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</si>
  <si>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</si>
  <si>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</si>
  <si>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</si>
  <si>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</si>
  <si>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</si>
  <si>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</si>
  <si>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</si>
  <si>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</si>
  <si>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</si>
  <si>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</si>
  <si>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</si>
  <si>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</si>
  <si>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</si>
  <si>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</si>
  <si>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</si>
  <si>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</si>
  <si>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</si>
  <si>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</si>
  <si>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</si>
  <si>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</si>
  <si>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</si>
  <si>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</si>
  <si>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</si>
  <si>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</si>
  <si>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</si>
  <si>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</si>
  <si>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</si>
  <si>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</si>
  <si>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</si>
  <si>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</si>
  <si>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</si>
  <si>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</si>
  <si>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</si>
  <si>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</si>
  <si>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</si>
  <si>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</si>
  <si>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</si>
  <si>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</si>
  <si>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</si>
  <si>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</si>
  <si>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</si>
  <si>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</si>
  <si>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</si>
  <si>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</si>
  <si>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</si>
  <si>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</si>
  <si>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</si>
  <si>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</si>
  <si>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</si>
  <si>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</si>
  <si>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</si>
  <si>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</si>
  <si>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</si>
  <si>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</si>
  <si>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</si>
  <si>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</si>
  <si>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</si>
  <si>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</si>
  <si>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</si>
  <si>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</si>
  <si>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</si>
  <si>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</si>
  <si>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</si>
  <si>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</si>
  <si>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</si>
  <si>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</si>
  <si>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</si>
  <si>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</si>
  <si>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</si>
  <si>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</si>
  <si>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</si>
  <si>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</si>
  <si>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</si>
  <si>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</si>
  <si>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</si>
  <si>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</si>
  <si>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</si>
  <si>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</si>
  <si>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</si>
  <si>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</si>
  <si>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</si>
  <si>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</si>
  <si>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</si>
  <si>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</si>
  <si>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</si>
  <si>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</si>
  <si>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</si>
  <si>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</si>
  <si>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</si>
  <si>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</si>
  <si>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</si>
  <si>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</si>
  <si>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</si>
  <si>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</si>
  <si>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</si>
  <si>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</si>
  <si>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</si>
  <si>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</si>
  <si>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</si>
  <si>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</si>
  <si>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</si>
  <si>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</si>
  <si>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</si>
  <si>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</si>
  <si>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</si>
  <si>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</si>
  <si>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</si>
  <si>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</si>
  <si>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</si>
  <si>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</si>
  <si>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</si>
  <si>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</si>
  <si>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</si>
  <si>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</si>
  <si>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</si>
  <si>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</si>
  <si>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</si>
  <si>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</si>
  <si>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</si>
  <si>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</si>
  <si>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</si>
  <si>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</si>
  <si>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</si>
  <si>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</si>
  <si>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</si>
  <si>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</si>
  <si>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</si>
  <si>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</si>
  <si>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</si>
  <si>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</si>
  <si>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</si>
  <si>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</si>
  <si>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</si>
  <si>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</si>
  <si>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</si>
  <si>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</si>
  <si>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</si>
  <si>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</si>
  <si>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</si>
  <si>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</si>
  <si>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</si>
  <si>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</si>
  <si>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</si>
  <si>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</si>
  <si>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</si>
  <si>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</si>
  <si>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</si>
  <si>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</si>
  <si>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</si>
  <si>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</si>
  <si>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</si>
  <si>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</si>
  <si>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</si>
  <si>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</si>
  <si>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</si>
  <si>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</si>
  <si>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</si>
  <si>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</si>
  <si>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</si>
  <si>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</si>
  <si>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</si>
  <si>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</si>
  <si>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</si>
  <si>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</si>
  <si>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</si>
  <si>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</si>
  <si>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</si>
  <si>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</si>
  <si>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</si>
  <si>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</si>
  <si>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</si>
  <si>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</si>
  <si>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</si>
  <si>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</si>
  <si>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</si>
  <si>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</si>
  <si>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</si>
  <si>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</si>
  <si>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</si>
  <si>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</si>
  <si>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</si>
  <si>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</si>
  <si>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</si>
  <si>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</si>
  <si>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</si>
  <si>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</si>
  <si>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</si>
  <si>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</si>
  <si>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</si>
  <si>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</si>
  <si>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</si>
  <si>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</si>
  <si>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</si>
  <si>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</si>
  <si>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</si>
  <si>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</si>
  <si>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</si>
  <si>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</si>
  <si>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</si>
  <si>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</si>
  <si>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</si>
  <si>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</si>
  <si>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</si>
  <si>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</si>
  <si>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</si>
  <si>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</si>
  <si>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</si>
  <si>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</si>
  <si>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</si>
  <si>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</si>
  <si>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</si>
  <si>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</si>
  <si>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</si>
  <si>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</si>
  <si>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</si>
  <si>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</si>
  <si>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</si>
  <si>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</si>
  <si>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</si>
  <si>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</si>
  <si>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</si>
  <si>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</si>
  <si>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</si>
  <si>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</si>
  <si>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</si>
  <si>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</si>
  <si>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</si>
  <si>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</si>
  <si>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</si>
  <si>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</si>
  <si>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</si>
  <si>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</si>
  <si>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</si>
  <si>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</si>
  <si>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</si>
  <si>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</si>
  <si>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</si>
  <si>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</si>
  <si>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</si>
  <si>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</si>
  <si>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</si>
  <si>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</si>
  <si>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</si>
  <si>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</si>
  <si>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</si>
  <si>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</si>
  <si>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</si>
  <si>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</si>
  <si>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</si>
  <si>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</si>
  <si>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</si>
  <si>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</si>
  <si>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</si>
  <si>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</si>
  <si>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</si>
  <si>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</si>
  <si>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</si>
  <si>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</si>
  <si>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</si>
  <si>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</si>
  <si>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</si>
  <si>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</si>
  <si>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</si>
  <si>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</si>
  <si>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</si>
  <si>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</si>
  <si>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</si>
  <si>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</si>
  <si>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</si>
  <si>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</si>
  <si>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</si>
  <si>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</si>
  <si>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</si>
  <si>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</si>
  <si>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</si>
  <si>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</si>
  <si>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</si>
  <si>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</si>
  <si>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</si>
  <si>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</si>
  <si>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</si>
  <si>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</si>
  <si>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</si>
  <si>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</si>
  <si>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</si>
  <si>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</si>
  <si>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</si>
  <si>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</si>
  <si>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</si>
  <si>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</si>
  <si>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</si>
  <si>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</si>
  <si>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</si>
  <si>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</si>
  <si>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</si>
  <si>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</si>
  <si>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</si>
  <si>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</si>
  <si>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</si>
  <si>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</si>
  <si>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</si>
  <si>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</si>
  <si>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</si>
  <si>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</si>
  <si>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</si>
  <si>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</si>
  <si>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</si>
  <si>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</si>
  <si>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</si>
  <si>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</si>
  <si>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</si>
  <si>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</si>
  <si>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</si>
  <si>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</si>
  <si>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</si>
  <si>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</si>
  <si>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</si>
  <si>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</si>
  <si>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</si>
  <si>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</si>
  <si>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</si>
  <si>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</si>
  <si>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</si>
  <si>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</si>
  <si>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</si>
  <si>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</si>
  <si>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</si>
  <si>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</si>
  <si>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</si>
  <si>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</si>
  <si>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</si>
  <si>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</si>
  <si>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</si>
  <si>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</si>
  <si>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</si>
  <si>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</si>
  <si>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</si>
  <si>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</si>
  <si>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</si>
  <si>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</si>
  <si>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</si>
  <si>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</si>
  <si>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</si>
  <si>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</si>
  <si>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</si>
  <si>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</si>
  <si>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</si>
  <si>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</si>
  <si>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</si>
  <si>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</si>
  <si>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</si>
  <si>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</si>
  <si>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</si>
  <si>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</si>
  <si>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</si>
  <si>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</si>
  <si>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</si>
  <si>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</si>
  <si>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</si>
  <si>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</si>
  <si>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</si>
  <si>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</si>
  <si>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</si>
  <si>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</si>
  <si>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</si>
  <si>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</si>
  <si>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</si>
  <si>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</si>
  <si>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</si>
  <si>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</si>
  <si>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</si>
  <si>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</si>
  <si>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</si>
  <si>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</si>
  <si>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</si>
  <si>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</si>
  <si>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</si>
  <si>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</si>
  <si>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</si>
  <si>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</si>
  <si>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</si>
  <si>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</si>
  <si>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</si>
  <si>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</si>
  <si>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</si>
  <si>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</si>
  <si>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</si>
  <si>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</si>
  <si>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</si>
  <si>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</si>
  <si>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</si>
  <si>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</si>
  <si>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</si>
  <si>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</si>
  <si>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</si>
  <si>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</si>
  <si>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</si>
  <si>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</si>
  <si>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</si>
  <si>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</si>
  <si>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</si>
  <si>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</si>
  <si>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</si>
  <si>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</si>
  <si>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</si>
  <si>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</si>
  <si>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</si>
  <si>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</si>
  <si>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</si>
  <si>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</si>
  <si>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</si>
  <si>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</si>
  <si>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</si>
  <si>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</si>
  <si>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</si>
  <si>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</si>
  <si>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</si>
  <si>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</si>
  <si>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</si>
  <si>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</si>
  <si>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</si>
  <si>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</si>
  <si>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</si>
  <si>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</si>
  <si>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</si>
  <si>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</si>
  <si>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</si>
  <si>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</si>
  <si>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</si>
  <si>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</si>
  <si>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</si>
  <si>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</si>
  <si>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</si>
  <si>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</si>
  <si>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</si>
  <si>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</si>
  <si>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</si>
  <si>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</si>
  <si>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</si>
  <si>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</si>
  <si>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</si>
  <si>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</si>
  <si>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</si>
  <si>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</si>
  <si>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</si>
  <si>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</si>
  <si>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</si>
  <si>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</si>
  <si>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</si>
  <si>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</si>
  <si>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</si>
  <si>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</si>
  <si>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</si>
  <si>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</si>
  <si>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</si>
  <si>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</si>
  <si>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</si>
  <si>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</si>
  <si>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</si>
  <si>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</si>
  <si>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</si>
  <si>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</si>
  <si>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</si>
  <si>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</si>
  <si>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</si>
  <si>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</si>
  <si>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</si>
  <si>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</si>
  <si>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</si>
  <si>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</si>
  <si>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</si>
  <si>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</si>
  <si>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</si>
  <si>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</si>
  <si>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</si>
  <si>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</si>
  <si>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</si>
  <si>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</si>
  <si>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</si>
  <si>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</si>
  <si>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</si>
  <si>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</si>
  <si>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</si>
  <si>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</si>
  <si>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</si>
  <si>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</si>
  <si>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</si>
  <si>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</si>
  <si>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</si>
  <si>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</si>
  <si>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</si>
  <si>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</si>
  <si>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</si>
  <si>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</si>
  <si>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</si>
  <si>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</si>
  <si>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</si>
  <si>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</si>
  <si>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</si>
  <si>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</si>
  <si>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</si>
  <si>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</si>
  <si>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</si>
  <si>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</si>
  <si>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</si>
  <si>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</si>
  <si>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</si>
  <si>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</si>
  <si>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</si>
  <si>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</si>
  <si>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</si>
  <si>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</si>
  <si>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</si>
  <si>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</si>
  <si>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</si>
  <si>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</si>
  <si>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</si>
  <si>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</si>
  <si>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</si>
  <si>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</si>
  <si>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</si>
  <si>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</si>
  <si>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</si>
  <si>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</si>
  <si>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</si>
  <si>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</si>
  <si>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</si>
  <si>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</si>
  <si>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</si>
  <si>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</si>
  <si>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</si>
  <si>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</si>
  <si>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</si>
  <si>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</si>
  <si>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</si>
  <si>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</si>
  <si>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</si>
  <si>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</si>
  <si>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</si>
  <si>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</si>
  <si>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</si>
  <si>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</si>
  <si>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</si>
  <si>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</si>
  <si>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</si>
  <si>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</si>
  <si>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</si>
  <si>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</si>
  <si>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</si>
  <si>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</si>
  <si>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</si>
  <si>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</si>
  <si>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</si>
  <si>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</si>
  <si>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</si>
  <si>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</si>
  <si>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</si>
  <si>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</si>
  <si>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</si>
  <si>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</si>
  <si>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</si>
  <si>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</si>
  <si>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</si>
  <si>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</si>
  <si>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</si>
  <si>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</si>
  <si>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</si>
  <si>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</si>
  <si>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</si>
  <si>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</si>
  <si>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</si>
  <si>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</si>
  <si>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</si>
  <si>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</si>
  <si>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</si>
  <si>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</si>
  <si>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</si>
  <si>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</si>
  <si>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</si>
  <si>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</si>
  <si>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</si>
  <si>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</si>
  <si>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</si>
  <si>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</si>
  <si>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</si>
  <si>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</si>
  <si>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</si>
  <si>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</si>
  <si>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</si>
  <si>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</si>
  <si>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</si>
  <si>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</si>
  <si>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</si>
  <si>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</si>
  <si>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</si>
  <si>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</si>
  <si>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</si>
  <si>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</si>
  <si>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</si>
  <si>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</si>
  <si>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</si>
  <si>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</si>
  <si>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</si>
  <si>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</si>
  <si>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</si>
  <si>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</si>
  <si>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</si>
  <si>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</si>
  <si>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</si>
  <si>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</si>
  <si>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</si>
  <si>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</si>
  <si>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</si>
  <si>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</si>
  <si>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</si>
  <si>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</si>
  <si>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</si>
  <si>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</si>
  <si>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</si>
  <si>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</si>
  <si>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</si>
  <si>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</si>
  <si>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</si>
  <si>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</si>
  <si>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</si>
  <si>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</si>
  <si>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</si>
  <si>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</si>
  <si>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</si>
  <si>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</si>
  <si>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</si>
  <si>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</si>
  <si>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</si>
  <si>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</si>
  <si>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</si>
  <si>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</si>
  <si>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</si>
  <si>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</si>
  <si>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</si>
  <si>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</si>
  <si>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</si>
  <si>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</si>
  <si>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</si>
  <si>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</si>
  <si>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</si>
  <si>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</si>
  <si>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</si>
  <si>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</si>
  <si>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</si>
  <si>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</si>
  <si>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</si>
  <si>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</si>
  <si>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</si>
  <si>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</si>
  <si>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</si>
  <si>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</si>
  <si>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</si>
  <si>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</si>
  <si>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</si>
  <si>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</si>
  <si>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</si>
  <si>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</si>
  <si>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</si>
  <si>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</si>
  <si>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</si>
  <si>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</si>
  <si>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</si>
  <si>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</si>
  <si>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</si>
  <si>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</si>
  <si>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</si>
  <si>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</si>
  <si>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</si>
  <si>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</si>
  <si>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</si>
  <si>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</si>
  <si>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</si>
  <si>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</si>
  <si>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</si>
  <si>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</si>
  <si>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</si>
  <si>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</si>
  <si>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</si>
  <si>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</si>
  <si>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</si>
  <si>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</si>
  <si>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</si>
  <si>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</si>
  <si>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</si>
  <si>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</si>
  <si>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</si>
  <si>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</si>
  <si>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</si>
  <si>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</si>
  <si>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</si>
  <si>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</si>
  <si>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</si>
  <si>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</si>
  <si>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</si>
  <si>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</si>
  <si>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</si>
  <si>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</si>
  <si>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</si>
  <si>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</si>
  <si>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</si>
  <si>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</si>
  <si>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</si>
  <si>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</si>
  <si>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</si>
  <si>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</si>
  <si>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</si>
  <si>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</si>
  <si>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</si>
  <si>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</si>
  <si>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</si>
  <si>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</si>
  <si>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</si>
  <si>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</si>
  <si>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</si>
  <si>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</si>
  <si>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</si>
  <si>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</si>
  <si>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</si>
  <si>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</si>
  <si>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</si>
  <si>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</si>
  <si>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</si>
  <si>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</si>
  <si>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</si>
  <si>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</si>
  <si>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</si>
  <si>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</si>
  <si>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</si>
  <si>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</si>
  <si>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</si>
  <si>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</si>
  <si>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</si>
  <si>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</si>
  <si>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</si>
  <si>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</si>
  <si>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</si>
  <si>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</si>
  <si>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</si>
  <si>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</si>
  <si>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</si>
  <si>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</si>
  <si>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</si>
  <si>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</si>
  <si>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</si>
  <si>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</si>
  <si>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</si>
  <si>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</si>
  <si>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</si>
  <si>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</si>
  <si>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</si>
  <si>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</si>
  <si>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</si>
  <si>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</si>
  <si>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</si>
  <si>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</si>
  <si>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</si>
  <si>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</si>
  <si>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</si>
  <si>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</si>
  <si>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</si>
  <si>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</si>
  <si>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</si>
  <si>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</si>
  <si>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</si>
  <si>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</si>
  <si>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</si>
  <si>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</si>
  <si>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</si>
  <si>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</si>
  <si>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</si>
  <si>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</si>
  <si>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</si>
  <si>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</si>
  <si>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</si>
  <si>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</si>
  <si>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</si>
  <si>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</si>
  <si>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</si>
  <si>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</si>
  <si>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</si>
  <si>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</si>
  <si>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</si>
  <si>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</si>
  <si>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</si>
  <si>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</si>
  <si>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</si>
  <si>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</si>
  <si>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</si>
  <si>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</si>
  <si>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</si>
  <si>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</si>
  <si>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</si>
  <si>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</si>
  <si>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</si>
  <si>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</si>
  <si>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</si>
  <si>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</si>
  <si>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</si>
  <si>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</si>
  <si>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</si>
  <si>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</si>
  <si>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</si>
  <si>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</si>
  <si>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</si>
  <si>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</si>
  <si>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</si>
  <si>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</si>
  <si>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</si>
  <si>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</si>
  <si>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</si>
  <si>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</si>
  <si>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</si>
  <si>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</si>
  <si>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</si>
  <si>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</si>
  <si>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</si>
  <si>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</si>
  <si>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</si>
  <si>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</si>
  <si>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</si>
  <si>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</si>
  <si>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</si>
  <si>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</si>
  <si>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</si>
  <si>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</si>
  <si>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</si>
  <si>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</si>
  <si>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</si>
  <si>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</si>
  <si>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</si>
  <si>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</si>
  <si>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</si>
  <si>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</si>
  <si>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</si>
  <si>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</si>
  <si>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</si>
  <si>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</si>
  <si>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</si>
  <si>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</si>
  <si>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</si>
  <si>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</si>
  <si>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</si>
  <si>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</si>
  <si>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</si>
  <si>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</si>
  <si>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</si>
  <si>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</si>
  <si>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</si>
  <si>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</si>
  <si>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</si>
  <si>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</si>
  <si>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</si>
  <si>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</si>
  <si>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</si>
  <si>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</si>
  <si>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</si>
  <si>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</si>
  <si>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</si>
  <si>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</si>
  <si>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</si>
  <si>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</si>
  <si>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</si>
  <si>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</si>
  <si>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</si>
  <si>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</si>
  <si>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</si>
  <si>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</si>
  <si>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</si>
  <si>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</si>
  <si>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</si>
  <si>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</si>
  <si>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</si>
  <si>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</si>
  <si>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</si>
  <si>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</si>
  <si>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</si>
  <si>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</si>
  <si>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</si>
  <si>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</si>
  <si>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</si>
  <si>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</si>
  <si>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</si>
  <si>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</si>
  <si>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</si>
  <si>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</si>
  <si>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</si>
  <si>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</si>
  <si>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</si>
  <si>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</si>
  <si>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</si>
  <si>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</si>
  <si>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</si>
  <si>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</si>
  <si>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</si>
  <si>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</si>
  <si>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</si>
  <si>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</si>
  <si>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</si>
  <si>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</si>
  <si>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</si>
  <si>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</si>
  <si>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</si>
  <si>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</si>
  <si>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</si>
  <si>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</si>
  <si>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</si>
  <si>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</si>
  <si>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</si>
  <si>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</si>
  <si>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</si>
  <si>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</si>
  <si>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</si>
  <si>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</si>
  <si>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</si>
  <si>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</si>
  <si>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</si>
  <si>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</si>
  <si>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</si>
  <si>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</si>
  <si>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</si>
  <si>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</si>
  <si>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</si>
  <si>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</si>
  <si>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</si>
  <si>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</si>
  <si>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</si>
  <si>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</si>
  <si>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</si>
  <si>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</si>
  <si>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</si>
  <si>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</si>
  <si>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</si>
  <si>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</si>
  <si>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</si>
  <si>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</si>
  <si>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</si>
  <si>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</si>
  <si>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</si>
  <si>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</si>
  <si>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</si>
  <si>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</si>
  <si>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</si>
  <si>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</si>
  <si>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</si>
  <si>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</si>
  <si>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</si>
  <si>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</si>
  <si>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</si>
  <si>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</si>
  <si>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</si>
  <si>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</si>
  <si>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</si>
  <si>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</si>
  <si>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</si>
  <si>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</si>
  <si>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</si>
  <si>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</si>
  <si>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</si>
  <si>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</si>
  <si>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</si>
  <si>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</si>
  <si>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</si>
  <si>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</si>
  <si>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</si>
  <si>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</si>
  <si>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</si>
  <si>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</si>
  <si>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</si>
  <si>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</si>
  <si>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</si>
  <si>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</si>
  <si>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</si>
  <si>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</si>
  <si>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</si>
  <si>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</si>
  <si>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</si>
  <si>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</si>
  <si>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</si>
  <si>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</si>
  <si>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</si>
  <si>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</si>
  <si>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</si>
  <si>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</si>
  <si>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</si>
  <si>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</si>
  <si>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</si>
  <si>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</si>
  <si>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</si>
  <si>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</si>
  <si>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</si>
  <si>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</si>
  <si>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</si>
  <si>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</si>
  <si>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</si>
  <si>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</si>
  <si>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</si>
  <si>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</si>
  <si>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</si>
  <si>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</si>
  <si>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</si>
  <si>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</si>
  <si>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</si>
  <si>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</si>
  <si>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</si>
  <si>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</si>
  <si>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</si>
  <si>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</si>
  <si>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</si>
  <si>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</si>
  <si>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</si>
  <si>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</si>
  <si>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</si>
  <si>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</si>
  <si>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</si>
  <si>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</si>
  <si>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</si>
  <si>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</si>
  <si>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</si>
  <si>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</si>
  <si>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</si>
  <si>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</si>
  <si>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</si>
  <si>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</si>
  <si>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</si>
  <si>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</si>
  <si>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</si>
  <si>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</si>
  <si>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</si>
  <si>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</si>
  <si>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</si>
  <si>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</si>
  <si>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</si>
  <si>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</si>
  <si>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</si>
  <si>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</si>
  <si>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</si>
  <si>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</si>
  <si>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</si>
  <si>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</si>
  <si>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</si>
  <si>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</si>
  <si>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</si>
  <si>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</si>
  <si>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</si>
  <si>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</si>
  <si>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</si>
  <si>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</si>
  <si>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</si>
  <si>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</si>
  <si>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</si>
  <si>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</si>
  <si>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</si>
  <si>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</si>
  <si>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</si>
  <si>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</si>
  <si>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</si>
  <si>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</si>
  <si>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</si>
  <si>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</si>
  <si>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</si>
  <si>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</si>
  <si>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</si>
  <si>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</si>
  <si>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</si>
  <si>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</si>
  <si>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</si>
  <si>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</si>
  <si>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</si>
  <si>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</si>
  <si>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</si>
  <si>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</si>
  <si>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</si>
  <si>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</si>
  <si>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</si>
  <si>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</si>
  <si>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</si>
  <si>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</si>
  <si>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</si>
  <si>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</si>
  <si>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</si>
  <si>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</si>
  <si>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</si>
  <si>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</si>
  <si>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</si>
  <si>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</si>
  <si>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</si>
  <si>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</si>
  <si>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</si>
  <si>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</si>
  <si>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</si>
  <si>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</si>
  <si>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</si>
  <si>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</si>
  <si>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</si>
  <si>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</si>
  <si>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</si>
  <si>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</si>
  <si>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</si>
  <si>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</si>
  <si>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</si>
  <si>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</si>
  <si>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</si>
  <si>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</si>
  <si>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</si>
  <si>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</si>
  <si>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</si>
  <si>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</si>
  <si>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</si>
  <si>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</si>
  <si>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</si>
  <si>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</si>
  <si>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</si>
  <si>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</si>
  <si>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</si>
  <si>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</si>
  <si>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</si>
  <si>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</si>
  <si>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</si>
  <si>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</si>
  <si>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</si>
  <si>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</si>
  <si>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</si>
  <si>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</si>
  <si>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</si>
  <si>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</si>
  <si>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</si>
  <si>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</si>
  <si>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</si>
  <si>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</si>
  <si>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</si>
  <si>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</si>
  <si>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</si>
  <si>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</si>
  <si>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</si>
  <si>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</si>
  <si>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</si>
  <si>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</si>
  <si>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</si>
  <si>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</si>
  <si>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</si>
  <si>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</si>
  <si>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</si>
  <si>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</si>
  <si>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</si>
  <si>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</si>
  <si>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</si>
  <si>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</si>
  <si>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</si>
  <si>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</si>
  <si>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</si>
  <si>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</si>
  <si>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</si>
  <si>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</si>
  <si>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</si>
  <si>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</si>
  <si>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</si>
  <si>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</si>
  <si>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</si>
  <si>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</si>
  <si>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</si>
  <si>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</si>
  <si>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</si>
  <si>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</si>
  <si>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</si>
  <si>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</si>
  <si>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</si>
  <si>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</si>
  <si>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</si>
  <si>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</si>
  <si>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</si>
  <si>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</si>
  <si>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</si>
  <si>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</si>
  <si>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</si>
  <si>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</si>
  <si>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</si>
  <si>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</si>
  <si>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</si>
  <si>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</si>
  <si>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</si>
  <si>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</si>
  <si>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</si>
  <si>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</si>
  <si>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</si>
  <si>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</si>
  <si>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</si>
  <si>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</si>
  <si>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</si>
  <si>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</si>
  <si>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</si>
  <si>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</si>
  <si>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</si>
  <si>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</si>
  <si>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</si>
  <si>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</si>
  <si>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</si>
  <si>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</si>
  <si>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</si>
  <si>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</si>
  <si>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</si>
  <si>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</si>
  <si>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</si>
  <si>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</si>
  <si>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</si>
  <si>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</si>
  <si>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</si>
  <si>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</si>
  <si>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</si>
  <si>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</si>
  <si>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</si>
  <si>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</si>
  <si>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</si>
  <si>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</si>
  <si>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</si>
  <si>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</si>
  <si>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</si>
  <si>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</si>
  <si>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</si>
  <si>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</si>
  <si>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</si>
  <si>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</si>
  <si>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</si>
  <si>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</si>
  <si>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</si>
  <si>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</si>
  <si>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</si>
  <si>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</si>
  <si>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</si>
  <si>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</si>
  <si>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</si>
  <si>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</si>
  <si>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</si>
  <si>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</si>
  <si>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</si>
  <si>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</si>
  <si>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</si>
  <si>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</si>
  <si>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</si>
  <si>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</si>
  <si>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</si>
  <si>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</si>
  <si>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</si>
  <si>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</si>
  <si>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</si>
  <si>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</si>
  <si>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</si>
  <si>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</si>
  <si>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</si>
  <si>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</si>
  <si>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</si>
  <si>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</si>
  <si>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</si>
  <si>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</si>
  <si>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</si>
  <si>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</si>
  <si>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</si>
  <si>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</si>
  <si>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</si>
  <si>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</si>
  <si>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</si>
  <si>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</si>
  <si>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</si>
  <si>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</si>
  <si>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</si>
  <si>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</si>
  <si>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</si>
  <si>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</si>
  <si>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</si>
  <si>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</si>
  <si>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</si>
  <si>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</si>
  <si>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</si>
  <si>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</si>
  <si>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</si>
  <si>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</si>
  <si>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</si>
  <si>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</si>
  <si>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</si>
  <si>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</si>
  <si>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</si>
  <si>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</si>
  <si>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</si>
  <si>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</si>
  <si>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</si>
  <si>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</si>
  <si>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</si>
  <si>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</si>
  <si>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</si>
  <si>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</si>
  <si>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</si>
  <si>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</si>
  <si>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</si>
  <si>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</si>
  <si>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</si>
  <si>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</si>
  <si>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</si>
  <si>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</si>
  <si>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</si>
  <si>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</si>
  <si>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</si>
  <si>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</si>
  <si>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</si>
  <si>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</si>
  <si>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</si>
  <si>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</si>
  <si>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</si>
  <si>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</si>
  <si>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</si>
  <si>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</si>
  <si>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</si>
  <si>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</si>
  <si>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</si>
  <si>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</si>
  <si>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</si>
  <si>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</si>
  <si>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</si>
  <si>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</si>
  <si>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</si>
  <si>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</si>
  <si>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</si>
  <si>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</si>
  <si>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</si>
  <si>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</si>
  <si>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</si>
  <si>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</si>
  <si>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</si>
  <si>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</si>
  <si>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</si>
  <si>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</si>
  <si>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</si>
  <si>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</si>
  <si>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</si>
  <si>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</si>
  <si>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</si>
  <si>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</si>
  <si>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</si>
  <si>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</si>
  <si>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</si>
  <si>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</si>
  <si>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</si>
  <si>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</si>
  <si>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</si>
  <si>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</si>
  <si>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</si>
  <si>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</si>
  <si>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</si>
  <si>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</si>
  <si>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</si>
  <si>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</si>
  <si>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</si>
  <si>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</si>
  <si>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</si>
  <si>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</si>
  <si>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</si>
  <si>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</si>
  <si>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</si>
  <si>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</si>
  <si>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</si>
  <si>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</si>
  <si>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</si>
  <si>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</si>
  <si>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</si>
  <si>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</si>
  <si>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</si>
  <si>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</si>
  <si>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</si>
  <si>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</si>
  <si>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</si>
  <si>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</si>
  <si>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</si>
  <si>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</si>
  <si>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</si>
  <si>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</si>
  <si>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</si>
  <si>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</si>
  <si>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</si>
  <si>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</si>
  <si>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</si>
  <si>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</si>
  <si>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</si>
  <si>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</si>
  <si>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</si>
  <si>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</si>
  <si>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</si>
  <si>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</si>
  <si>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</si>
  <si>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</si>
  <si>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</si>
  <si>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</si>
  <si>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</si>
  <si>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</si>
  <si>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</si>
  <si>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</si>
  <si>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</si>
  <si>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</si>
  <si>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</si>
  <si>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</si>
  <si>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</si>
  <si>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</si>
  <si>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</si>
  <si>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</si>
  <si>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</si>
  <si>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</si>
  <si>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</si>
  <si>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</si>
  <si>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</si>
  <si>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</si>
  <si>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</si>
  <si>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</si>
  <si>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</si>
  <si>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</si>
  <si>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</si>
  <si>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</si>
  <si>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</si>
  <si>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</si>
  <si>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</si>
  <si>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</si>
  <si>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</si>
  <si>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</si>
  <si>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</si>
  <si>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</si>
  <si>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</si>
  <si>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</si>
  <si>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</si>
  <si>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</si>
  <si>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</si>
  <si>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</si>
  <si>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</si>
  <si>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</si>
  <si>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</si>
  <si>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</si>
  <si>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</si>
  <si>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</si>
  <si>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</si>
  <si>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</si>
  <si>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</si>
  <si>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</si>
  <si>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</si>
  <si>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</si>
  <si>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</si>
  <si>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</si>
  <si>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</si>
  <si>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</si>
  <si>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</si>
  <si>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</si>
  <si>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</si>
  <si>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</si>
  <si>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</si>
  <si>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</si>
  <si>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</si>
  <si>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</si>
  <si>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</si>
  <si>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</si>
  <si>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</si>
  <si>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</si>
  <si>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</si>
  <si>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</si>
  <si>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</si>
  <si>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</si>
  <si>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</si>
  <si>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</si>
  <si>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</si>
  <si>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</si>
  <si>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</si>
  <si>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</si>
  <si>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</si>
  <si>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</si>
  <si>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</si>
  <si>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</si>
  <si>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</si>
  <si>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</si>
  <si>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</si>
  <si>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</si>
  <si>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</si>
  <si>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</si>
  <si>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</si>
  <si>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</si>
  <si>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</si>
  <si>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</si>
  <si>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</si>
  <si>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</si>
  <si>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</si>
  <si>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</si>
  <si>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</si>
  <si>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</si>
  <si>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</si>
  <si>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</si>
  <si>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</si>
  <si>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</si>
  <si>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</si>
  <si>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</si>
  <si>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</si>
  <si>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</si>
  <si>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</si>
  <si>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</si>
  <si>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</si>
  <si>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</si>
  <si>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</si>
  <si>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</si>
  <si>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</si>
  <si>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</si>
  <si>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</si>
  <si>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</si>
  <si>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</si>
  <si>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</si>
  <si>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</si>
  <si>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</si>
  <si>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</si>
  <si>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</si>
  <si>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</si>
  <si>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</si>
  <si>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</si>
  <si>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</si>
  <si>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</si>
  <si>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</si>
  <si>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</si>
  <si>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</si>
  <si>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</si>
  <si>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</si>
  <si>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</si>
  <si>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</si>
  <si>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</si>
  <si>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</si>
  <si>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</si>
  <si>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</si>
  <si>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</si>
  <si>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</si>
  <si>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</si>
  <si>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</si>
  <si>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</si>
  <si>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</si>
  <si>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</si>
  <si>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</si>
  <si>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</si>
  <si>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</si>
  <si>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</si>
  <si>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</si>
  <si>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</si>
  <si>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</si>
  <si>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</si>
  <si>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</si>
  <si>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</si>
  <si>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</si>
  <si>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</si>
  <si>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</si>
  <si>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</si>
  <si>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</si>
  <si>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</si>
  <si>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</si>
  <si>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</si>
  <si>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</si>
  <si>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</si>
  <si>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</si>
  <si>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</si>
  <si>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</si>
  <si>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</si>
  <si>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</si>
  <si>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</si>
  <si>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</si>
  <si>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</si>
  <si>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</si>
  <si>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</si>
  <si>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</si>
  <si>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</si>
  <si>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</si>
  <si>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</si>
  <si>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</si>
  <si>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</si>
  <si>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</si>
  <si>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</si>
  <si>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</si>
  <si>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</si>
  <si>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</si>
  <si>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</si>
  <si>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</si>
  <si>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</si>
  <si>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</si>
  <si>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</si>
  <si>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</si>
  <si>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</si>
  <si>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</si>
  <si>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</si>
  <si>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</si>
  <si>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</si>
  <si>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</si>
  <si>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</si>
  <si>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</si>
  <si>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</si>
  <si>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</si>
  <si>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</si>
  <si>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</si>
  <si>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</si>
  <si>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</si>
  <si>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</si>
  <si>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</si>
  <si>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</si>
  <si>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</si>
  <si>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</si>
  <si>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</si>
  <si>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</si>
  <si>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</si>
  <si>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</si>
  <si>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</si>
  <si>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</si>
  <si>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</si>
  <si>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</si>
  <si>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</si>
  <si>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</si>
  <si>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</si>
  <si>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</si>
  <si>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</si>
  <si>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</si>
  <si>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</si>
  <si>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</si>
  <si>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</si>
  <si>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</si>
  <si>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</si>
  <si>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</si>
  <si>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</si>
  <si>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</si>
  <si>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</si>
  <si>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</si>
  <si>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</si>
  <si>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</si>
  <si>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</si>
  <si>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</si>
  <si>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</si>
  <si>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</si>
  <si>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</si>
  <si>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</si>
  <si>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</si>
  <si>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</si>
  <si>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</si>
  <si>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</si>
  <si>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</si>
  <si>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</si>
  <si>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</si>
  <si>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</si>
  <si>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</si>
  <si>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</si>
  <si>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</si>
  <si>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</si>
  <si>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</si>
  <si>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</si>
  <si>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</si>
  <si>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</si>
  <si>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</si>
  <si>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</si>
  <si>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</si>
  <si>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</si>
  <si>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</si>
  <si>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</si>
  <si>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</si>
  <si>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</si>
  <si>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</si>
  <si>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</si>
  <si>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</si>
  <si>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</si>
  <si>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</si>
  <si>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</si>
  <si>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</si>
  <si>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</si>
  <si>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</si>
  <si>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</si>
  <si>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</si>
  <si>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</si>
  <si>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</si>
  <si>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</si>
  <si>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</si>
  <si>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</si>
  <si>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</si>
  <si>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</si>
  <si>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</si>
  <si>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</si>
  <si>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</si>
  <si>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</si>
  <si>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</si>
  <si>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</si>
  <si>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</si>
  <si>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</si>
  <si>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</si>
  <si>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</si>
  <si>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</si>
  <si>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</si>
  <si>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</si>
  <si>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</si>
  <si>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</si>
  <si>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</si>
  <si>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</si>
  <si>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</si>
  <si>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</si>
  <si>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</si>
  <si>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</si>
  <si>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</si>
  <si>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</si>
  <si>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</si>
  <si>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</si>
  <si>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</si>
  <si>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</si>
  <si>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</si>
  <si>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</si>
  <si>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</si>
  <si>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</si>
  <si>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</si>
  <si>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</si>
  <si>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</si>
  <si>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</si>
  <si>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</si>
  <si>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</si>
  <si>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</si>
  <si>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</si>
  <si>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</si>
  <si>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</si>
  <si>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</si>
  <si>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</si>
  <si>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</si>
  <si>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</si>
  <si>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</si>
  <si>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</si>
  <si>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</si>
  <si>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</si>
  <si>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</si>
  <si>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</si>
  <si>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</si>
  <si>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</si>
  <si>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</si>
  <si>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</si>
  <si>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</si>
  <si>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</si>
  <si>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</si>
  <si>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</si>
  <si>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</si>
  <si>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</si>
  <si>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</si>
  <si>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</si>
  <si>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</si>
  <si>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</si>
  <si>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</si>
  <si>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</si>
  <si>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</si>
  <si>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</si>
  <si>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</si>
  <si>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</si>
  <si>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</si>
  <si>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</si>
  <si>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</si>
  <si>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</si>
  <si>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</si>
  <si>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</si>
  <si>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</si>
  <si>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</si>
  <si>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</si>
  <si>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</si>
  <si>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</si>
  <si>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</si>
  <si>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</si>
  <si>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</si>
  <si>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</si>
  <si>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</si>
  <si>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</si>
  <si>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</si>
  <si>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</si>
  <si>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</si>
  <si>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</si>
  <si>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</si>
  <si>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</si>
  <si>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</si>
  <si>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</si>
  <si>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</si>
  <si>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</si>
  <si>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</si>
  <si>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</si>
  <si>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</si>
  <si>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</si>
  <si>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</si>
  <si>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</si>
  <si>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</si>
  <si>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</si>
  <si>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</si>
  <si>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</si>
  <si>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</si>
  <si>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</si>
  <si>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</si>
  <si>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</si>
  <si>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</si>
  <si>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</si>
  <si>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</si>
  <si>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</si>
  <si>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</si>
  <si>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</si>
  <si>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</si>
  <si>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</si>
  <si>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</si>
  <si>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</si>
  <si>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</si>
  <si>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</si>
  <si>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</si>
  <si>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</si>
  <si>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</si>
  <si>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</si>
  <si>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</si>
  <si>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</si>
  <si>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</si>
  <si>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</si>
  <si>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</si>
  <si>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</si>
  <si>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</si>
  <si>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</si>
  <si>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</si>
  <si>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</si>
  <si>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</si>
  <si>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</si>
  <si>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</si>
  <si>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</si>
  <si>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</si>
  <si>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</si>
  <si>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</si>
  <si>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</si>
  <si>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</si>
  <si>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</si>
  <si>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</si>
  <si>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</si>
  <si>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</si>
  <si>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</si>
  <si>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</si>
  <si>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</si>
  <si>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</si>
  <si>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</si>
  <si>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</si>
  <si>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</si>
  <si>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</si>
  <si>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</si>
  <si>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</si>
  <si>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</si>
  <si>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</si>
  <si>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</si>
  <si>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</si>
  <si>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</si>
  <si>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</si>
  <si>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</si>
  <si>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</si>
  <si>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</si>
  <si>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</si>
  <si>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</si>
  <si>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</si>
  <si>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</si>
  <si>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</si>
  <si>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</si>
  <si>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</si>
  <si>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</si>
  <si>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</si>
  <si>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</si>
  <si>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</si>
  <si>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</si>
  <si>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</si>
  <si>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</si>
  <si>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</si>
  <si>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</si>
  <si>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</si>
  <si>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</si>
  <si>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</si>
  <si>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</si>
  <si>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</si>
  <si>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</si>
  <si>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</si>
  <si>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</si>
  <si>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</si>
  <si>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</si>
  <si>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</si>
  <si>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</si>
  <si>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</si>
  <si>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</si>
  <si>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</si>
  <si>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</si>
  <si>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</si>
  <si>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</si>
  <si>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</si>
  <si>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</si>
  <si>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</si>
  <si>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</si>
  <si>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</si>
  <si>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</si>
  <si>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</si>
  <si>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</si>
  <si>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</si>
  <si>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</si>
  <si>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</si>
  <si>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</si>
  <si>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</si>
  <si>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</si>
  <si>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</si>
  <si>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</si>
  <si>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</si>
  <si>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</si>
  <si>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</si>
  <si>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</si>
  <si>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</si>
  <si>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</si>
  <si>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</si>
  <si>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</si>
  <si>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</si>
  <si>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</si>
  <si>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</si>
  <si>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</si>
  <si>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</si>
  <si>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</si>
  <si>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</si>
  <si>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</si>
  <si>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</si>
  <si>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</si>
  <si>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</si>
  <si>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</si>
  <si>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</si>
  <si>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</si>
  <si>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</si>
  <si>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</si>
  <si>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</si>
  <si>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</si>
  <si>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</si>
  <si>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</si>
  <si>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</si>
  <si>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</si>
  <si>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</si>
  <si>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</si>
  <si>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</si>
  <si>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</si>
  <si>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</si>
  <si>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</si>
  <si>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</si>
  <si>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</si>
  <si>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</si>
  <si>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</si>
  <si>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</si>
  <si>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</si>
  <si>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</si>
  <si>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</si>
  <si>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</si>
  <si>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</si>
  <si>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</si>
  <si>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</si>
  <si>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</si>
  <si>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</si>
  <si>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</si>
  <si>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</si>
  <si>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</si>
  <si>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</si>
  <si>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</si>
  <si>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</si>
  <si>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</si>
  <si>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</si>
  <si>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</si>
  <si>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</si>
  <si>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</si>
  <si>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</si>
  <si>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</si>
  <si>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</si>
  <si>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</si>
  <si>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</si>
  <si>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</si>
  <si>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</si>
  <si>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</si>
  <si>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</si>
  <si>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</si>
  <si>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</si>
  <si>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</si>
  <si>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</si>
  <si>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</si>
  <si>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</si>
  <si>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</si>
  <si>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</si>
  <si>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</si>
  <si>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</si>
  <si>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</si>
  <si>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</si>
  <si>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</si>
  <si>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</si>
  <si>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</si>
  <si>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</si>
  <si>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</si>
  <si>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</si>
  <si>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</si>
  <si>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</si>
  <si>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</si>
  <si>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</si>
  <si>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</si>
  <si>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</si>
  <si>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</si>
  <si>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</si>
  <si>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</si>
  <si>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</si>
  <si>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</si>
  <si>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</si>
  <si>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</si>
  <si>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</si>
  <si>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</si>
  <si>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</si>
  <si>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</si>
  <si>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</si>
  <si>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</si>
  <si>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</si>
  <si>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</si>
  <si>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</si>
  <si>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</si>
  <si>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</si>
  <si>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</si>
  <si>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</si>
  <si>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</si>
  <si>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</si>
  <si>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</si>
  <si>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</si>
  <si>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</si>
  <si>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</si>
  <si>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</si>
  <si>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</si>
  <si>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</si>
  <si>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</si>
  <si>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</si>
  <si>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</si>
  <si>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</si>
  <si>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</si>
  <si>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</si>
  <si>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</si>
  <si>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</si>
  <si>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</si>
  <si>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</si>
  <si>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</si>
  <si>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</si>
  <si>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</si>
  <si>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</si>
  <si>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</si>
  <si>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</si>
  <si>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</si>
  <si>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</si>
  <si>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</si>
  <si>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</si>
  <si>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</si>
  <si>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</si>
  <si>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</si>
  <si>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</si>
  <si>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</si>
  <si>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</si>
  <si>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</si>
  <si>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</si>
  <si>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</si>
  <si>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</si>
  <si>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</si>
  <si>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</si>
  <si>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</si>
  <si>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</si>
  <si>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</si>
  <si>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</si>
  <si>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</si>
  <si>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</si>
  <si>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</si>
  <si>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</si>
  <si>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</si>
  <si>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</si>
  <si>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</si>
  <si>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</si>
  <si>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</si>
  <si>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</si>
  <si>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</si>
  <si>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</si>
  <si>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</si>
  <si>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</si>
  <si>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</si>
  <si>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</si>
  <si>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</si>
  <si>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</si>
  <si>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</si>
  <si>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</si>
  <si>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</si>
  <si>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</si>
  <si>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</si>
  <si>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</si>
  <si>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</si>
  <si>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</si>
  <si>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</si>
  <si>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</si>
  <si>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</si>
  <si>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</si>
  <si>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</si>
  <si>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</si>
  <si>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</si>
  <si>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</si>
  <si>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</si>
  <si>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</si>
  <si>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</si>
  <si>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</si>
  <si>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</si>
  <si>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</si>
  <si>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</si>
  <si>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</si>
  <si>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</si>
  <si>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</si>
  <si>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</si>
  <si>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</si>
  <si>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</si>
  <si>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</si>
  <si>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</si>
  <si>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</si>
  <si>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</si>
  <si>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</si>
  <si>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</si>
  <si>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</si>
  <si>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</si>
  <si>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</si>
  <si>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</si>
  <si>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</si>
  <si>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</si>
  <si>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</si>
  <si>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</si>
  <si>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</si>
  <si>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</si>
  <si>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</si>
  <si>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</si>
  <si>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</si>
  <si>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</si>
  <si>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</si>
  <si>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</si>
  <si>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</si>
  <si>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</si>
  <si>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</si>
  <si>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</si>
  <si>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</si>
  <si>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</si>
  <si>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</si>
  <si>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</si>
  <si>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</si>
  <si>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</si>
  <si>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</si>
  <si>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</si>
  <si>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</si>
  <si>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</si>
  <si>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</si>
  <si>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</si>
  <si>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</si>
  <si>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</si>
  <si>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</si>
  <si>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</si>
  <si>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</si>
  <si>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</si>
  <si>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</si>
  <si>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</si>
  <si>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</si>
  <si>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</si>
  <si>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</si>
  <si>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</si>
  <si>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</si>
  <si>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</si>
  <si>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</si>
  <si>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</si>
  <si>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</si>
  <si>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</si>
  <si>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</si>
  <si>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</si>
  <si>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</si>
  <si>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</si>
  <si>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</si>
  <si>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</si>
  <si>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</si>
  <si>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</si>
  <si>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</si>
  <si>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</si>
  <si>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</si>
  <si>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</si>
  <si>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</si>
  <si>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</si>
  <si>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</si>
  <si>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</si>
  <si>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</si>
  <si>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</si>
  <si>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</si>
  <si>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</si>
  <si>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</si>
  <si>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</si>
  <si>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</si>
  <si>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</si>
  <si>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</si>
  <si>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</si>
  <si>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</si>
  <si>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</si>
  <si>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</si>
  <si>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</si>
  <si>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</si>
  <si>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</si>
  <si>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</si>
  <si>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</si>
  <si>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</si>
  <si>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</si>
  <si>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</si>
  <si>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</si>
  <si>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</si>
  <si>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</si>
  <si>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</si>
  <si>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</si>
  <si>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</si>
  <si>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</si>
  <si>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</si>
  <si>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</si>
  <si>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</si>
  <si>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</si>
  <si>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</si>
  <si>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</si>
  <si>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</si>
  <si>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</si>
  <si>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</si>
  <si>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</si>
  <si>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</si>
  <si>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</si>
  <si>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</si>
  <si>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</si>
  <si>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</si>
  <si>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</si>
  <si>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</si>
  <si>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</si>
  <si>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</si>
  <si>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</si>
  <si>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</si>
  <si>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</si>
  <si>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</si>
  <si>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</si>
  <si>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</si>
  <si>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</si>
  <si>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</si>
  <si>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</si>
  <si>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</si>
  <si>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</si>
  <si>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</si>
  <si>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</si>
  <si>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</si>
  <si>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</si>
  <si>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</si>
  <si>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</si>
  <si>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</si>
  <si>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</si>
  <si>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</si>
  <si>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</si>
  <si>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</si>
  <si>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</si>
  <si>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</si>
  <si>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</si>
  <si>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</si>
  <si>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</si>
  <si>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</si>
  <si>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</si>
  <si>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</si>
  <si>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</si>
  <si>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</si>
  <si>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</si>
  <si>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</si>
  <si>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</si>
  <si>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</si>
  <si>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</si>
  <si>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</si>
  <si>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</si>
  <si>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</si>
  <si>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</si>
  <si>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</si>
  <si>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</si>
  <si>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</si>
  <si>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</si>
  <si>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</si>
  <si>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</si>
  <si>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</si>
  <si>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</si>
  <si>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</si>
  <si>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</si>
  <si>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</si>
  <si>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</si>
  <si>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</si>
  <si>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</si>
  <si>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</si>
  <si>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</si>
  <si>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</si>
  <si>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</si>
  <si>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</si>
  <si>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</si>
  <si>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</si>
  <si>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</si>
  <si>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</si>
  <si>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</si>
  <si>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</si>
  <si>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</si>
  <si>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</si>
  <si>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</si>
  <si>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</si>
  <si>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</si>
  <si>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</si>
  <si>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</si>
  <si>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</si>
  <si>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</si>
  <si>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</si>
  <si>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</si>
  <si>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</si>
  <si>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</si>
  <si>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</si>
  <si>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</si>
  <si>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</si>
  <si>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</si>
  <si>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</si>
  <si>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</si>
  <si>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</si>
  <si>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</si>
  <si>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</si>
  <si>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</si>
  <si>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</si>
  <si>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</si>
  <si>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</si>
  <si>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</si>
  <si>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</si>
  <si>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</si>
  <si>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</si>
  <si>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</si>
  <si>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</si>
  <si>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</si>
  <si>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</si>
  <si>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</si>
  <si>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</si>
  <si>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</si>
  <si>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</si>
  <si>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</si>
  <si>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</si>
  <si>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</si>
  <si>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</si>
  <si>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</si>
  <si>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</si>
  <si>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</si>
  <si>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</si>
  <si>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</si>
  <si>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</si>
  <si>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</si>
  <si>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</si>
  <si>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</si>
  <si>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</si>
  <si>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</si>
  <si>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</si>
  <si>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</si>
  <si>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</si>
  <si>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</si>
  <si>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</si>
  <si>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</si>
  <si>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</si>
  <si>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</si>
  <si>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</si>
  <si>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</si>
  <si>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</si>
  <si>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</si>
  <si>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</si>
  <si>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</si>
  <si>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</si>
  <si>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</si>
  <si>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</si>
  <si>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</si>
  <si>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</si>
  <si>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</si>
  <si>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</si>
  <si>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</si>
  <si>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</si>
  <si>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</si>
  <si>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</si>
  <si>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</si>
  <si>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</si>
  <si>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</si>
  <si>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</si>
  <si>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</si>
  <si>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</si>
  <si>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</si>
  <si>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</si>
  <si>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</si>
  <si>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</si>
  <si>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</si>
  <si>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</si>
  <si>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</si>
  <si>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</si>
  <si>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</si>
  <si>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</si>
  <si>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</si>
  <si>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</si>
  <si>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</si>
  <si>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</si>
  <si>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</si>
  <si>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</si>
  <si>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</si>
  <si>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</si>
  <si>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</si>
  <si>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</si>
  <si>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</si>
  <si>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</si>
  <si>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</si>
  <si>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</si>
  <si>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</si>
  <si>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</si>
  <si>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</si>
  <si>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</si>
  <si>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</si>
  <si>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</si>
  <si>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</si>
  <si>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</si>
  <si>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</si>
  <si>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</si>
  <si>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</si>
  <si>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</si>
  <si>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</si>
  <si>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</si>
  <si>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</si>
  <si>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</si>
  <si>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</si>
  <si>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</si>
  <si>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</si>
  <si>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</si>
  <si>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</si>
  <si>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</si>
  <si>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</si>
  <si>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</si>
  <si>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</si>
  <si>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</si>
  <si>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</si>
  <si>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</si>
  <si>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</si>
  <si>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</si>
  <si>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</si>
  <si>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</si>
  <si>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</si>
  <si>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</si>
  <si>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</si>
  <si>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</si>
  <si>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</si>
  <si>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</si>
  <si>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</si>
  <si>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</si>
  <si>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</si>
  <si>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</si>
  <si>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</si>
  <si>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</si>
  <si>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</si>
  <si>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</si>
  <si>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</si>
  <si>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</si>
  <si>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</si>
  <si>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</si>
  <si>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</si>
  <si>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</si>
  <si>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</si>
  <si>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</si>
  <si>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</si>
  <si>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</si>
  <si>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</si>
  <si>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</si>
  <si>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</si>
  <si>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</si>
  <si>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</si>
  <si>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</si>
  <si>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</si>
  <si>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</si>
  <si>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</si>
  <si>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</si>
  <si>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</si>
  <si>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</si>
  <si>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</si>
  <si>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</si>
  <si>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</si>
  <si>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</si>
  <si>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</si>
  <si>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</si>
  <si>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</si>
  <si>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</si>
  <si>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</si>
  <si>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</si>
  <si>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</si>
  <si>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</si>
  <si>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</si>
  <si>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</si>
  <si>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</si>
  <si>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</si>
  <si>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</si>
  <si>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</si>
  <si>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</si>
  <si>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</si>
  <si>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</si>
  <si>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</si>
  <si>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</si>
  <si>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</si>
  <si>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</si>
  <si>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</si>
  <si>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</si>
  <si>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</si>
  <si>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</si>
  <si>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</si>
  <si>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</si>
  <si>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</si>
  <si>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</si>
  <si>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</si>
  <si>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</si>
  <si>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</si>
  <si>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</si>
  <si>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</si>
  <si>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</si>
  <si>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</si>
  <si>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</si>
  <si>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</si>
  <si>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</si>
  <si>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</si>
  <si>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</si>
  <si>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</si>
  <si>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</si>
  <si>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</si>
  <si>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</si>
  <si>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</si>
  <si>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</si>
  <si>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</si>
  <si>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</si>
  <si>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</si>
  <si>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</si>
  <si>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</si>
  <si>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</si>
  <si>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</si>
  <si>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</si>
  <si>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</si>
  <si>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</si>
  <si>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</si>
  <si>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</si>
  <si>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</si>
  <si>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</si>
  <si>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</si>
  <si>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</si>
  <si>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</si>
  <si>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</si>
  <si>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</si>
  <si>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</si>
  <si>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</si>
  <si>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</si>
  <si>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</si>
  <si>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</si>
  <si>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</si>
  <si>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</si>
  <si>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</si>
  <si>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</si>
  <si>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</si>
  <si>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</si>
  <si>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</si>
  <si>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</si>
  <si>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</si>
  <si>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</si>
  <si>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</si>
  <si>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</si>
  <si>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</si>
  <si>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</si>
  <si>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</si>
  <si>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</si>
  <si>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</si>
  <si>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</si>
  <si>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</si>
  <si>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</si>
  <si>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</si>
  <si>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</si>
  <si>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</si>
  <si>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</si>
  <si>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</si>
  <si>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</si>
  <si>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</si>
  <si>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</si>
  <si>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</si>
  <si>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</si>
  <si>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</si>
  <si>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</si>
  <si>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</si>
  <si>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</si>
  <si>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</si>
  <si>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</si>
  <si>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</si>
  <si>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</si>
  <si>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</si>
  <si>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</si>
  <si>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</si>
  <si>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</si>
  <si>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</si>
  <si>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</si>
  <si>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</si>
  <si>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</si>
  <si>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</si>
  <si>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</si>
  <si>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</si>
  <si>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</si>
  <si>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</si>
  <si>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</si>
  <si>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</si>
  <si>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</si>
  <si>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</si>
  <si>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</si>
  <si>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</si>
  <si>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</si>
  <si>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</si>
  <si>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</si>
  <si>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</si>
  <si>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</si>
  <si>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</si>
  <si>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</si>
  <si>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</si>
  <si>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</si>
  <si>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</si>
  <si>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</si>
  <si>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</si>
  <si>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</si>
  <si>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</si>
  <si>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</si>
  <si>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</si>
  <si>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</si>
  <si>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</si>
  <si>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</si>
  <si>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</si>
  <si>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</si>
  <si>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</si>
  <si>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</si>
  <si>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</si>
  <si>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</si>
  <si>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</si>
  <si>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</si>
  <si>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</si>
  <si>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</si>
  <si>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</si>
  <si>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</si>
  <si>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</si>
  <si>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</si>
  <si>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</si>
  <si>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</si>
  <si>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</si>
  <si>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</si>
  <si>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</si>
  <si>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</si>
  <si>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</si>
  <si>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</si>
  <si>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</si>
  <si>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</si>
  <si>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</si>
  <si>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</si>
  <si>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</si>
  <si>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</si>
  <si>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</si>
  <si>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</si>
  <si>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</si>
  <si>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</si>
  <si>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</si>
  <si>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</si>
  <si>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</si>
  <si>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</si>
  <si>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</si>
  <si>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</si>
  <si>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</si>
  <si>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</si>
  <si>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</si>
  <si>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</si>
  <si>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</si>
  <si>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</si>
  <si>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</si>
  <si>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</si>
  <si>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</si>
  <si>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</si>
  <si>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</si>
  <si>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</si>
  <si>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</si>
  <si>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</si>
  <si>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</si>
  <si>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</si>
  <si>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</si>
  <si>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</si>
  <si>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</si>
  <si>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</si>
  <si>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</si>
  <si>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</si>
  <si>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</si>
  <si>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</si>
  <si>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</si>
  <si>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</si>
  <si>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</si>
  <si>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</si>
  <si>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</si>
  <si>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</si>
  <si>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</si>
  <si>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</si>
  <si>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</si>
  <si>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</si>
  <si>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</si>
  <si>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</si>
  <si>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</si>
  <si>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</si>
  <si>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</si>
  <si>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</si>
  <si>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</si>
  <si>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</si>
  <si>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</si>
  <si>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</si>
  <si>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</si>
  <si>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</si>
  <si>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</si>
  <si>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</si>
  <si>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</si>
  <si>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</si>
  <si>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</si>
  <si>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</si>
  <si>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</si>
  <si>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</si>
  <si>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</si>
  <si>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</si>
  <si>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</si>
  <si>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</si>
  <si>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</si>
  <si>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</si>
  <si>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</si>
  <si>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</si>
  <si>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</si>
  <si>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</si>
  <si>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</si>
  <si>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</si>
  <si>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</si>
  <si>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</si>
  <si>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</si>
  <si>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</si>
  <si>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</si>
  <si>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</si>
  <si>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</si>
  <si>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</si>
  <si>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</si>
  <si>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</si>
  <si>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</si>
  <si>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</si>
  <si>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</si>
  <si>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</si>
  <si>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</si>
  <si>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</si>
  <si>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</si>
  <si>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</si>
  <si>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</si>
  <si>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</si>
  <si>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</si>
  <si>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</si>
  <si>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</si>
  <si>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</si>
  <si>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</si>
  <si>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</si>
  <si>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</si>
  <si>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</si>
  <si>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</si>
  <si>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</si>
  <si>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</si>
  <si>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</si>
  <si>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</si>
  <si>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</si>
  <si>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</si>
  <si>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</si>
  <si>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</si>
  <si>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</si>
  <si>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</si>
  <si>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</si>
  <si>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</si>
  <si>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</si>
  <si>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</si>
  <si>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</si>
  <si>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</si>
  <si>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</si>
  <si>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</si>
  <si>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</si>
  <si>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</si>
  <si>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</si>
  <si>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</si>
  <si>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</si>
  <si>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</si>
  <si>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</si>
  <si>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</si>
  <si>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</si>
  <si>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</si>
  <si>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</si>
  <si>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</si>
  <si>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</si>
  <si>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</si>
  <si>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</si>
  <si>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</si>
  <si>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</si>
  <si>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</si>
  <si>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</si>
  <si>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</si>
  <si>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</si>
  <si>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</si>
  <si>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</si>
  <si>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</si>
  <si>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</si>
  <si>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</si>
  <si>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</si>
  <si>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</si>
  <si>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</si>
  <si>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</si>
  <si>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</si>
  <si>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</si>
  <si>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</si>
  <si>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</si>
  <si>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</si>
  <si>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</si>
  <si>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</si>
  <si>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</si>
  <si>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</si>
  <si>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</si>
  <si>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</si>
  <si>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</si>
  <si>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</si>
  <si>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</si>
  <si>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</si>
  <si>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</si>
  <si>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</si>
  <si>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</si>
  <si>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</si>
  <si>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</si>
  <si>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</si>
  <si>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</si>
  <si>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</si>
  <si>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</si>
  <si>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</si>
  <si>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</si>
  <si>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</si>
  <si>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</si>
  <si>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</si>
  <si>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</si>
  <si>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</si>
  <si>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</si>
  <si>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</si>
  <si>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</si>
  <si>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</si>
  <si>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</si>
  <si>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</si>
  <si>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</si>
  <si>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</si>
  <si>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</si>
  <si>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</si>
  <si>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</si>
  <si>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</si>
  <si>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</si>
  <si>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</si>
  <si>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</si>
  <si>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</si>
  <si>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</si>
  <si>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</si>
  <si>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</si>
  <si>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</si>
  <si>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</si>
  <si>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</si>
  <si>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</si>
  <si>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</si>
  <si>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</si>
  <si>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</si>
  <si>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</si>
  <si>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</si>
  <si>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</si>
  <si>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</si>
  <si>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</si>
  <si>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</si>
  <si>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</si>
  <si>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</si>
  <si>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</si>
  <si>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</si>
  <si>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</si>
  <si>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</si>
  <si>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</si>
  <si>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</si>
  <si>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</si>
  <si>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</si>
  <si>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</si>
  <si>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</si>
  <si>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</si>
  <si>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</si>
  <si>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</si>
  <si>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</si>
  <si>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</si>
  <si>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</si>
  <si>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</si>
  <si>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</si>
  <si>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</si>
  <si>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</si>
  <si>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</si>
  <si>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</si>
  <si>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</si>
  <si>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</si>
  <si>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</si>
  <si>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</si>
  <si>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</si>
  <si>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</si>
  <si>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</si>
  <si>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</si>
  <si>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</si>
  <si>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</si>
  <si>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</si>
  <si>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</si>
  <si>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</si>
  <si>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</si>
  <si>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</si>
  <si>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</si>
  <si>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</si>
  <si>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</si>
  <si>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</si>
  <si>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</si>
  <si>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</si>
  <si>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</si>
  <si>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</si>
  <si>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</si>
  <si>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</si>
  <si>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</si>
  <si>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</si>
  <si>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</si>
  <si>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</si>
  <si>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</si>
  <si>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</si>
  <si>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</si>
  <si>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</si>
  <si>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</si>
  <si>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</si>
  <si>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</si>
  <si>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</si>
  <si>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</si>
  <si>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</si>
  <si>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</si>
  <si>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</si>
  <si>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</si>
  <si>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</si>
  <si>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</si>
  <si>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</si>
  <si>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</si>
  <si>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</si>
  <si>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</si>
  <si>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</si>
  <si>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</si>
  <si>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</si>
  <si>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</si>
  <si>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</si>
  <si>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</si>
  <si>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</si>
  <si>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</si>
  <si>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</si>
  <si>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</si>
  <si>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</si>
  <si>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</si>
  <si>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</si>
  <si>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</si>
  <si>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</si>
  <si>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</si>
  <si>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</si>
  <si>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</si>
  <si>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</si>
  <si>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</si>
  <si>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</si>
  <si>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</si>
  <si>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</si>
  <si>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</si>
  <si>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</si>
  <si>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</si>
  <si>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</si>
  <si>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</si>
  <si>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</si>
  <si>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</si>
  <si>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</si>
  <si>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</si>
  <si>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</si>
  <si>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</si>
  <si>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</si>
  <si>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</si>
  <si>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</si>
  <si>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</si>
  <si>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</si>
  <si>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</si>
  <si>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</si>
  <si>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</si>
  <si>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</si>
  <si>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</si>
  <si>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</si>
  <si>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</si>
  <si>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</si>
  <si>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</si>
  <si>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</si>
  <si>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</si>
  <si>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</si>
  <si>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</si>
  <si>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</si>
  <si>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</si>
  <si>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</si>
  <si>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</si>
  <si>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</si>
  <si>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</si>
  <si>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</si>
  <si>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</si>
  <si>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</si>
  <si>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</si>
  <si>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</si>
  <si>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</si>
  <si>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</si>
  <si>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</si>
  <si>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</si>
  <si>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</si>
  <si>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</si>
  <si>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</si>
  <si>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</si>
  <si>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</si>
  <si>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</si>
  <si>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</si>
  <si>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</si>
  <si>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</si>
  <si>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</si>
  <si>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</si>
  <si>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</si>
  <si>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</si>
  <si>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</si>
  <si>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</si>
  <si>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</si>
  <si>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</si>
  <si>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</si>
  <si>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</si>
  <si>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</si>
  <si>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</si>
  <si>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</si>
  <si>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</si>
  <si>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</si>
  <si>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</si>
  <si>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</si>
  <si>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</si>
  <si>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</si>
  <si>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</si>
  <si>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</si>
  <si>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</si>
  <si>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</si>
  <si>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</si>
  <si>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</si>
  <si>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</si>
  <si>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</si>
  <si>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</si>
  <si>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</si>
  <si>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</si>
  <si>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</si>
  <si>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</si>
  <si>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</si>
  <si>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</si>
  <si>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</si>
  <si>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</si>
  <si>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</si>
  <si>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</si>
  <si>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</si>
  <si>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</si>
  <si>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</si>
  <si>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</si>
  <si>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</si>
  <si>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</si>
  <si>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</si>
  <si>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</si>
  <si>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</si>
  <si>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</si>
  <si>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</si>
  <si>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</si>
  <si>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</si>
  <si>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</si>
  <si>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</si>
  <si>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</si>
  <si>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</si>
  <si>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</si>
  <si>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</si>
  <si>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</si>
  <si>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</si>
  <si>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</si>
  <si>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</si>
  <si>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</si>
  <si>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</si>
  <si>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</si>
  <si>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</si>
  <si>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</si>
  <si>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</si>
  <si>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</si>
  <si>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</si>
  <si>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</si>
  <si>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</si>
  <si>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</si>
  <si>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</si>
  <si>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</si>
  <si>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</si>
  <si>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</si>
  <si>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</si>
  <si>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</si>
  <si>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</si>
  <si>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</si>
  <si>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</si>
  <si>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</si>
  <si>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</si>
  <si>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</si>
  <si>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</si>
  <si>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</si>
  <si>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</si>
  <si>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</si>
  <si>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</si>
  <si>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</si>
  <si>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</si>
  <si>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</si>
  <si>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</si>
  <si>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</si>
  <si>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</si>
  <si>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</si>
  <si>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</si>
  <si>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</si>
  <si>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</si>
  <si>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</si>
  <si>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</si>
  <si>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</si>
  <si>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</si>
  <si>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</si>
  <si>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</si>
  <si>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</si>
  <si>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</si>
  <si>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</si>
  <si>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</si>
  <si>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</si>
  <si>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</si>
  <si>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</si>
  <si>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</si>
  <si>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</si>
  <si>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</si>
  <si>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</si>
  <si>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</si>
  <si>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</si>
  <si>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</si>
  <si>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</si>
  <si>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</si>
  <si>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</si>
  <si>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</si>
  <si>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</si>
  <si>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</si>
  <si>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</si>
  <si>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</si>
  <si>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</si>
  <si>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</si>
  <si>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</si>
  <si>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</si>
  <si>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</si>
  <si>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</si>
  <si>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</si>
  <si>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</si>
  <si>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</si>
  <si>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</si>
  <si>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</si>
  <si>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</si>
  <si>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</si>
  <si>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</si>
  <si>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</si>
  <si>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</si>
  <si>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</si>
  <si>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</si>
  <si>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</si>
  <si>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</si>
  <si>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</si>
  <si>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</si>
  <si>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</si>
  <si>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</si>
  <si>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</si>
  <si>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</si>
  <si>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</si>
  <si>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</si>
  <si>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</si>
  <si>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</si>
  <si>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</si>
  <si>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</si>
  <si>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</si>
  <si>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</si>
  <si>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</si>
  <si>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</si>
  <si>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</si>
  <si>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</si>
  <si>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</si>
  <si>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</si>
  <si>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</si>
  <si>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</si>
  <si>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</si>
  <si>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</si>
  <si>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</si>
  <si>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</si>
  <si>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</si>
  <si>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</si>
  <si>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</si>
  <si>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</si>
  <si>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</si>
  <si>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</si>
  <si>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</si>
  <si>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</si>
  <si>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</si>
  <si>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</si>
  <si>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</si>
  <si>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</si>
  <si>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</si>
  <si>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</si>
  <si>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</si>
  <si>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</si>
  <si>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</si>
  <si>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</si>
  <si>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</si>
  <si>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</si>
  <si>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</si>
  <si>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</si>
  <si>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</si>
  <si>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</si>
  <si>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</si>
  <si>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</si>
  <si>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</si>
  <si>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</si>
  <si>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</si>
  <si>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</si>
  <si>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</si>
  <si>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</si>
  <si>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</si>
  <si>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</si>
  <si>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</si>
  <si>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</si>
  <si>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</si>
  <si>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</si>
  <si>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</si>
  <si>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</si>
  <si>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</si>
  <si>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</si>
  <si>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</si>
  <si>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</si>
  <si>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</si>
  <si>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</si>
  <si>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</si>
  <si>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</si>
  <si>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</si>
  <si>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</si>
  <si>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</si>
  <si>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</si>
  <si>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</si>
  <si>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</si>
  <si>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</si>
  <si>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</si>
  <si>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</si>
  <si>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</si>
  <si>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</si>
  <si>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</si>
  <si>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</si>
  <si>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</si>
  <si>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</si>
  <si>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</si>
  <si>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</si>
  <si>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</si>
  <si>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</si>
  <si>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</si>
  <si>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</si>
  <si>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</si>
  <si>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</si>
  <si>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</si>
  <si>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</si>
  <si>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</si>
  <si>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</si>
  <si>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</si>
  <si>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</si>
  <si>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</si>
  <si>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</si>
  <si>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</si>
  <si>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</si>
  <si>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</si>
  <si>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</si>
  <si>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</si>
  <si>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</si>
  <si>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</si>
  <si>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</si>
  <si>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</si>
  <si>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</si>
  <si>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</si>
  <si>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</si>
  <si>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</si>
  <si>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</si>
  <si>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</si>
  <si>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</si>
  <si>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</si>
  <si>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</si>
  <si>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</si>
  <si>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</si>
  <si>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</si>
  <si>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</si>
  <si>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</si>
  <si>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</si>
  <si>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</si>
  <si>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</si>
  <si>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</si>
  <si>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</si>
  <si>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</si>
  <si>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</si>
  <si>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</si>
  <si>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</si>
  <si>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</si>
  <si>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</si>
  <si>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</si>
  <si>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</si>
  <si>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</si>
  <si>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</si>
  <si>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</si>
  <si>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</si>
  <si>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</si>
  <si>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</si>
  <si>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</si>
  <si>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</si>
  <si>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</si>
  <si>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</si>
  <si>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</si>
  <si>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</si>
  <si>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</si>
  <si>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</si>
  <si>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</si>
  <si>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</si>
  <si>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</si>
  <si>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</si>
  <si>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</si>
  <si>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</si>
  <si>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</si>
  <si>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</si>
  <si>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</si>
  <si>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</si>
  <si>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</si>
  <si>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</si>
  <si>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</si>
  <si>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</si>
  <si>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</si>
  <si>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</si>
  <si>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</si>
  <si>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</si>
  <si>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</si>
  <si>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</si>
  <si>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</si>
  <si>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</si>
  <si>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</si>
  <si>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</si>
  <si>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</si>
  <si>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</si>
  <si>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</si>
  <si>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</si>
  <si>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</si>
  <si>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</si>
  <si>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</si>
  <si>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</si>
  <si>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</si>
  <si>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</si>
  <si>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</si>
  <si>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</si>
  <si>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</si>
  <si>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</si>
  <si>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</si>
  <si>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</si>
  <si>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</si>
  <si>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</si>
  <si>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</si>
  <si>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</si>
  <si>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</si>
  <si>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</si>
  <si>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</si>
  <si>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</si>
  <si>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</si>
  <si>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</si>
  <si>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</si>
  <si>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</si>
  <si>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</si>
  <si>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</si>
  <si>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</si>
  <si>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</si>
  <si>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</si>
  <si>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</si>
  <si>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</si>
  <si>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</si>
  <si>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</si>
  <si>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</si>
  <si>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</si>
  <si>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</si>
  <si>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</si>
  <si>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</si>
  <si>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</si>
  <si>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</si>
  <si>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</si>
  <si>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</si>
  <si>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</si>
  <si>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</si>
  <si>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</si>
  <si>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</si>
  <si>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</si>
  <si>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</si>
  <si>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</si>
  <si>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</si>
  <si>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</si>
  <si>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</si>
  <si>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</si>
  <si>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</si>
  <si>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</si>
  <si>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</si>
  <si>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</si>
  <si>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</si>
  <si>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</si>
  <si>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</si>
  <si>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</si>
  <si>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</si>
  <si>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</si>
  <si>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</si>
  <si>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</si>
  <si>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</si>
  <si>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</si>
  <si>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</si>
  <si>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</si>
  <si>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</si>
  <si>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</si>
  <si>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</si>
  <si>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</si>
  <si>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</si>
  <si>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</si>
  <si>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</si>
  <si>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</si>
  <si>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</si>
  <si>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</si>
  <si>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</si>
  <si>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</si>
  <si>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</si>
  <si>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</si>
  <si>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</si>
  <si>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</si>
  <si>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</si>
  <si>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</si>
  <si>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</si>
  <si>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</si>
  <si>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</si>
  <si>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</si>
  <si>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</si>
  <si>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</si>
  <si>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</si>
  <si>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</si>
  <si>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</si>
  <si>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</si>
  <si>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</si>
  <si>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</si>
  <si>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</si>
  <si>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</si>
  <si>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</si>
  <si>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</si>
  <si>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</si>
  <si>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</si>
  <si>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</si>
  <si>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</si>
  <si>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</si>
  <si>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</si>
  <si>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</si>
  <si>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</si>
  <si>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</si>
  <si>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</si>
  <si>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</si>
  <si>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</si>
  <si>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</si>
  <si>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</si>
  <si>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</si>
  <si>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</si>
  <si>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</si>
  <si>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</si>
  <si>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</si>
  <si>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</si>
  <si>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</si>
  <si>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</si>
  <si>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</si>
  <si>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</si>
  <si>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</si>
  <si>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</si>
  <si>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</si>
  <si>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</si>
  <si>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</si>
  <si>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</si>
  <si>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</si>
  <si>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</si>
  <si>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</si>
  <si>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</si>
  <si>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</si>
  <si>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</si>
  <si>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</si>
  <si>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</si>
  <si>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</si>
  <si>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</si>
  <si>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</si>
  <si>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</si>
  <si>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</si>
  <si>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</si>
  <si>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</si>
  <si>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</si>
  <si>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</si>
  <si>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</si>
  <si>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</si>
  <si>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</si>
  <si>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</si>
  <si>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</si>
  <si>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</si>
  <si>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</si>
  <si>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</si>
  <si>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</si>
  <si>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</si>
  <si>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</si>
  <si>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</si>
  <si>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</si>
  <si>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</si>
  <si>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</si>
  <si>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</si>
  <si>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</si>
  <si>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</si>
  <si>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</si>
  <si>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</si>
  <si>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</si>
  <si>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</si>
  <si>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</si>
  <si>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</si>
  <si>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</si>
  <si>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</si>
  <si>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</si>
  <si>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</si>
  <si>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</si>
  <si>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</si>
  <si>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</si>
  <si>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</si>
  <si>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</si>
  <si>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</si>
  <si>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</si>
  <si>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</si>
  <si>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</si>
  <si>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</si>
  <si>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</si>
  <si>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</si>
  <si>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</si>
  <si>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</si>
  <si>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</si>
  <si>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</si>
  <si>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</si>
  <si>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</si>
  <si>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</si>
  <si>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</si>
  <si>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</si>
  <si>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</si>
  <si>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</si>
  <si>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</si>
  <si>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</si>
  <si>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</si>
  <si>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</si>
  <si>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</si>
  <si>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</si>
  <si>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</si>
  <si>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</si>
  <si>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</si>
  <si>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</si>
  <si>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</si>
  <si>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</si>
  <si>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</si>
  <si>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</si>
  <si>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</si>
  <si>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</si>
  <si>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</si>
  <si>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</si>
  <si>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</si>
  <si>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</si>
  <si>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</si>
  <si>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</si>
  <si>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</si>
  <si>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</si>
  <si>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</si>
  <si>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</si>
  <si>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</si>
  <si>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</si>
  <si>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</si>
  <si>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</si>
  <si>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</si>
  <si>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</si>
  <si>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</si>
  <si>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</si>
  <si>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</si>
  <si>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</si>
  <si>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</si>
  <si>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</si>
  <si>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</si>
  <si>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</si>
  <si>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</si>
  <si>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</si>
  <si>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</si>
  <si>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</si>
  <si>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</si>
  <si>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</si>
  <si>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</si>
  <si>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</si>
  <si>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</si>
  <si>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</si>
  <si>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</si>
  <si>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</si>
  <si>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</si>
  <si>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</si>
  <si>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</si>
  <si>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</si>
  <si>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</si>
  <si>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</si>
  <si>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</si>
  <si>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</si>
  <si>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</si>
  <si>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</si>
  <si>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</si>
  <si>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</si>
  <si>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</si>
  <si>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</si>
  <si>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</si>
  <si>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</si>
  <si>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</si>
  <si>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</si>
  <si>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</si>
  <si>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</si>
  <si>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</si>
  <si>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</si>
  <si>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</si>
  <si>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</si>
  <si>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</si>
  <si>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</si>
  <si>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</si>
  <si>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</si>
  <si>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</si>
  <si>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</si>
  <si>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</si>
  <si>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</si>
  <si>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</si>
  <si>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</si>
  <si>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</si>
  <si>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</si>
  <si>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</si>
  <si>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</si>
  <si>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</si>
  <si>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</si>
  <si>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</si>
  <si>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</si>
  <si>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</si>
  <si>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</si>
  <si>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</si>
  <si>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</si>
  <si>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</si>
  <si>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</si>
  <si>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</si>
  <si>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</si>
  <si>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</si>
  <si>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</si>
  <si>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</si>
  <si>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</si>
  <si>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</si>
  <si>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</si>
  <si>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</si>
  <si>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</si>
  <si>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</si>
  <si>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</si>
  <si>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</si>
  <si>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</si>
  <si>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</si>
  <si>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</si>
  <si>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</si>
  <si>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</si>
  <si>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</si>
  <si>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</si>
  <si>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</si>
  <si>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</si>
  <si>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</si>
  <si>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</si>
  <si>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</si>
  <si>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</si>
  <si>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</si>
  <si>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</si>
  <si>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</si>
  <si>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</si>
  <si>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</si>
  <si>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</si>
  <si>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</si>
  <si>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</si>
  <si>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</si>
  <si>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</si>
  <si>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</si>
  <si>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</si>
  <si>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</si>
  <si>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</si>
  <si>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</si>
  <si>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</si>
  <si>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</si>
  <si>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</si>
  <si>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</si>
  <si>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</si>
  <si>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</si>
  <si>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</si>
  <si>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</si>
  <si>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</si>
  <si>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</si>
  <si>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</si>
  <si>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</si>
  <si>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</si>
  <si>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</si>
  <si>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</si>
  <si>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</si>
  <si>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</si>
  <si>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</si>
  <si>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</si>
  <si>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</si>
  <si>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</si>
  <si>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</si>
  <si>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</si>
  <si>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</si>
  <si>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</si>
  <si>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</si>
  <si>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</si>
  <si>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</si>
  <si>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</si>
  <si>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</si>
  <si>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</si>
  <si>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</si>
  <si>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</si>
  <si>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</si>
  <si>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</si>
  <si>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</si>
  <si>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</si>
  <si>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</si>
  <si>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</si>
  <si>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</si>
  <si>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</si>
  <si>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</si>
  <si>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</si>
  <si>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</si>
  <si>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</si>
  <si>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</si>
  <si>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</si>
  <si>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</si>
  <si>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</si>
  <si>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</si>
  <si>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</si>
  <si>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</si>
  <si>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</si>
  <si>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</si>
  <si>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</si>
  <si>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</si>
  <si>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</si>
  <si>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</si>
  <si>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</si>
  <si>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</si>
  <si>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</si>
  <si>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</si>
  <si>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</si>
  <si>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</si>
  <si>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</si>
  <si>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</si>
  <si>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</si>
  <si>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</si>
  <si>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</si>
  <si>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</si>
  <si>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</si>
  <si>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</si>
  <si>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</si>
  <si>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</si>
  <si>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</si>
  <si>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</si>
  <si>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</si>
  <si>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</si>
  <si>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</si>
  <si>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</si>
  <si>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</si>
  <si>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</si>
  <si>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</si>
  <si>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</si>
  <si>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</si>
  <si>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</si>
  <si>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</si>
  <si>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</si>
  <si>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</si>
  <si>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</si>
  <si>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</si>
  <si>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</si>
  <si>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</si>
  <si>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</si>
  <si>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</si>
  <si>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</si>
  <si>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</si>
  <si>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</si>
  <si>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</si>
  <si>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</si>
  <si>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</si>
  <si>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</si>
  <si>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</si>
  <si>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</si>
  <si>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</si>
  <si>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</si>
  <si>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</si>
  <si>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</si>
  <si>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</si>
  <si>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</si>
  <si>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</si>
  <si>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</si>
  <si>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</si>
  <si>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</si>
  <si>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</si>
  <si>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</si>
  <si>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</si>
  <si>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</si>
  <si>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</si>
  <si>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</si>
  <si>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</si>
  <si>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</si>
  <si>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</si>
  <si>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</si>
  <si>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</si>
  <si>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</si>
  <si>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</si>
  <si>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</si>
  <si>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</si>
  <si>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</si>
  <si>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</si>
  <si>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</si>
  <si>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</si>
  <si>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</si>
  <si>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</si>
  <si>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</si>
  <si>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</si>
  <si>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</si>
  <si>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</si>
  <si>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</si>
  <si>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</si>
  <si>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</si>
  <si>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</si>
  <si>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</si>
  <si>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</si>
  <si>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</si>
  <si>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</si>
  <si>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</si>
  <si>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</si>
  <si>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</si>
  <si>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</si>
  <si>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</si>
  <si>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</si>
  <si>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</si>
  <si>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</si>
  <si>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</si>
  <si>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</si>
  <si>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</si>
  <si>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</si>
  <si>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</si>
  <si>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</si>
  <si>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</si>
  <si>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</si>
  <si>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</si>
  <si>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</si>
  <si>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</si>
  <si>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</si>
  <si>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</si>
  <si>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</si>
  <si>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</si>
  <si>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</si>
  <si>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</si>
  <si>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</si>
  <si>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</si>
  <si>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</si>
  <si>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</si>
  <si>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</si>
  <si>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</si>
  <si>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</si>
  <si>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</si>
  <si>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</si>
  <si>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</si>
  <si>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</si>
  <si>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</si>
  <si>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</si>
  <si>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</si>
  <si>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</si>
  <si>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</si>
  <si>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</si>
  <si>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</si>
  <si>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</si>
  <si>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</si>
  <si>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</si>
  <si>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</si>
  <si>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</si>
  <si>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</si>
  <si>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</si>
  <si>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</si>
  <si>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</si>
  <si>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</si>
  <si>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</si>
  <si>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</si>
  <si>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</si>
  <si>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</si>
  <si>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</si>
  <si>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</si>
  <si>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</si>
  <si>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</si>
  <si>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</si>
  <si>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</si>
  <si>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</si>
  <si>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</si>
  <si>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</si>
  <si>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</si>
  <si>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</si>
  <si>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</si>
  <si>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</si>
  <si>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</si>
  <si>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</si>
  <si>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</si>
  <si>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</si>
  <si>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</si>
  <si>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</si>
  <si>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</si>
  <si>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</si>
  <si>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</si>
  <si>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</si>
  <si>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</si>
  <si>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</si>
  <si>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</si>
  <si>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</si>
  <si>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</si>
  <si>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</si>
  <si>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</si>
  <si>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</si>
  <si>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</si>
  <si>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</si>
  <si>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</si>
  <si>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</si>
  <si>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</si>
  <si>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</si>
  <si>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</si>
  <si>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</si>
  <si>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</si>
  <si>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</si>
  <si>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</si>
  <si>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</si>
  <si>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</si>
  <si>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</si>
  <si>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</si>
  <si>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</si>
  <si>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</si>
  <si>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</si>
  <si>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</si>
  <si>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</si>
  <si>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</si>
  <si>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</si>
  <si>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</si>
  <si>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</si>
  <si>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</si>
  <si>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</si>
  <si>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</si>
  <si>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</si>
  <si>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</si>
  <si>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</si>
  <si>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</si>
  <si>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</si>
  <si>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</si>
  <si>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</si>
  <si>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</si>
  <si>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</si>
  <si>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</si>
  <si>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</si>
  <si>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</si>
  <si>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</si>
  <si>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</si>
  <si>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</si>
  <si>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</si>
  <si>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</si>
  <si>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</si>
  <si>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</si>
  <si>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</si>
  <si>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</si>
  <si>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</si>
  <si>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</si>
  <si>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</si>
  <si>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</si>
  <si>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</si>
  <si>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</si>
  <si>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</si>
  <si>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</si>
  <si>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</si>
  <si>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</si>
  <si>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</si>
  <si>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</si>
  <si>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</si>
  <si>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</si>
  <si>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</si>
  <si>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</si>
  <si>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</si>
  <si>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</si>
  <si>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</si>
  <si>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</si>
  <si>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</si>
  <si>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</si>
  <si>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</si>
  <si>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</si>
  <si>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</si>
  <si>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</si>
  <si>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</si>
  <si>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</si>
  <si>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</si>
  <si>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</si>
  <si>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</si>
  <si>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</si>
  <si>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</si>
  <si>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</si>
  <si>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</si>
  <si>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</si>
  <si>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</si>
  <si>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</si>
  <si>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</si>
  <si>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</si>
  <si>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</si>
  <si>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</si>
  <si>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</si>
  <si>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</si>
  <si>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</si>
  <si>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</si>
  <si>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</si>
  <si>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</si>
  <si>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</si>
  <si>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</si>
  <si>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</si>
  <si>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</si>
  <si>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</si>
  <si>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</si>
  <si>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</si>
  <si>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</si>
  <si>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</si>
  <si>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</si>
  <si>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</si>
  <si>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</si>
  <si>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</si>
  <si>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</si>
  <si>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</si>
  <si>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</si>
  <si>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</si>
  <si>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</si>
  <si>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</si>
  <si>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</si>
  <si>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</si>
  <si>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</si>
  <si>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</si>
  <si>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</si>
  <si>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</si>
  <si>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</si>
  <si>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</si>
  <si>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</si>
  <si>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</si>
  <si>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</si>
  <si>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</si>
  <si>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</si>
  <si>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</si>
  <si>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</si>
  <si>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</si>
  <si>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</si>
  <si>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</si>
  <si>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</si>
  <si>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</si>
  <si>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</si>
  <si>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</si>
  <si>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</si>
  <si>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</si>
  <si>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</si>
  <si>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</si>
  <si>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</si>
  <si>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</si>
  <si>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</si>
  <si>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</si>
  <si>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</si>
  <si>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</si>
  <si>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</si>
  <si>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</si>
  <si>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</si>
  <si>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</si>
  <si>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</si>
  <si>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</si>
  <si>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</si>
  <si>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</si>
  <si>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</si>
  <si>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</si>
  <si>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</si>
  <si>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</si>
  <si>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</si>
  <si>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</si>
  <si>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</si>
  <si>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</si>
  <si>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</si>
  <si>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</si>
  <si>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</si>
  <si>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</si>
  <si>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</si>
  <si>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</si>
  <si>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</si>
  <si>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</si>
  <si>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</si>
  <si>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</si>
  <si>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</si>
  <si>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</si>
  <si>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</si>
  <si>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</si>
  <si>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</si>
  <si>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</si>
  <si>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</si>
  <si>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</si>
  <si>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</si>
  <si>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</si>
  <si>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</si>
  <si>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</si>
  <si>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</si>
  <si>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</si>
  <si>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</si>
  <si>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</si>
  <si>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</si>
  <si>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</si>
  <si>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</si>
  <si>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</si>
  <si>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</si>
  <si>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</si>
  <si>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</si>
  <si>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</si>
  <si>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</si>
  <si>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</si>
  <si>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</si>
  <si>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</si>
  <si>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</si>
  <si>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</si>
  <si>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</si>
  <si>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</si>
  <si>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</si>
  <si>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</si>
  <si>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</si>
  <si>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</si>
  <si>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</si>
  <si>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</si>
  <si>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</si>
  <si>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</si>
  <si>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</si>
  <si>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</si>
  <si>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</si>
  <si>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</si>
  <si>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</si>
  <si>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</si>
  <si>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</si>
  <si>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</si>
  <si>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</si>
  <si>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</si>
  <si>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</si>
  <si>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</si>
  <si>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</si>
  <si>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</si>
  <si>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</si>
  <si>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</si>
  <si>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</si>
  <si>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</si>
  <si>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</si>
  <si>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</si>
  <si>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</si>
  <si>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</si>
  <si>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</si>
  <si>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</si>
  <si>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</si>
  <si>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</si>
  <si>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</si>
  <si>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</si>
  <si>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</si>
  <si>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</si>
  <si>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</si>
  <si>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</si>
  <si>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</si>
  <si>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</si>
  <si>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</si>
  <si>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</si>
  <si>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</si>
  <si>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</si>
  <si>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</si>
  <si>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</si>
  <si>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</si>
  <si>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</si>
  <si>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</si>
  <si>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</si>
  <si>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</si>
  <si>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</si>
  <si>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</si>
  <si>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</si>
  <si>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</si>
  <si>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</si>
  <si>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</si>
  <si>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</si>
  <si>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</si>
  <si>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</si>
  <si>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</si>
  <si>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</si>
  <si>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</si>
  <si>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</si>
  <si>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</si>
  <si>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</si>
  <si>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</si>
  <si>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</si>
  <si>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</si>
  <si>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</si>
  <si>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</si>
  <si>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</si>
  <si>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</si>
  <si>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</si>
  <si>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</si>
  <si>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</si>
  <si>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</si>
  <si>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</si>
  <si>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</si>
  <si>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</si>
  <si>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</si>
  <si>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</si>
  <si>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</si>
  <si>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</si>
  <si>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</si>
  <si>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</si>
  <si>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</si>
  <si>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</si>
  <si>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</si>
  <si>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</si>
  <si>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</si>
  <si>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</si>
  <si>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</si>
  <si>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</si>
  <si>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</si>
  <si>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</si>
  <si>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</si>
  <si>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</si>
  <si>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</si>
  <si>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</si>
  <si>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</si>
  <si>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</si>
  <si>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</si>
  <si>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</si>
  <si>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</si>
  <si>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</si>
  <si>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</si>
  <si>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</si>
  <si>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</si>
  <si>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</si>
  <si>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</si>
  <si>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</si>
  <si>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</si>
  <si>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</si>
  <si>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</si>
  <si>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</si>
  <si>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</si>
  <si>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</si>
  <si>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</si>
  <si>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</si>
  <si>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</si>
  <si>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</si>
  <si>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</si>
  <si>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</si>
  <si>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</si>
  <si>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</si>
  <si>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</si>
  <si>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</si>
  <si>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</si>
  <si>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</si>
  <si>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</si>
  <si>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</si>
  <si>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</si>
  <si>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</si>
  <si>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</si>
  <si>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</si>
  <si>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</si>
  <si>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</si>
  <si>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</si>
  <si>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</si>
  <si>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</si>
  <si>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</si>
  <si>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</si>
  <si>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</si>
  <si>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</si>
  <si>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</si>
  <si>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</si>
  <si>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</si>
  <si>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</si>
  <si>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</si>
  <si>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</si>
  <si>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</si>
  <si>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</si>
  <si>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</si>
  <si>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</si>
  <si>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</si>
  <si>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</si>
  <si>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</si>
  <si>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</si>
  <si>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</si>
  <si>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</si>
  <si>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</si>
  <si>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</si>
  <si>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</si>
  <si>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</si>
  <si>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</si>
  <si>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</si>
  <si>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</si>
  <si>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</si>
  <si>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</si>
  <si>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</si>
  <si>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</si>
  <si>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</si>
  <si>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</si>
  <si>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</si>
  <si>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</si>
  <si>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</si>
  <si>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</si>
  <si>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</si>
  <si>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</si>
  <si>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</si>
  <si>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</si>
  <si>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</si>
  <si>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</si>
  <si>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</si>
  <si>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</si>
  <si>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</si>
  <si>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</si>
  <si>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</si>
  <si>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</si>
  <si>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</si>
  <si>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</si>
  <si>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</si>
  <si>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</si>
  <si>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</si>
  <si>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</si>
  <si>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</si>
  <si>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</si>
  <si>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</si>
  <si>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</si>
  <si>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</si>
  <si>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</si>
  <si>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</si>
  <si>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</si>
  <si>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</si>
  <si>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</si>
  <si>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</si>
  <si>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</si>
  <si>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</si>
  <si>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</si>
  <si>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</si>
  <si>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</si>
  <si>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</si>
  <si>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</si>
  <si>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</si>
  <si>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</si>
  <si>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</si>
  <si>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</si>
  <si>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</si>
  <si>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</si>
  <si>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</si>
  <si>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</si>
  <si>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</si>
  <si>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</si>
  <si>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</si>
  <si>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</si>
  <si>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</si>
  <si>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</si>
  <si>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</si>
  <si>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</si>
  <si>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</si>
  <si>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</si>
  <si>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</si>
  <si>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</si>
  <si>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</si>
  <si>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</si>
  <si>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</si>
  <si>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</si>
  <si>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</si>
  <si>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</si>
  <si>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</si>
  <si>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</si>
  <si>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</si>
  <si>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</si>
  <si>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</si>
  <si>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</si>
  <si>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</si>
  <si>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</si>
  <si>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</si>
  <si>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</si>
  <si>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</si>
  <si>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</si>
  <si>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</si>
  <si>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</si>
  <si>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</si>
  <si>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</si>
  <si>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</si>
  <si>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</si>
  <si>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</si>
  <si>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</si>
  <si>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</si>
  <si>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</si>
  <si>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</si>
  <si>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</si>
  <si>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</si>
  <si>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</si>
  <si>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</si>
  <si>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</si>
  <si>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</si>
  <si>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</si>
  <si>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</si>
  <si>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</si>
  <si>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</si>
  <si>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</si>
  <si>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</si>
  <si>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</si>
  <si>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</si>
  <si>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</si>
  <si>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</si>
  <si>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</si>
  <si>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</si>
  <si>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</si>
  <si>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</si>
  <si>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</si>
  <si>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</si>
  <si>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</si>
  <si>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</si>
  <si>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</si>
  <si>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</si>
  <si>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</si>
  <si>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</si>
  <si>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</si>
  <si>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</si>
  <si>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</si>
  <si>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</si>
  <si>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</si>
  <si>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</si>
  <si>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</si>
  <si>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</si>
  <si>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</si>
  <si>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</si>
  <si>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</si>
  <si>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</si>
  <si>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</si>
  <si>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Sub Category</t>
  </si>
  <si>
    <t>Row Labels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</si>
  <si>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</si>
  <si>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</si>
  <si>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</si>
  <si>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</si>
  <si>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</si>
  <si>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</si>
  <si>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</si>
  <si>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</si>
  <si>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</si>
  <si>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</si>
  <si>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</si>
  <si>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</si>
  <si>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</si>
  <si>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</si>
  <si>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</si>
  <si>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</si>
  <si>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</si>
  <si>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</si>
  <si>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</si>
  <si>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</si>
  <si>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</si>
  <si>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</si>
  <si>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</si>
  <si>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</si>
  <si>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</si>
  <si>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</si>
  <si>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</si>
  <si>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</si>
  <si>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</si>
  <si>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</si>
  <si>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</si>
  <si>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</si>
  <si>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</si>
  <si>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</si>
  <si>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</si>
  <si>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</si>
  <si>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</si>
  <si>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</si>
  <si>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</si>
  <si>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</si>
  <si>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</si>
  <si>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</si>
  <si>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</si>
  <si>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</si>
  <si>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</si>
  <si>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</si>
  <si>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</si>
  <si>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</si>
  <si>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</si>
  <si>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</si>
  <si>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</si>
  <si>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</si>
  <si>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</si>
  <si>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</si>
  <si>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</si>
  <si>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</si>
  <si>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</si>
  <si>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</si>
  <si>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</si>
  <si>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</si>
  <si>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id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</si>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</sst>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9" fontId="3" fillId="0" borderId="0" xfId="0" applyNumberFormat="1" applyFont="1"/>
    <xf numFmtId="169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Challenge_AC2.xlsx]ParentCategory_Pivot!PivotTable2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ParentCategory_Pivot!$A$5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ParentCategory_Pivot!$B$5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0-5B44-9CDB-271D035CEF9A}"/>
            </c:ext>
          </c:extLst>
        </c:ser>
        <c:ser>
          <c:idx val="1"/>
          <c:order val="1"/>
          <c:tx>
            <c:strRef>
              <c:f>ParentCategory_Pivot!$C$3:$C$4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ParentCategory_Pivot!$A$5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ParentCategory_Pivot!$C$5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F0-5B44-9CDB-271D035CEF9A}"/>
            </c:ext>
          </c:extLst>
        </c:ser>
        <c:ser>
          <c:idx val="2"/>
          <c:order val="2"/>
          <c:tx>
            <c:strRef>
              <c:f>ParentCategory_Pivot!$D$3:$D$4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ParentCategory_Pivot!$A$5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ParentCategory_Pivot!$D$5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F0-5B44-9CDB-271D035CEF9A}"/>
            </c:ext>
          </c:extLst>
        </c:ser>
        <c:ser>
          <c:idx val="3"/>
          <c:order val="3"/>
          <c:tx>
            <c:strRef>
              <c:f>ParentCategory_Pivot!$E$3:$E$4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ParentCategory_Pivot!$A$5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ParentCategory_Pivot!$E$5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F0-5B44-9CDB-271D035C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4560512"/>
        <c:axId val="444562416"/>
      </c:barChart>
      <c:catAx>
        <c:axId val="4445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62416"/>
        <c:crosses val="autoZero"/>
        <c:auto val="1"/>
        <c:lblAlgn val="ctr"/>
        <c:lblOffset val="100"/>
        <c:noMultiLvlLbl val="0"/>
      </c:catAx>
      <c:valAx>
        <c:axId val="4445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Challenge_AC2.xlsx]SubCat_Pivot!PivotTable3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E-EB4B-BDF8-1AC0F4B016E7}"/>
            </c:ext>
          </c:extLst>
        </c:ser>
        <c:ser>
          <c:idx val="1"/>
          <c:order val="1"/>
          <c:tx>
            <c:strRef>
              <c:f>SubCat_Pivot!$C$4:$C$5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BE-EB4B-BDF8-1AC0F4B016E7}"/>
            </c:ext>
          </c:extLst>
        </c:ser>
        <c:ser>
          <c:idx val="2"/>
          <c:order val="2"/>
          <c:tx>
            <c:strRef>
              <c:f>SubCat_Pivot!$D$4:$D$5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BE-EB4B-BDF8-1AC0F4B016E7}"/>
            </c:ext>
          </c:extLst>
        </c:ser>
        <c:ser>
          <c:idx val="3"/>
          <c:order val="3"/>
          <c:tx>
            <c:strRef>
              <c:f>SubCat_Pivot!$E$4:$E$5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BE-EB4B-BDF8-1AC0F4B01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5356016"/>
        <c:axId val="441829008"/>
      </c:barChart>
      <c:catAx>
        <c:axId val="4253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9008"/>
        <c:crosses val="autoZero"/>
        <c:auto val="1"/>
        <c:lblAlgn val="ctr"/>
        <c:lblOffset val="100"/>
        <c:noMultiLvlLbl val="0"/>
      </c:catAx>
      <c:valAx>
        <c:axId val="4418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Challenge_AC2.xlsx]DatedCreated_Pivot!PivotTable4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DatedCreated_Pivot!$B$4:$B$5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DatedCreated_Pivot!$A$6:$A$18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DatedCreated_Pivot!$B$6:$B$18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2-CF4F-BC98-0101F052A77B}"/>
            </c:ext>
          </c:extLst>
        </c:ser>
        <c:ser>
          <c:idx val="1"/>
          <c:order val="1"/>
          <c:tx>
            <c:strRef>
              <c:f>DatedCreated_Pivot!$C$4:$C$5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DatedCreated_Pivot!$A$6:$A$18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DatedCreated_Pivot!$C$6:$C$18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2-CF4F-BC98-0101F052A77B}"/>
            </c:ext>
          </c:extLst>
        </c:ser>
        <c:ser>
          <c:idx val="2"/>
          <c:order val="2"/>
          <c:tx>
            <c:strRef>
              <c:f>DatedCreated_Pivot!$D$4:$D$5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DatedCreated_Pivot!$A$6:$A$18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DatedCreated_Pivot!$D$6:$D$18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2-CF4F-BC98-0101F052A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151824"/>
        <c:axId val="460375696"/>
      </c:lineChart>
      <c:catAx>
        <c:axId val="4561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75696"/>
        <c:crosses val="autoZero"/>
        <c:auto val="1"/>
        <c:lblAlgn val="ctr"/>
        <c:lblOffset val="100"/>
        <c:noMultiLvlLbl val="0"/>
      </c:catAx>
      <c:valAx>
        <c:axId val="460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152400</xdr:rowOff>
    </xdr:from>
    <xdr:to>
      <xdr:col>29</xdr:col>
      <xdr:colOff>76200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F1AF75-A1BF-F847-A6FF-9C03DF4D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25400</xdr:rowOff>
    </xdr:from>
    <xdr:to>
      <xdr:col>14</xdr:col>
      <xdr:colOff>165100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7EEB7-D889-D74C-81C4-2B44F7C9E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38100</xdr:rowOff>
    </xdr:from>
    <xdr:to>
      <xdr:col>14</xdr:col>
      <xdr:colOff>406400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98422-8E7F-2840-B0FF-DBD90394B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Calderon" refreshedDate="43876.436328356482" createdVersion="6" refreshedVersion="6" minRefreshableVersion="3" recordCount="4114" xr:uid="{B904B21F-FECC-744D-9EF6-AEC018FF3D09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9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 pivotCacheId="197185730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Calderon" refreshedDate="43876.437054166665" createdVersion="6" refreshedVersion="6" minRefreshableVersion="3" recordCount="4114" xr:uid="{B97DBDAD-9D0C-5F49-AB35-34D303C296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B783F-189C-2549-B7A5-8120590E671F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9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9" showAll="0"/>
  </pivotFields>
  <rowItems count="1">
    <i/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93D38-A190-BC44-875A-B32C5F9C675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9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6F132-F8D9-7648-9610-A184813BEA11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9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BBC27-8226-C142-82E4-640BC3809E38}">
  <dimension ref="A1:F5"/>
  <sheetViews>
    <sheetView workbookViewId="0">
      <selection activeCell="I31" sqref="I3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11" width="2.1640625" bestFit="1" customWidth="1"/>
    <col min="12" max="16" width="3.1640625" bestFit="1" customWidth="1"/>
    <col min="17" max="17" width="5.1640625" bestFit="1" customWidth="1"/>
    <col min="18" max="29" width="3.1640625" bestFit="1" customWidth="1"/>
    <col min="30" max="30" width="6.1640625" bestFit="1" customWidth="1"/>
    <col min="31" max="37" width="3.1640625" bestFit="1" customWidth="1"/>
    <col min="38" max="38" width="6.1640625" bestFit="1" customWidth="1"/>
    <col min="39" max="46" width="3.1640625" bestFit="1" customWidth="1"/>
    <col min="47" max="47" width="6.1640625" bestFit="1" customWidth="1"/>
    <col min="48" max="49" width="3.1640625" bestFit="1" customWidth="1"/>
    <col min="50" max="50" width="6.1640625" bestFit="1" customWidth="1"/>
    <col min="51" max="68" width="3.1640625" bestFit="1" customWidth="1"/>
    <col min="69" max="69" width="6.1640625" bestFit="1" customWidth="1"/>
    <col min="70" max="81" width="3.1640625" bestFit="1" customWidth="1"/>
    <col min="82" max="82" width="6.1640625" bestFit="1" customWidth="1"/>
    <col min="83" max="92" width="3.1640625" bestFit="1" customWidth="1"/>
    <col min="93" max="141" width="4.1640625" bestFit="1" customWidth="1"/>
    <col min="142" max="142" width="7.1640625" bestFit="1" customWidth="1"/>
    <col min="143" max="156" width="4.1640625" bestFit="1" customWidth="1"/>
    <col min="157" max="157" width="6.1640625" bestFit="1" customWidth="1"/>
    <col min="158" max="218" width="4.1640625" bestFit="1" customWidth="1"/>
    <col min="219" max="219" width="7.1640625" bestFit="1" customWidth="1"/>
    <col min="220" max="250" width="4.1640625" bestFit="1" customWidth="1"/>
    <col min="251" max="251" width="7.1640625" bestFit="1" customWidth="1"/>
    <col min="252" max="256" width="4.1640625" bestFit="1" customWidth="1"/>
    <col min="257" max="257" width="7.1640625" bestFit="1" customWidth="1"/>
    <col min="258" max="265" width="4.1640625" bestFit="1" customWidth="1"/>
    <col min="266" max="266" width="7.1640625" bestFit="1" customWidth="1"/>
    <col min="267" max="288" width="4.1640625" bestFit="1" customWidth="1"/>
    <col min="289" max="289" width="6.1640625" bestFit="1" customWidth="1"/>
    <col min="290" max="300" width="4.1640625" bestFit="1" customWidth="1"/>
    <col min="301" max="301" width="7.1640625" bestFit="1" customWidth="1"/>
    <col min="302" max="311" width="4.1640625" bestFit="1" customWidth="1"/>
    <col min="312" max="312" width="7.1640625" bestFit="1" customWidth="1"/>
    <col min="313" max="313" width="4.1640625" bestFit="1" customWidth="1"/>
    <col min="314" max="314" width="7.1640625" bestFit="1" customWidth="1"/>
    <col min="315" max="329" width="4.1640625" bestFit="1" customWidth="1"/>
    <col min="330" max="330" width="7.1640625" bestFit="1" customWidth="1"/>
    <col min="331" max="338" width="4.1640625" bestFit="1" customWidth="1"/>
    <col min="339" max="339" width="7.1640625" bestFit="1" customWidth="1"/>
    <col min="340" max="358" width="4.1640625" bestFit="1" customWidth="1"/>
    <col min="359" max="359" width="7.1640625" bestFit="1" customWidth="1"/>
    <col min="360" max="376" width="4.1640625" bestFit="1" customWidth="1"/>
    <col min="377" max="377" width="7.1640625" bestFit="1" customWidth="1"/>
    <col min="378" max="385" width="4.1640625" bestFit="1" customWidth="1"/>
    <col min="386" max="386" width="7.1640625" bestFit="1" customWidth="1"/>
    <col min="387" max="400" width="4.1640625" bestFit="1" customWidth="1"/>
    <col min="401" max="401" width="7.1640625" bestFit="1" customWidth="1"/>
    <col min="402" max="408" width="4.1640625" bestFit="1" customWidth="1"/>
    <col min="409" max="409" width="6.1640625" bestFit="1" customWidth="1"/>
    <col min="410" max="434" width="4.1640625" bestFit="1" customWidth="1"/>
    <col min="435" max="435" width="7.1640625" bestFit="1" customWidth="1"/>
    <col min="436" max="472" width="4.1640625" bestFit="1" customWidth="1"/>
    <col min="473" max="473" width="7.1640625" bestFit="1" customWidth="1"/>
    <col min="474" max="495" width="4.1640625" bestFit="1" customWidth="1"/>
    <col min="496" max="496" width="5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14" width="5.1640625" bestFit="1" customWidth="1"/>
    <col min="515" max="515" width="8.1640625" bestFit="1" customWidth="1"/>
    <col min="516" max="518" width="5.1640625" bestFit="1" customWidth="1"/>
    <col min="519" max="519" width="8.1640625" bestFit="1" customWidth="1"/>
    <col min="520" max="524" width="5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43" width="5.1640625" bestFit="1" customWidth="1"/>
    <col min="544" max="544" width="7.1640625" bestFit="1" customWidth="1"/>
    <col min="545" max="560" width="5.1640625" bestFit="1" customWidth="1"/>
    <col min="561" max="561" width="8.1640625" bestFit="1" customWidth="1"/>
    <col min="562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5" width="5.1640625" bestFit="1" customWidth="1"/>
    <col min="646" max="647" width="8.1640625" bestFit="1" customWidth="1"/>
    <col min="648" max="663" width="5.1640625" bestFit="1" customWidth="1"/>
    <col min="664" max="664" width="8.1640625" bestFit="1" customWidth="1"/>
    <col min="665" max="680" width="5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716" width="5.1640625" bestFit="1" customWidth="1"/>
    <col min="717" max="717" width="8.1640625" bestFit="1" customWidth="1"/>
    <col min="718" max="722" width="5.1640625" bestFit="1" customWidth="1"/>
    <col min="723" max="723" width="8.1640625" bestFit="1" customWidth="1"/>
    <col min="724" max="730" width="5.1640625" bestFit="1" customWidth="1"/>
    <col min="731" max="731" width="8.1640625" bestFit="1" customWidth="1"/>
    <col min="732" max="738" width="5.1640625" bestFit="1" customWidth="1"/>
    <col min="739" max="739" width="8.1640625" bestFit="1" customWidth="1"/>
    <col min="740" max="755" width="5.1640625" bestFit="1" customWidth="1"/>
    <col min="756" max="756" width="8.1640625" bestFit="1" customWidth="1"/>
    <col min="757" max="761" width="5.1640625" bestFit="1" customWidth="1"/>
    <col min="762" max="762" width="8.1640625" bestFit="1" customWidth="1"/>
    <col min="763" max="767" width="5.1640625" bestFit="1" customWidth="1"/>
    <col min="768" max="768" width="8.1640625" bestFit="1" customWidth="1"/>
    <col min="769" max="779" width="5.1640625" bestFit="1" customWidth="1"/>
    <col min="780" max="780" width="8.1640625" bestFit="1" customWidth="1"/>
    <col min="781" max="783" width="5.1640625" bestFit="1" customWidth="1"/>
    <col min="784" max="784" width="8.1640625" bestFit="1" customWidth="1"/>
    <col min="785" max="800" width="5.1640625" bestFit="1" customWidth="1"/>
    <col min="801" max="801" width="8.1640625" bestFit="1" customWidth="1"/>
    <col min="802" max="804" width="5.1640625" bestFit="1" customWidth="1"/>
    <col min="805" max="805" width="8.1640625" bestFit="1" customWidth="1"/>
    <col min="806" max="810" width="5.1640625" bestFit="1" customWidth="1"/>
    <col min="811" max="811" width="8.1640625" bestFit="1" customWidth="1"/>
    <col min="812" max="819" width="5.1640625" bestFit="1" customWidth="1"/>
    <col min="820" max="820" width="8.1640625" bestFit="1" customWidth="1"/>
    <col min="821" max="824" width="5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31" width="5.1640625" bestFit="1" customWidth="1"/>
    <col min="832" max="832" width="8.1640625" bestFit="1" customWidth="1"/>
    <col min="833" max="841" width="5.1640625" bestFit="1" customWidth="1"/>
    <col min="842" max="842" width="8.1640625" bestFit="1" customWidth="1"/>
    <col min="843" max="849" width="5.1640625" bestFit="1" customWidth="1"/>
    <col min="850" max="850" width="8.1640625" bestFit="1" customWidth="1"/>
    <col min="851" max="855" width="5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72" width="5.1640625" bestFit="1" customWidth="1"/>
    <col min="873" max="873" width="7.1640625" bestFit="1" customWidth="1"/>
    <col min="874" max="874" width="8.1640625" bestFit="1" customWidth="1"/>
    <col min="875" max="876" width="5.1640625" bestFit="1" customWidth="1"/>
    <col min="877" max="878" width="8.1640625" bestFit="1" customWidth="1"/>
    <col min="879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5.1640625" bestFit="1" customWidth="1"/>
    <col min="892" max="892" width="8.1640625" bestFit="1" customWidth="1"/>
    <col min="893" max="897" width="5.1640625" bestFit="1" customWidth="1"/>
    <col min="898" max="898" width="8.1640625" bestFit="1" customWidth="1"/>
    <col min="899" max="913" width="5.1640625" bestFit="1" customWidth="1"/>
    <col min="914" max="914" width="8.1640625" bestFit="1" customWidth="1"/>
    <col min="915" max="919" width="5.1640625" bestFit="1" customWidth="1"/>
    <col min="920" max="920" width="8.1640625" bestFit="1" customWidth="1"/>
    <col min="921" max="943" width="5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7" width="5.1640625" bestFit="1" customWidth="1"/>
    <col min="968" max="968" width="8.1640625" bestFit="1" customWidth="1"/>
    <col min="969" max="972" width="5.1640625" bestFit="1" customWidth="1"/>
    <col min="973" max="973" width="8.1640625" bestFit="1" customWidth="1"/>
    <col min="974" max="984" width="5.1640625" bestFit="1" customWidth="1"/>
    <col min="985" max="985" width="8.1640625" bestFit="1" customWidth="1"/>
    <col min="986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23" width="5.1640625" bestFit="1" customWidth="1"/>
    <col min="1024" max="1024" width="8.1640625" bestFit="1" customWidth="1"/>
    <col min="1025" max="1030" width="5.1640625" bestFit="1" customWidth="1"/>
    <col min="1031" max="1031" width="8.1640625" bestFit="1" customWidth="1"/>
    <col min="1032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52" width="5.1640625" bestFit="1" customWidth="1"/>
    <col min="1053" max="1053" width="8.1640625" bestFit="1" customWidth="1"/>
    <col min="1054" max="1065" width="5.1640625" bestFit="1" customWidth="1"/>
    <col min="1066" max="1066" width="8.1640625" bestFit="1" customWidth="1"/>
    <col min="1067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3" width="5.1640625" bestFit="1" customWidth="1"/>
    <col min="1094" max="1094" width="8.1640625" bestFit="1" customWidth="1"/>
    <col min="1095" max="1101" width="5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4" width="5.1640625" bestFit="1" customWidth="1"/>
    <col min="1115" max="1115" width="8.1640625" bestFit="1" customWidth="1"/>
    <col min="1116" max="1153" width="5.1640625" bestFit="1" customWidth="1"/>
    <col min="1154" max="1154" width="8.1640625" bestFit="1" customWidth="1"/>
    <col min="1155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8" width="5.1640625" bestFit="1" customWidth="1"/>
    <col min="1179" max="1179" width="7.1640625" bestFit="1" customWidth="1"/>
    <col min="118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200" width="5.1640625" bestFit="1" customWidth="1"/>
    <col min="1201" max="1201" width="8.1640625" bestFit="1" customWidth="1"/>
    <col min="1202" max="1213" width="5.1640625" bestFit="1" customWidth="1"/>
    <col min="1214" max="1214" width="8.1640625" bestFit="1" customWidth="1"/>
    <col min="1215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5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306" width="5.1640625" bestFit="1" customWidth="1"/>
    <col min="1307" max="1307" width="8.1640625" bestFit="1" customWidth="1"/>
    <col min="1308" max="1308" width="5.1640625" bestFit="1" customWidth="1"/>
    <col min="1309" max="1309" width="8.1640625" bestFit="1" customWidth="1"/>
    <col min="1310" max="1323" width="5.1640625" bestFit="1" customWidth="1"/>
    <col min="1324" max="1324" width="8.1640625" bestFit="1" customWidth="1"/>
    <col min="1325" max="1326" width="5.1640625" bestFit="1" customWidth="1"/>
    <col min="1327" max="1327" width="8.1640625" bestFit="1" customWidth="1"/>
    <col min="1328" max="1333" width="5.1640625" bestFit="1" customWidth="1"/>
    <col min="1334" max="1334" width="7.1640625" bestFit="1" customWidth="1"/>
    <col min="1335" max="1343" width="5.1640625" bestFit="1" customWidth="1"/>
    <col min="1344" max="1345" width="8.1640625" bestFit="1" customWidth="1"/>
    <col min="1346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8" width="5.1640625" bestFit="1" customWidth="1"/>
    <col min="1369" max="1369" width="8.1640625" bestFit="1" customWidth="1"/>
    <col min="1370" max="1372" width="5.1640625" bestFit="1" customWidth="1"/>
    <col min="1373" max="1373" width="8.1640625" bestFit="1" customWidth="1"/>
    <col min="1374" max="1378" width="5.1640625" bestFit="1" customWidth="1"/>
    <col min="1379" max="1379" width="7.1640625" bestFit="1" customWidth="1"/>
    <col min="1380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94" width="5.1640625" bestFit="1" customWidth="1"/>
    <col min="1395" max="1395" width="8.1640625" bestFit="1" customWidth="1"/>
    <col min="1396" max="1401" width="5.1640625" bestFit="1" customWidth="1"/>
    <col min="1402" max="1402" width="8.1640625" bestFit="1" customWidth="1"/>
    <col min="1403" max="1405" width="5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9" width="5.1640625" bestFit="1" customWidth="1"/>
    <col min="1420" max="1420" width="8.1640625" bestFit="1" customWidth="1"/>
    <col min="1421" max="1431" width="5.1640625" bestFit="1" customWidth="1"/>
    <col min="1432" max="1432" width="8.1640625" bestFit="1" customWidth="1"/>
    <col min="1433" max="1441" width="5.1640625" bestFit="1" customWidth="1"/>
    <col min="1442" max="1442" width="7.1640625" bestFit="1" customWidth="1"/>
    <col min="1443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2" width="5.1640625" bestFit="1" customWidth="1"/>
    <col min="1483" max="1483" width="8.1640625" bestFit="1" customWidth="1"/>
    <col min="1484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40" width="5.1640625" bestFit="1" customWidth="1"/>
    <col min="1541" max="1542" width="8.1640625" bestFit="1" customWidth="1"/>
    <col min="1543" max="1544" width="5.1640625" bestFit="1" customWidth="1"/>
    <col min="1545" max="1545" width="8.1640625" bestFit="1" customWidth="1"/>
    <col min="1546" max="1555" width="5.1640625" bestFit="1" customWidth="1"/>
    <col min="1556" max="1556" width="8.1640625" bestFit="1" customWidth="1"/>
    <col min="1557" max="1559" width="5.1640625" bestFit="1" customWidth="1"/>
    <col min="1560" max="1560" width="8.1640625" bestFit="1" customWidth="1"/>
    <col min="1561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6" width="5.1640625" bestFit="1" customWidth="1"/>
    <col min="1577" max="1577" width="8.1640625" bestFit="1" customWidth="1"/>
    <col min="1578" max="1583" width="5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9" width="5.1640625" bestFit="1" customWidth="1"/>
    <col min="1600" max="1600" width="8.1640625" bestFit="1" customWidth="1"/>
    <col min="1601" max="1602" width="5.1640625" bestFit="1" customWidth="1"/>
    <col min="1603" max="1603" width="8.1640625" bestFit="1" customWidth="1"/>
    <col min="1604" max="1604" width="5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23" width="5.1640625" bestFit="1" customWidth="1"/>
    <col min="1624" max="1624" width="8.1640625" bestFit="1" customWidth="1"/>
    <col min="1625" max="1629" width="5.1640625" bestFit="1" customWidth="1"/>
    <col min="1630" max="1630" width="8.1640625" bestFit="1" customWidth="1"/>
    <col min="1631" max="1634" width="5.1640625" bestFit="1" customWidth="1"/>
    <col min="1635" max="1635" width="8.1640625" bestFit="1" customWidth="1"/>
    <col min="1636" max="1643" width="5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3" width="5.1640625" bestFit="1" customWidth="1"/>
    <col min="1654" max="1654" width="8.1640625" bestFit="1" customWidth="1"/>
    <col min="1655" max="1661" width="5.1640625" bestFit="1" customWidth="1"/>
    <col min="1662" max="1664" width="8.1640625" bestFit="1" customWidth="1"/>
    <col min="1665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7" width="5.1640625" bestFit="1" customWidth="1"/>
    <col min="1678" max="1678" width="8.1640625" bestFit="1" customWidth="1"/>
    <col min="1679" max="1684" width="5.1640625" bestFit="1" customWidth="1"/>
    <col min="1685" max="1685" width="8.1640625" bestFit="1" customWidth="1"/>
    <col min="1686" max="1692" width="5.1640625" bestFit="1" customWidth="1"/>
    <col min="1693" max="1693" width="8.1640625" bestFit="1" customWidth="1"/>
    <col min="1694" max="1694" width="7.1640625" bestFit="1" customWidth="1"/>
    <col min="1695" max="1710" width="5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5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6" width="5.1640625" bestFit="1" customWidth="1"/>
    <col min="1747" max="1747" width="8.1640625" bestFit="1" customWidth="1"/>
    <col min="1748" max="1754" width="5.1640625" bestFit="1" customWidth="1"/>
    <col min="1755" max="1756" width="8.1640625" bestFit="1" customWidth="1"/>
    <col min="1757" max="1768" width="5.1640625" bestFit="1" customWidth="1"/>
    <col min="1769" max="1769" width="8.1640625" bestFit="1" customWidth="1"/>
    <col min="1770" max="1778" width="5.1640625" bestFit="1" customWidth="1"/>
    <col min="1779" max="1779" width="8.1640625" bestFit="1" customWidth="1"/>
    <col min="1780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91" width="5.1640625" bestFit="1" customWidth="1"/>
    <col min="1792" max="1792" width="8.1640625" bestFit="1" customWidth="1"/>
    <col min="1793" max="1804" width="5.1640625" bestFit="1" customWidth="1"/>
    <col min="1805" max="1805" width="8.1640625" bestFit="1" customWidth="1"/>
    <col min="1806" max="1806" width="5.1640625" bestFit="1" customWidth="1"/>
    <col min="1807" max="1807" width="7.1640625" bestFit="1" customWidth="1"/>
    <col min="1808" max="1808" width="8.1640625" bestFit="1" customWidth="1"/>
    <col min="1809" max="1813" width="5.1640625" bestFit="1" customWidth="1"/>
    <col min="1814" max="1814" width="8.1640625" bestFit="1" customWidth="1"/>
    <col min="1815" max="1817" width="5.1640625" bestFit="1" customWidth="1"/>
    <col min="1818" max="1818" width="8.1640625" bestFit="1" customWidth="1"/>
    <col min="1819" max="1828" width="5.1640625" bestFit="1" customWidth="1"/>
    <col min="1829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7" width="6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25" width="6.1640625" bestFit="1" customWidth="1"/>
    <col min="1926" max="1926" width="8.1640625" bestFit="1" customWidth="1"/>
    <col min="1927" max="1927" width="9.1640625" bestFit="1" customWidth="1"/>
    <col min="1928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5" width="6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9" width="6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3" width="6.1640625" bestFit="1" customWidth="1"/>
    <col min="2084" max="2084" width="9.1640625" bestFit="1" customWidth="1"/>
    <col min="2085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200" width="6.1640625" bestFit="1" customWidth="1"/>
    <col min="2201" max="2202" width="8.1640625" bestFit="1" customWidth="1"/>
    <col min="2203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2" width="6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50" width="6.1640625" bestFit="1" customWidth="1"/>
    <col min="2351" max="2351" width="9.1640625" bestFit="1" customWidth="1"/>
    <col min="2352" max="2356" width="6.1640625" bestFit="1" customWidth="1"/>
    <col min="2357" max="2357" width="9.1640625" bestFit="1" customWidth="1"/>
    <col min="2358" max="2358" width="6.1640625" bestFit="1" customWidth="1"/>
    <col min="2359" max="2359" width="9.1640625" bestFit="1" customWidth="1"/>
    <col min="2360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6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B3" s="8" t="s">
        <v>8311</v>
      </c>
    </row>
    <row r="4" spans="1:6" x14ac:dyDescent="0.2"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t="s">
        <v>8312</v>
      </c>
      <c r="B5" s="10">
        <v>2185</v>
      </c>
      <c r="C5" s="10">
        <v>1530</v>
      </c>
      <c r="D5" s="10">
        <v>349</v>
      </c>
      <c r="E5" s="10">
        <v>50</v>
      </c>
      <c r="F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D56E-37BD-5647-8E89-32099BDA0387}">
  <dimension ref="A1:F47"/>
  <sheetViews>
    <sheetView workbookViewId="0">
      <selection activeCell="B17" sqref="B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8371</v>
      </c>
      <c r="B2" t="s">
        <v>8313</v>
      </c>
    </row>
    <row r="4" spans="1:6" x14ac:dyDescent="0.2">
      <c r="A4" s="8" t="s">
        <v>8312</v>
      </c>
      <c r="B4" s="8" t="s">
        <v>8311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8315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8318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8322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8324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8325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8326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8329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8332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8335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8337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8339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8342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8343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8344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8346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8347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8348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8349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8351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8352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8353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8354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F508C-7221-9B4F-8BD6-37A08EFEFE11}">
  <dimension ref="A1:E18"/>
  <sheetViews>
    <sheetView tabSelected="1" workbookViewId="0">
      <selection activeCell="J31" sqref="J3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8371</v>
      </c>
      <c r="B1" t="s">
        <v>8313</v>
      </c>
    </row>
    <row r="2" spans="1:5" x14ac:dyDescent="0.2">
      <c r="A2" s="8" t="s">
        <v>8369</v>
      </c>
      <c r="B2" t="s">
        <v>8313</v>
      </c>
    </row>
    <row r="4" spans="1:5" x14ac:dyDescent="0.2">
      <c r="A4" s="8" t="s">
        <v>8370</v>
      </c>
      <c r="B4" s="8" t="s">
        <v>8311</v>
      </c>
    </row>
    <row r="5" spans="1:5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13" t="s">
        <v>8363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3" t="s">
        <v>8364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8365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3" t="s">
        <v>8366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3" t="s">
        <v>8357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3" t="s">
        <v>8367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3" t="s">
        <v>8358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3" t="s">
        <v>8359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3" t="s">
        <v>8360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3" t="s">
        <v>8361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3" t="s">
        <v>8362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3" t="s">
        <v>8368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3" t="s">
        <v>8310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1" zoomScale="87" zoomScaleNormal="87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14.83203125" customWidth="1"/>
    <col min="17" max="18" width="12.1640625" customWidth="1"/>
    <col min="19" max="19" width="20.8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8371</v>
      </c>
      <c r="R1" s="1" t="s">
        <v>8308</v>
      </c>
      <c r="S1" s="11" t="s">
        <v>8355</v>
      </c>
      <c r="T1" s="11" t="s">
        <v>8356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IFERROR(E2/L2,"")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IFERROR(E3/L3,"")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ref="R4:R67" si="5">RIGHT(N4,LEN(N4)-FIND("/",N4))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2">
        <f t="shared" si="3"/>
        <v>42468.94458333333</v>
      </c>
      <c r="T10" s="12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2">
        <f t="shared" si="3"/>
        <v>42572.778495370367</v>
      </c>
      <c r="T13" s="12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2">
        <f t="shared" si="3"/>
        <v>41791.713252314818</v>
      </c>
      <c r="T14" s="12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5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2">
        <f t="shared" si="3"/>
        <v>42098.291828703703</v>
      </c>
      <c r="T37" s="12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2">
        <f t="shared" si="3"/>
        <v>41802.790347222224</v>
      </c>
      <c r="T45" s="12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2">
        <f t="shared" si="3"/>
        <v>42033.516898148147</v>
      </c>
      <c r="T50" s="12">
        <f t="shared" si="4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2">
        <f t="shared" si="3"/>
        <v>42230.23583333334</v>
      </c>
      <c r="T61" s="12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2">
        <f t="shared" si="3"/>
        <v>41701.901817129627</v>
      </c>
      <c r="T62" s="12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IFERROR(E67/L67,"")</f>
        <v>132.05263157894737</v>
      </c>
      <c r="Q67" t="str">
        <f t="shared" ref="Q67:Q130" si="8">LEFT(N67,FIND("/",N67)-1)</f>
        <v>film &amp; video</v>
      </c>
      <c r="R67" t="str">
        <f t="shared" si="5"/>
        <v>shorts</v>
      </c>
      <c r="S67" s="12">
        <f t="shared" ref="S67:S130" si="9">(((J67/60)/60)/24)+DATE(1970,1,1)</f>
        <v>41835.821226851855</v>
      </c>
      <c r="T67" s="12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ref="R68:R131" si="11">RIGHT(N68,LEN(N68)-FIND("/",N68))</f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11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2">
        <f t="shared" si="9"/>
        <v>41208.010196759256</v>
      </c>
      <c r="T74" s="12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11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2">
        <f t="shared" si="9"/>
        <v>40997.144872685189</v>
      </c>
      <c r="T79" s="12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11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2">
        <f t="shared" si="9"/>
        <v>41100.158877314818</v>
      </c>
      <c r="T83" s="12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11"/>
        <v>shorts</v>
      </c>
      <c r="S89" s="12">
        <f t="shared" si="9"/>
        <v>40322.53938657407</v>
      </c>
      <c r="T89" s="12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11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2">
        <f t="shared" si="9"/>
        <v>41402.752222222225</v>
      </c>
      <c r="T91" s="12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11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2">
        <f t="shared" si="9"/>
        <v>41065.858067129629</v>
      </c>
      <c r="T95" s="12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2">
        <f t="shared" si="9"/>
        <v>40324.662511574075</v>
      </c>
      <c r="T98" s="12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11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2">
        <f t="shared" si="9"/>
        <v>41214.79483796296</v>
      </c>
      <c r="T100" s="12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11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11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2">
        <f t="shared" si="9"/>
        <v>42485.724768518514</v>
      </c>
      <c r="T107" s="12">
        <f t="shared" si="10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2">
        <f t="shared" si="9"/>
        <v>40987.776631944449</v>
      </c>
      <c r="T108" s="12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2">
        <f t="shared" si="9"/>
        <v>41718.043032407404</v>
      </c>
      <c r="T114" s="12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2">
        <f t="shared" si="9"/>
        <v>40753.758425925924</v>
      </c>
      <c r="T115" s="12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2">
        <f t="shared" si="9"/>
        <v>40918.738935185182</v>
      </c>
      <c r="T117" s="12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str">
        <f t="shared" si="7"/>
        <v/>
      </c>
      <c r="Q124" t="str">
        <f t="shared" si="8"/>
        <v>film &amp; video</v>
      </c>
      <c r="R124" t="str">
        <f t="shared" si="11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str">
        <f t="shared" si="7"/>
        <v/>
      </c>
      <c r="Q126" t="str">
        <f t="shared" si="8"/>
        <v>film &amp; video</v>
      </c>
      <c r="R126" t="str">
        <f t="shared" si="11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 t="str">
        <f t="shared" ref="P131:P194" si="13">IFERROR(E131/L131,"")</f>
        <v/>
      </c>
      <c r="Q131" t="str">
        <f t="shared" ref="Q131:Q194" si="14">LEFT(N131,FIND("/",N131)-1)</f>
        <v>film &amp; video</v>
      </c>
      <c r="R131" t="str">
        <f t="shared" si="11"/>
        <v>science fiction</v>
      </c>
      <c r="S131" s="12">
        <f t="shared" ref="S131:S194" si="15">(((J131/60)/60)/24)+DATE(1970,1,1)</f>
        <v>41882.937303240738</v>
      </c>
      <c r="T131" s="12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str">
        <f t="shared" si="13"/>
        <v/>
      </c>
      <c r="Q132" t="str">
        <f t="shared" si="14"/>
        <v>film &amp; video</v>
      </c>
      <c r="R132" t="str">
        <f t="shared" ref="R132:R195" si="17">RIGHT(N132,LEN(N132)-FIND("/",N132))</f>
        <v>science fiction</v>
      </c>
      <c r="S132" s="12">
        <f t="shared" si="15"/>
        <v>41778.915416666663</v>
      </c>
      <c r="T132" s="12">
        <f t="shared" si="16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str">
        <f t="shared" si="13"/>
        <v/>
      </c>
      <c r="Q133" t="str">
        <f t="shared" si="14"/>
        <v>film &amp; video</v>
      </c>
      <c r="R133" t="str">
        <f t="shared" si="17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str">
        <f t="shared" si="13"/>
        <v/>
      </c>
      <c r="Q135" t="str">
        <f t="shared" si="14"/>
        <v>film &amp; video</v>
      </c>
      <c r="R135" t="str">
        <f t="shared" si="17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str">
        <f t="shared" si="13"/>
        <v/>
      </c>
      <c r="Q136" t="str">
        <f t="shared" si="14"/>
        <v>film &amp; video</v>
      </c>
      <c r="R136" t="str">
        <f t="shared" si="17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str">
        <f t="shared" si="13"/>
        <v/>
      </c>
      <c r="Q138" t="str">
        <f t="shared" si="14"/>
        <v>film &amp; video</v>
      </c>
      <c r="R138" t="str">
        <f t="shared" si="17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str">
        <f t="shared" si="13"/>
        <v/>
      </c>
      <c r="Q139" t="str">
        <f t="shared" si="14"/>
        <v>film &amp; video</v>
      </c>
      <c r="R139" t="str">
        <f t="shared" si="17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str">
        <f t="shared" si="13"/>
        <v/>
      </c>
      <c r="Q142" t="str">
        <f t="shared" si="14"/>
        <v>film &amp; video</v>
      </c>
      <c r="R142" t="str">
        <f t="shared" si="17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str">
        <f t="shared" si="13"/>
        <v/>
      </c>
      <c r="Q145" t="str">
        <f t="shared" si="14"/>
        <v>film &amp; video</v>
      </c>
      <c r="R145" t="str">
        <f t="shared" si="17"/>
        <v>science fiction</v>
      </c>
      <c r="S145" s="12">
        <f t="shared" si="15"/>
        <v>42559.064143518524</v>
      </c>
      <c r="T145" s="12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str">
        <f t="shared" si="13"/>
        <v/>
      </c>
      <c r="Q149" t="str">
        <f t="shared" si="14"/>
        <v>film &amp; video</v>
      </c>
      <c r="R149" t="str">
        <f t="shared" si="17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2">
        <f t="shared" si="15"/>
        <v>41875.077546296299</v>
      </c>
      <c r="T154" s="12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str">
        <f t="shared" si="13"/>
        <v/>
      </c>
      <c r="Q160" t="str">
        <f t="shared" si="14"/>
        <v>film &amp; video</v>
      </c>
      <c r="R160" t="str">
        <f t="shared" si="17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str">
        <f t="shared" si="13"/>
        <v/>
      </c>
      <c r="Q162" t="str">
        <f t="shared" si="14"/>
        <v>film &amp; video</v>
      </c>
      <c r="R162" t="str">
        <f t="shared" si="17"/>
        <v>drama</v>
      </c>
      <c r="S162" s="12">
        <f t="shared" si="15"/>
        <v>42171.913090277783</v>
      </c>
      <c r="T162" s="12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7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str">
        <f t="shared" si="13"/>
        <v/>
      </c>
      <c r="Q165" t="str">
        <f t="shared" si="14"/>
        <v>film &amp; video</v>
      </c>
      <c r="R165" t="str">
        <f t="shared" si="17"/>
        <v>drama</v>
      </c>
      <c r="S165" s="12">
        <f t="shared" si="15"/>
        <v>42243.961273148147</v>
      </c>
      <c r="T165" s="12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str">
        <f t="shared" si="13"/>
        <v/>
      </c>
      <c r="Q167" t="str">
        <f t="shared" si="14"/>
        <v>film &amp; video</v>
      </c>
      <c r="R167" t="str">
        <f t="shared" si="17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7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7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str">
        <f t="shared" si="13"/>
        <v/>
      </c>
      <c r="Q174" t="str">
        <f t="shared" si="14"/>
        <v>film &amp; video</v>
      </c>
      <c r="R174" t="str">
        <f t="shared" si="17"/>
        <v>drama</v>
      </c>
      <c r="S174" s="12">
        <f t="shared" si="15"/>
        <v>42047.394942129627</v>
      </c>
      <c r="T174" s="12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str">
        <f t="shared" si="13"/>
        <v/>
      </c>
      <c r="Q175" t="str">
        <f t="shared" si="14"/>
        <v>film &amp; video</v>
      </c>
      <c r="R175" t="str">
        <f t="shared" si="17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str">
        <f t="shared" si="13"/>
        <v/>
      </c>
      <c r="Q176" t="str">
        <f t="shared" si="14"/>
        <v>film &amp; video</v>
      </c>
      <c r="R176" t="str">
        <f t="shared" si="17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str">
        <f t="shared" si="13"/>
        <v/>
      </c>
      <c r="Q178" t="str">
        <f t="shared" si="14"/>
        <v>film &amp; video</v>
      </c>
      <c r="R178" t="str">
        <f t="shared" si="17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str">
        <f t="shared" si="13"/>
        <v/>
      </c>
      <c r="Q180" t="str">
        <f t="shared" si="14"/>
        <v>film &amp; video</v>
      </c>
      <c r="R180" t="str">
        <f t="shared" si="17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str">
        <f t="shared" si="13"/>
        <v/>
      </c>
      <c r="Q184" t="str">
        <f t="shared" si="14"/>
        <v>film &amp; video</v>
      </c>
      <c r="R184" t="str">
        <f t="shared" si="17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str">
        <f t="shared" si="13"/>
        <v/>
      </c>
      <c r="Q188" t="str">
        <f t="shared" si="14"/>
        <v>film &amp; video</v>
      </c>
      <c r="R188" t="str">
        <f t="shared" si="17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str">
        <f t="shared" si="13"/>
        <v/>
      </c>
      <c r="Q190" t="str">
        <f t="shared" si="14"/>
        <v>film &amp; video</v>
      </c>
      <c r="R190" t="str">
        <f t="shared" si="17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7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7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 t="str">
        <f t="shared" ref="P195:P258" si="19">IFERROR(E195/L195,"")</f>
        <v/>
      </c>
      <c r="Q195" t="str">
        <f t="shared" ref="Q195:Q258" si="20">LEFT(N195,FIND("/",N195)-1)</f>
        <v>film &amp; video</v>
      </c>
      <c r="R195" t="str">
        <f t="shared" si="17"/>
        <v>drama</v>
      </c>
      <c r="S195" s="12">
        <f t="shared" ref="S195:S258" si="21">(((J195/60)/60)/24)+DATE(1970,1,1)</f>
        <v>41911.934791666667</v>
      </c>
      <c r="T195" s="12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ref="R196:R259" si="23">RIGHT(N196,LEN(N196)-FIND("/",N196))</f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str">
        <f t="shared" si="19"/>
        <v/>
      </c>
      <c r="Q197" t="str">
        <f t="shared" si="20"/>
        <v>film &amp; video</v>
      </c>
      <c r="R197" t="str">
        <f t="shared" si="23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2">
        <f t="shared" si="21"/>
        <v>42259.542800925927</v>
      </c>
      <c r="T198" s="12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2">
        <f t="shared" si="21"/>
        <v>42741.848379629635</v>
      </c>
      <c r="T199" s="12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str">
        <f t="shared" si="19"/>
        <v/>
      </c>
      <c r="Q201" t="str">
        <f t="shared" si="20"/>
        <v>film &amp; video</v>
      </c>
      <c r="R201" t="str">
        <f t="shared" si="23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2">
        <f t="shared" si="21"/>
        <v>41867.083368055559</v>
      </c>
      <c r="T202" s="12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str">
        <f t="shared" si="19"/>
        <v/>
      </c>
      <c r="Q204" t="str">
        <f t="shared" si="20"/>
        <v>film &amp; video</v>
      </c>
      <c r="R204" t="str">
        <f t="shared" si="23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str">
        <f t="shared" si="19"/>
        <v/>
      </c>
      <c r="Q208" t="str">
        <f t="shared" si="20"/>
        <v>film &amp; video</v>
      </c>
      <c r="R208" t="str">
        <f t="shared" si="23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str">
        <f t="shared" si="19"/>
        <v/>
      </c>
      <c r="Q210" t="str">
        <f t="shared" si="20"/>
        <v>film &amp; video</v>
      </c>
      <c r="R210" t="str">
        <f t="shared" si="23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str">
        <f t="shared" si="19"/>
        <v/>
      </c>
      <c r="Q211" t="str">
        <f t="shared" si="20"/>
        <v>film &amp; video</v>
      </c>
      <c r="R211" t="str">
        <f t="shared" si="23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2">
        <f t="shared" si="21"/>
        <v>42236.159918981488</v>
      </c>
      <c r="T213" s="12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3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3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3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3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2">
        <f t="shared" si="21"/>
        <v>42195.643865740742</v>
      </c>
      <c r="T222" s="12">
        <f t="shared" si="22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str">
        <f t="shared" si="19"/>
        <v/>
      </c>
      <c r="Q223" t="str">
        <f t="shared" si="20"/>
        <v>film &amp; video</v>
      </c>
      <c r="R223" t="str">
        <f t="shared" si="23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3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str">
        <f t="shared" si="19"/>
        <v/>
      </c>
      <c r="Q225" t="str">
        <f t="shared" si="20"/>
        <v>film &amp; video</v>
      </c>
      <c r="R225" t="str">
        <f t="shared" si="23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str">
        <f t="shared" si="19"/>
        <v/>
      </c>
      <c r="Q226" t="str">
        <f t="shared" si="20"/>
        <v>film &amp; video</v>
      </c>
      <c r="R226" t="str">
        <f t="shared" si="23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str">
        <f t="shared" si="19"/>
        <v/>
      </c>
      <c r="Q227" t="str">
        <f t="shared" si="20"/>
        <v>film &amp; video</v>
      </c>
      <c r="R227" t="str">
        <f t="shared" si="23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str">
        <f t="shared" si="19"/>
        <v/>
      </c>
      <c r="Q229" t="str">
        <f t="shared" si="20"/>
        <v>film &amp; video</v>
      </c>
      <c r="R229" t="str">
        <f t="shared" si="23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str">
        <f t="shared" si="19"/>
        <v/>
      </c>
      <c r="Q230" t="str">
        <f t="shared" si="20"/>
        <v>film &amp; video</v>
      </c>
      <c r="R230" t="str">
        <f t="shared" si="23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str">
        <f t="shared" si="19"/>
        <v/>
      </c>
      <c r="Q231" t="str">
        <f t="shared" si="20"/>
        <v>film &amp; video</v>
      </c>
      <c r="R231" t="str">
        <f t="shared" si="23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3"/>
        <v>drama</v>
      </c>
      <c r="S232" s="12">
        <f t="shared" si="21"/>
        <v>42129.777210648142</v>
      </c>
      <c r="T232" s="12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str">
        <f t="shared" si="19"/>
        <v/>
      </c>
      <c r="Q233" t="str">
        <f t="shared" si="20"/>
        <v>film &amp; video</v>
      </c>
      <c r="R233" t="str">
        <f t="shared" si="23"/>
        <v>drama</v>
      </c>
      <c r="S233" s="12">
        <f t="shared" si="21"/>
        <v>42341.958923611113</v>
      </c>
      <c r="T233" s="12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str">
        <f t="shared" si="19"/>
        <v/>
      </c>
      <c r="Q235" t="str">
        <f t="shared" si="20"/>
        <v>film &amp; video</v>
      </c>
      <c r="R235" t="str">
        <f t="shared" si="23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str">
        <f t="shared" si="19"/>
        <v/>
      </c>
      <c r="Q237" t="str">
        <f t="shared" si="20"/>
        <v>film &amp; video</v>
      </c>
      <c r="R237" t="str">
        <f t="shared" si="23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str">
        <f t="shared" si="19"/>
        <v/>
      </c>
      <c r="Q238" t="str">
        <f t="shared" si="20"/>
        <v>film &amp; video</v>
      </c>
      <c r="R238" t="str">
        <f t="shared" si="23"/>
        <v>drama</v>
      </c>
      <c r="S238" s="12">
        <f t="shared" si="21"/>
        <v>42321.08447916666</v>
      </c>
      <c r="T238" s="12">
        <f t="shared" si="22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3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str">
        <f t="shared" si="19"/>
        <v/>
      </c>
      <c r="Q240" t="str">
        <f t="shared" si="20"/>
        <v>film &amp; video</v>
      </c>
      <c r="R240" t="str">
        <f t="shared" si="23"/>
        <v>drama</v>
      </c>
      <c r="S240" s="12">
        <f t="shared" si="21"/>
        <v>42713.962499999994</v>
      </c>
      <c r="T240" s="12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3"/>
        <v>drama</v>
      </c>
      <c r="S241" s="12">
        <f t="shared" si="21"/>
        <v>42297.110300925924</v>
      </c>
      <c r="T241" s="12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2">
        <f t="shared" si="21"/>
        <v>40213.323599537034</v>
      </c>
      <c r="T246" s="12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2">
        <f t="shared" si="21"/>
        <v>40266.662708333337</v>
      </c>
      <c r="T254" s="12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2">
        <f t="shared" si="21"/>
        <v>42263.952662037031</v>
      </c>
      <c r="T256" s="12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IFERROR(E259/L259,"")</f>
        <v>66.70405357142856</v>
      </c>
      <c r="Q259" t="str">
        <f t="shared" ref="Q259:Q322" si="26">LEFT(N259,FIND("/",N259)-1)</f>
        <v>film &amp; video</v>
      </c>
      <c r="R259" t="str">
        <f t="shared" si="23"/>
        <v>documentary</v>
      </c>
      <c r="S259" s="12">
        <f t="shared" ref="S259:S322" si="27">(((J259/60)/60)/24)+DATE(1970,1,1)</f>
        <v>42479.626875000002</v>
      </c>
      <c r="T259" s="12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ref="R260:R323" si="29">RIGHT(N260,LEN(N260)-FIND("/",N260))</f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2">
        <f t="shared" si="27"/>
        <v>40267.245717592588</v>
      </c>
      <c r="T267" s="12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2">
        <f t="shared" si="27"/>
        <v>40637.866550925923</v>
      </c>
      <c r="T272" s="12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2">
        <f t="shared" si="27"/>
        <v>41612.10024305556</v>
      </c>
      <c r="T273" s="12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2">
        <f t="shared" si="27"/>
        <v>40967.081874999996</v>
      </c>
      <c r="T278" s="12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2">
        <f t="shared" si="27"/>
        <v>41744.590682870366</v>
      </c>
      <c r="T282" s="12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2">
        <f t="shared" si="27"/>
        <v>41313.816249999996</v>
      </c>
      <c r="T288" s="12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2">
        <f t="shared" si="27"/>
        <v>42089.72802083334</v>
      </c>
      <c r="T299" s="12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2">
        <f t="shared" si="27"/>
        <v>41032.071134259262</v>
      </c>
      <c r="T305" s="12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2">
        <f t="shared" si="27"/>
        <v>41333.837187500001</v>
      </c>
      <c r="T308" s="12">
        <f t="shared" si="28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2">
        <f t="shared" si="27"/>
        <v>41282.944456018515</v>
      </c>
      <c r="T309" s="12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IFERROR(E323/L323,"")</f>
        <v>106.62314540059347</v>
      </c>
      <c r="Q323" t="str">
        <f t="shared" ref="Q323:Q386" si="32">LEFT(N323,FIND("/",N323)-1)</f>
        <v>film &amp; video</v>
      </c>
      <c r="R323" t="str">
        <f t="shared" si="29"/>
        <v>documentary</v>
      </c>
      <c r="S323" s="12">
        <f t="shared" ref="S323:S386" si="33">(((J323/60)/60)/24)+DATE(1970,1,1)</f>
        <v>42647.446597222224</v>
      </c>
      <c r="T323" s="12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ref="R324:R387" si="35">RIGHT(N324,LEN(N324)-FIND("/",N324))</f>
        <v>documentary</v>
      </c>
      <c r="S324" s="12">
        <f t="shared" si="33"/>
        <v>42473.57</v>
      </c>
      <c r="T324" s="12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2">
        <f t="shared" si="33"/>
        <v>42261.500243055561</v>
      </c>
      <c r="T348" s="12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2">
        <f t="shared" si="33"/>
        <v>41935.070486111108</v>
      </c>
      <c r="T361" s="12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2">
        <f t="shared" si="33"/>
        <v>41019.793032407404</v>
      </c>
      <c r="T368" s="12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IFERROR(E387/L387,"")</f>
        <v>111.79535864978902</v>
      </c>
      <c r="Q387" t="str">
        <f t="shared" ref="Q387:Q450" si="38">LEFT(N387,FIND("/",N387)-1)</f>
        <v>film &amp; video</v>
      </c>
      <c r="R387" t="str">
        <f t="shared" si="35"/>
        <v>documentary</v>
      </c>
      <c r="S387" s="12">
        <f t="shared" ref="S387:S450" si="39">(((J387/60)/60)/24)+DATE(1970,1,1)</f>
        <v>41934.584502314814</v>
      </c>
      <c r="T387" s="12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ref="R388:R451" si="41">RIGHT(N388,LEN(N388)-FIND("/",N388))</f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2">
        <f t="shared" si="39"/>
        <v>42549.076157407413</v>
      </c>
      <c r="T390" s="12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2">
        <f t="shared" si="39"/>
        <v>41674.063078703701</v>
      </c>
      <c r="T391" s="12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2">
        <f t="shared" si="39"/>
        <v>40865.042256944449</v>
      </c>
      <c r="T393" s="12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2">
        <f t="shared" si="39"/>
        <v>41082.564884259256</v>
      </c>
      <c r="T398" s="12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2">
        <f t="shared" si="39"/>
        <v>41646.628032407411</v>
      </c>
      <c r="T406" s="12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2">
        <f t="shared" si="39"/>
        <v>42113.981446759266</v>
      </c>
      <c r="T412" s="12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2">
        <f t="shared" si="39"/>
        <v>41904.851875</v>
      </c>
      <c r="T417" s="12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2">
        <f t="shared" si="39"/>
        <v>41360.970601851855</v>
      </c>
      <c r="T419" s="12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2">
        <f t="shared" si="39"/>
        <v>41863.260381944441</v>
      </c>
      <c r="T424" s="12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str">
        <f t="shared" si="37"/>
        <v/>
      </c>
      <c r="Q429" t="str">
        <f t="shared" si="38"/>
        <v>film &amp; video</v>
      </c>
      <c r="R429" t="str">
        <f t="shared" si="41"/>
        <v>animation</v>
      </c>
      <c r="S429" s="12">
        <f t="shared" si="39"/>
        <v>42285.909027777772</v>
      </c>
      <c r="T429" s="12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str">
        <f t="shared" si="37"/>
        <v/>
      </c>
      <c r="Q431" t="str">
        <f t="shared" si="38"/>
        <v>film &amp; video</v>
      </c>
      <c r="R431" t="str">
        <f t="shared" si="41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2">
        <f t="shared" si="39"/>
        <v>42526.871331018512</v>
      </c>
      <c r="T433" s="12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str">
        <f t="shared" si="37"/>
        <v/>
      </c>
      <c r="Q435" t="str">
        <f t="shared" si="38"/>
        <v>film &amp; video</v>
      </c>
      <c r="R435" t="str">
        <f t="shared" si="41"/>
        <v>animation</v>
      </c>
      <c r="S435" s="12">
        <f t="shared" si="39"/>
        <v>42228.629884259266</v>
      </c>
      <c r="T435" s="12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str">
        <f t="shared" si="37"/>
        <v/>
      </c>
      <c r="Q438" t="str">
        <f t="shared" si="38"/>
        <v>film &amp; video</v>
      </c>
      <c r="R438" t="str">
        <f t="shared" si="41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str">
        <f t="shared" si="37"/>
        <v/>
      </c>
      <c r="Q439" t="str">
        <f t="shared" si="38"/>
        <v>film &amp; video</v>
      </c>
      <c r="R439" t="str">
        <f t="shared" si="41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str">
        <f t="shared" si="37"/>
        <v/>
      </c>
      <c r="Q441" t="str">
        <f t="shared" si="38"/>
        <v>film &amp; video</v>
      </c>
      <c r="R441" t="str">
        <f t="shared" si="41"/>
        <v>animation</v>
      </c>
      <c r="S441" s="12">
        <f t="shared" si="39"/>
        <v>41919.761782407404</v>
      </c>
      <c r="T441" s="12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str">
        <f t="shared" si="37"/>
        <v/>
      </c>
      <c r="Q443" t="str">
        <f t="shared" si="38"/>
        <v>film &amp; video</v>
      </c>
      <c r="R443" t="str">
        <f t="shared" si="41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IFERROR(E451/L451,"")</f>
        <v>9</v>
      </c>
      <c r="Q451" t="str">
        <f t="shared" ref="Q451:Q514" si="44">LEFT(N451,FIND("/",N451)-1)</f>
        <v>film &amp; video</v>
      </c>
      <c r="R451" t="str">
        <f t="shared" si="41"/>
        <v>animation</v>
      </c>
      <c r="S451" s="12">
        <f t="shared" ref="S451:S514" si="45">(((J451/60)/60)/24)+DATE(1970,1,1)</f>
        <v>41534.568113425928</v>
      </c>
      <c r="T451" s="12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ref="R452:R515" si="47">RIGHT(N452,LEN(N452)-FIND("/",N452))</f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str">
        <f t="shared" si="43"/>
        <v/>
      </c>
      <c r="Q453" t="str">
        <f t="shared" si="44"/>
        <v>film &amp; video</v>
      </c>
      <c r="R453" t="str">
        <f t="shared" si="47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str">
        <f t="shared" si="43"/>
        <v/>
      </c>
      <c r="Q459" t="str">
        <f t="shared" si="44"/>
        <v>film &amp; video</v>
      </c>
      <c r="R459" t="str">
        <f t="shared" si="47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str">
        <f t="shared" si="43"/>
        <v/>
      </c>
      <c r="Q463" t="str">
        <f t="shared" si="44"/>
        <v>film &amp; video</v>
      </c>
      <c r="R463" t="str">
        <f t="shared" si="47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str">
        <f t="shared" si="43"/>
        <v/>
      </c>
      <c r="Q464" t="str">
        <f t="shared" si="44"/>
        <v>film &amp; video</v>
      </c>
      <c r="R464" t="str">
        <f t="shared" si="47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str">
        <f t="shared" si="43"/>
        <v/>
      </c>
      <c r="Q470" t="str">
        <f t="shared" si="44"/>
        <v>film &amp; video</v>
      </c>
      <c r="R470" t="str">
        <f t="shared" si="47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str">
        <f t="shared" si="43"/>
        <v/>
      </c>
      <c r="Q471" t="str">
        <f t="shared" si="44"/>
        <v>film &amp; video</v>
      </c>
      <c r="R471" t="str">
        <f t="shared" si="47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str">
        <f t="shared" si="43"/>
        <v/>
      </c>
      <c r="Q477" t="str">
        <f t="shared" si="44"/>
        <v>film &amp; video</v>
      </c>
      <c r="R477" t="str">
        <f t="shared" si="47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str">
        <f t="shared" si="43"/>
        <v/>
      </c>
      <c r="Q479" t="str">
        <f t="shared" si="44"/>
        <v>film &amp; video</v>
      </c>
      <c r="R479" t="str">
        <f t="shared" si="47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str">
        <f t="shared" si="43"/>
        <v/>
      </c>
      <c r="Q480" t="str">
        <f t="shared" si="44"/>
        <v>film &amp; video</v>
      </c>
      <c r="R480" t="str">
        <f t="shared" si="47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str">
        <f t="shared" si="43"/>
        <v/>
      </c>
      <c r="Q489" t="str">
        <f t="shared" si="44"/>
        <v>film &amp; video</v>
      </c>
      <c r="R489" t="str">
        <f t="shared" si="47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str">
        <f t="shared" si="43"/>
        <v/>
      </c>
      <c r="Q490" t="str">
        <f t="shared" si="44"/>
        <v>film &amp; video</v>
      </c>
      <c r="R490" t="str">
        <f t="shared" si="47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str">
        <f t="shared" si="43"/>
        <v/>
      </c>
      <c r="Q492" t="str">
        <f t="shared" si="44"/>
        <v>film &amp; video</v>
      </c>
      <c r="R492" t="str">
        <f t="shared" si="47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str">
        <f t="shared" si="43"/>
        <v/>
      </c>
      <c r="Q493" t="str">
        <f t="shared" si="44"/>
        <v>film &amp; video</v>
      </c>
      <c r="R493" t="str">
        <f t="shared" si="47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str">
        <f t="shared" si="43"/>
        <v/>
      </c>
      <c r="Q494" t="str">
        <f t="shared" si="44"/>
        <v>film &amp; video</v>
      </c>
      <c r="R494" t="str">
        <f t="shared" si="47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str">
        <f t="shared" si="43"/>
        <v/>
      </c>
      <c r="Q495" t="str">
        <f t="shared" si="44"/>
        <v>film &amp; video</v>
      </c>
      <c r="R495" t="str">
        <f t="shared" si="47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str">
        <f t="shared" si="43"/>
        <v/>
      </c>
      <c r="Q497" t="str">
        <f t="shared" si="44"/>
        <v>film &amp; video</v>
      </c>
      <c r="R497" t="str">
        <f t="shared" si="47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str">
        <f t="shared" si="43"/>
        <v/>
      </c>
      <c r="Q503" t="str">
        <f t="shared" si="44"/>
        <v>film &amp; video</v>
      </c>
      <c r="R503" t="str">
        <f t="shared" si="47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str">
        <f t="shared" si="43"/>
        <v/>
      </c>
      <c r="Q512" t="str">
        <f t="shared" si="44"/>
        <v>film &amp; video</v>
      </c>
      <c r="R512" t="str">
        <f t="shared" si="47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IFERROR(E515/L515,"")</f>
        <v>102.38235294117646</v>
      </c>
      <c r="Q515" t="str">
        <f t="shared" ref="Q515:Q578" si="50">LEFT(N515,FIND("/",N515)-1)</f>
        <v>film &amp; video</v>
      </c>
      <c r="R515" t="str">
        <f t="shared" si="47"/>
        <v>animation</v>
      </c>
      <c r="S515" s="12">
        <f t="shared" ref="S515:S578" si="51">(((J515/60)/60)/24)+DATE(1970,1,1)</f>
        <v>42552.653993055559</v>
      </c>
      <c r="T515" s="12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ref="R516:R579" si="53">RIGHT(N516,LEN(N516)-FIND("/",N516))</f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str">
        <f t="shared" si="49"/>
        <v/>
      </c>
      <c r="Q518" t="str">
        <f t="shared" si="50"/>
        <v>film &amp; video</v>
      </c>
      <c r="R518" t="str">
        <f t="shared" si="53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str">
        <f t="shared" si="49"/>
        <v/>
      </c>
      <c r="Q520" t="str">
        <f t="shared" si="50"/>
        <v>film &amp; video</v>
      </c>
      <c r="R520" t="str">
        <f t="shared" si="53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3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2">
        <f t="shared" si="51"/>
        <v>42179.344988425932</v>
      </c>
      <c r="T538" s="12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3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3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3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3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3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3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str">
        <f t="shared" si="49"/>
        <v/>
      </c>
      <c r="Q549" t="str">
        <f t="shared" si="50"/>
        <v>technology</v>
      </c>
      <c r="R549" t="str">
        <f t="shared" si="53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3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3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3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str">
        <f t="shared" si="49"/>
        <v/>
      </c>
      <c r="Q554" t="str">
        <f t="shared" si="50"/>
        <v>technology</v>
      </c>
      <c r="R554" t="str">
        <f t="shared" si="53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3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str">
        <f t="shared" si="49"/>
        <v/>
      </c>
      <c r="Q557" t="str">
        <f t="shared" si="50"/>
        <v>technology</v>
      </c>
      <c r="R557" t="str">
        <f t="shared" si="53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3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3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str">
        <f t="shared" si="49"/>
        <v/>
      </c>
      <c r="Q560" t="str">
        <f t="shared" si="50"/>
        <v>technology</v>
      </c>
      <c r="R560" t="str">
        <f t="shared" si="53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3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3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3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str">
        <f t="shared" si="49"/>
        <v/>
      </c>
      <c r="Q564" t="str">
        <f t="shared" si="50"/>
        <v>technology</v>
      </c>
      <c r="R564" t="str">
        <f t="shared" si="53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3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3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str">
        <f t="shared" si="49"/>
        <v/>
      </c>
      <c r="Q567" t="str">
        <f t="shared" si="50"/>
        <v>technology</v>
      </c>
      <c r="R567" t="str">
        <f t="shared" si="53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3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str">
        <f t="shared" si="49"/>
        <v/>
      </c>
      <c r="Q569" t="str">
        <f t="shared" si="50"/>
        <v>technology</v>
      </c>
      <c r="R569" t="str">
        <f t="shared" si="53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3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3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3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3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str">
        <f t="shared" si="49"/>
        <v/>
      </c>
      <c r="Q574" t="str">
        <f t="shared" si="50"/>
        <v>technology</v>
      </c>
      <c r="R574" t="str">
        <f t="shared" si="53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2">
        <f t="shared" si="51"/>
        <v>41963.050127314811</v>
      </c>
      <c r="T575" s="12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3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3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3"/>
        <v>web</v>
      </c>
      <c r="S578" s="12">
        <f t="shared" si="51"/>
        <v>42031.471666666665</v>
      </c>
      <c r="T578" s="12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IFERROR(E579/L579,"")</f>
        <v>10</v>
      </c>
      <c r="Q579" t="str">
        <f t="shared" ref="Q579:Q642" si="56">LEFT(N579,FIND("/",N579)-1)</f>
        <v>technology</v>
      </c>
      <c r="R579" t="str">
        <f t="shared" si="53"/>
        <v>web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ref="R580:R643" si="59">RIGHT(N580,LEN(N580)-FIND("/",N580))</f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9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9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str">
        <f t="shared" si="55"/>
        <v/>
      </c>
      <c r="Q583" t="str">
        <f t="shared" si="56"/>
        <v>technology</v>
      </c>
      <c r="R583" t="str">
        <f t="shared" si="59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str">
        <f t="shared" si="55"/>
        <v/>
      </c>
      <c r="Q584" t="str">
        <f t="shared" si="56"/>
        <v>technology</v>
      </c>
      <c r="R584" t="str">
        <f t="shared" si="59"/>
        <v>web</v>
      </c>
      <c r="S584" s="12">
        <f t="shared" si="57"/>
        <v>42055.739803240736</v>
      </c>
      <c r="T584" s="12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9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9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str">
        <f t="shared" si="55"/>
        <v/>
      </c>
      <c r="Q587" t="str">
        <f t="shared" si="56"/>
        <v>technology</v>
      </c>
      <c r="R587" t="str">
        <f t="shared" si="59"/>
        <v>web</v>
      </c>
      <c r="S587" s="12">
        <f t="shared" si="57"/>
        <v>42283.3909375</v>
      </c>
      <c r="T587" s="12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9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9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9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9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9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9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9"/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9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9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9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9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str">
        <f t="shared" si="55"/>
        <v/>
      </c>
      <c r="Q604" t="str">
        <f t="shared" si="56"/>
        <v>technology</v>
      </c>
      <c r="R604" t="str">
        <f t="shared" si="59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str">
        <f t="shared" si="55"/>
        <v/>
      </c>
      <c r="Q606" t="str">
        <f t="shared" si="56"/>
        <v>technology</v>
      </c>
      <c r="R606" t="str">
        <f t="shared" si="59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9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9"/>
        <v>web</v>
      </c>
      <c r="S608" s="12">
        <f t="shared" si="57"/>
        <v>42102.650567129633</v>
      </c>
      <c r="T608" s="12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str">
        <f t="shared" si="55"/>
        <v/>
      </c>
      <c r="Q609" t="str">
        <f t="shared" si="56"/>
        <v>technology</v>
      </c>
      <c r="R609" t="str">
        <f t="shared" si="59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9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9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str">
        <f t="shared" si="55"/>
        <v/>
      </c>
      <c r="Q612" t="str">
        <f t="shared" si="56"/>
        <v>technology</v>
      </c>
      <c r="R612" t="str">
        <f t="shared" si="59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str">
        <f t="shared" si="55"/>
        <v/>
      </c>
      <c r="Q613" t="str">
        <f t="shared" si="56"/>
        <v>technology</v>
      </c>
      <c r="R613" t="str">
        <f t="shared" si="59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str">
        <f t="shared" si="55"/>
        <v/>
      </c>
      <c r="Q614" t="str">
        <f t="shared" si="56"/>
        <v>technology</v>
      </c>
      <c r="R614" t="str">
        <f t="shared" si="59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str">
        <f t="shared" si="55"/>
        <v/>
      </c>
      <c r="Q616" t="str">
        <f t="shared" si="56"/>
        <v>technology</v>
      </c>
      <c r="R616" t="str">
        <f t="shared" si="59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str">
        <f t="shared" si="55"/>
        <v/>
      </c>
      <c r="Q617" t="str">
        <f t="shared" si="56"/>
        <v>technology</v>
      </c>
      <c r="R617" t="str">
        <f t="shared" si="59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str">
        <f t="shared" si="55"/>
        <v/>
      </c>
      <c r="Q618" t="str">
        <f t="shared" si="56"/>
        <v>technology</v>
      </c>
      <c r="R618" t="str">
        <f t="shared" si="59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9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str">
        <f t="shared" si="55"/>
        <v/>
      </c>
      <c r="Q620" t="str">
        <f t="shared" si="56"/>
        <v>technology</v>
      </c>
      <c r="R620" t="str">
        <f t="shared" si="59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9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9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9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str">
        <f t="shared" si="55"/>
        <v/>
      </c>
      <c r="Q625" t="str">
        <f t="shared" si="56"/>
        <v>technology</v>
      </c>
      <c r="R625" t="str">
        <f t="shared" si="59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str">
        <f t="shared" si="55"/>
        <v/>
      </c>
      <c r="Q626" t="str">
        <f t="shared" si="56"/>
        <v>technology</v>
      </c>
      <c r="R626" t="str">
        <f t="shared" si="59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str">
        <f t="shared" si="55"/>
        <v/>
      </c>
      <c r="Q627" t="str">
        <f t="shared" si="56"/>
        <v>technology</v>
      </c>
      <c r="R627" t="str">
        <f t="shared" si="59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9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str">
        <f t="shared" si="55"/>
        <v/>
      </c>
      <c r="Q630" t="str">
        <f t="shared" si="56"/>
        <v>technology</v>
      </c>
      <c r="R630" t="str">
        <f t="shared" si="59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9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str">
        <f t="shared" si="55"/>
        <v/>
      </c>
      <c r="Q634" t="str">
        <f t="shared" si="56"/>
        <v>technology</v>
      </c>
      <c r="R634" t="str">
        <f t="shared" si="59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9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9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9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9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str">
        <f t="shared" si="55"/>
        <v/>
      </c>
      <c r="Q639" t="str">
        <f t="shared" si="56"/>
        <v>technology</v>
      </c>
      <c r="R639" t="str">
        <f t="shared" si="59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9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9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9"/>
        <v>wearables</v>
      </c>
      <c r="S642" s="12">
        <f t="shared" si="57"/>
        <v>42683.420312500006</v>
      </c>
      <c r="T642" s="12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IFERROR(E643/L643,"")</f>
        <v>151.31746031746033</v>
      </c>
      <c r="Q643" t="str">
        <f t="shared" ref="Q643:Q706" si="62">LEFT(N643,FIND("/",N643)-1)</f>
        <v>technology</v>
      </c>
      <c r="R643" t="str">
        <f t="shared" si="59"/>
        <v>wearables</v>
      </c>
      <c r="S643" s="12">
        <f t="shared" ref="S643:S706" si="63">(((J643/60)/60)/24)+DATE(1970,1,1)</f>
        <v>42199.57</v>
      </c>
      <c r="T643" s="12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ref="R644:R707" si="65">RIGHT(N644,LEN(N644)-FIND("/",N644))</f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5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2">
        <f t="shared" si="63"/>
        <v>42417.804618055554</v>
      </c>
      <c r="T658" s="12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2">
        <f t="shared" si="63"/>
        <v>42179.160752314812</v>
      </c>
      <c r="T660" s="12">
        <f t="shared" si="64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2">
        <f t="shared" si="63"/>
        <v>41922.741655092592</v>
      </c>
      <c r="T662" s="12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5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5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5"/>
        <v>wearables</v>
      </c>
      <c r="S668" s="12">
        <f t="shared" si="63"/>
        <v>41838.832152777781</v>
      </c>
      <c r="T668" s="12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5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2">
        <f t="shared" si="63"/>
        <v>42012.768298611118</v>
      </c>
      <c r="T678" s="12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5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2">
        <f t="shared" si="63"/>
        <v>42778.765300925923</v>
      </c>
      <c r="T684" s="12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5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str">
        <f t="shared" si="61"/>
        <v/>
      </c>
      <c r="Q688" t="str">
        <f t="shared" si="62"/>
        <v>technology</v>
      </c>
      <c r="R688" t="str">
        <f t="shared" si="65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5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5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2">
        <f t="shared" si="63"/>
        <v>41866.931076388886</v>
      </c>
      <c r="T700" s="12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5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2">
        <f t="shared" si="63"/>
        <v>42668.726701388892</v>
      </c>
      <c r="T704" s="12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IFERROR(E707/L707,"")</f>
        <v>195.4</v>
      </c>
      <c r="Q707" t="str">
        <f t="shared" ref="Q707:Q770" si="68">LEFT(N707,FIND("/",N707)-1)</f>
        <v>technology</v>
      </c>
      <c r="R707" t="str">
        <f t="shared" si="65"/>
        <v>wearables</v>
      </c>
      <c r="S707" s="12">
        <f t="shared" ref="S707:S770" si="69">(((J707/60)/60)/24)+DATE(1970,1,1)</f>
        <v>42726.491643518515</v>
      </c>
      <c r="T707" s="12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str">
        <f t="shared" si="67"/>
        <v/>
      </c>
      <c r="Q708" t="str">
        <f t="shared" si="68"/>
        <v>technology</v>
      </c>
      <c r="R708" t="str">
        <f t="shared" ref="R708:R771" si="71">RIGHT(N708,LEN(N708)-FIND("/",N708))</f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71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str">
        <f t="shared" si="67"/>
        <v/>
      </c>
      <c r="Q712" t="str">
        <f t="shared" si="68"/>
        <v>technology</v>
      </c>
      <c r="R712" t="str">
        <f t="shared" si="71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2">
        <f t="shared" si="69"/>
        <v>42384.680925925932</v>
      </c>
      <c r="T714" s="12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71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2">
        <f t="shared" si="69"/>
        <v>41940.658645833333</v>
      </c>
      <c r="T718" s="12">
        <f t="shared" si="70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2">
        <f t="shared" si="69"/>
        <v>41857.854189814818</v>
      </c>
      <c r="T719" s="12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71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2">
        <f t="shared" si="69"/>
        <v>42184.816539351858</v>
      </c>
      <c r="T725" s="12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2">
        <f t="shared" si="69"/>
        <v>41247.020243055551</v>
      </c>
      <c r="T729" s="12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2">
        <f t="shared" si="69"/>
        <v>41943.604097222218</v>
      </c>
      <c r="T740" s="12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str">
        <f t="shared" si="67"/>
        <v/>
      </c>
      <c r="Q762" t="str">
        <f t="shared" si="68"/>
        <v>publishing</v>
      </c>
      <c r="R762" t="str">
        <f t="shared" si="71"/>
        <v>fiction</v>
      </c>
      <c r="S762" s="12">
        <f t="shared" si="69"/>
        <v>42670.764039351852</v>
      </c>
      <c r="T762" s="12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str">
        <f t="shared" si="67"/>
        <v/>
      </c>
      <c r="Q764" t="str">
        <f t="shared" si="68"/>
        <v>publishing</v>
      </c>
      <c r="R764" t="str">
        <f t="shared" si="71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71"/>
        <v>fiction</v>
      </c>
      <c r="S765" s="12">
        <f t="shared" si="69"/>
        <v>41471.446851851848</v>
      </c>
      <c r="T765" s="12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str">
        <f t="shared" si="67"/>
        <v/>
      </c>
      <c r="Q766" t="str">
        <f t="shared" si="68"/>
        <v>publishing</v>
      </c>
      <c r="R766" t="str">
        <f t="shared" si="71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str">
        <f t="shared" si="67"/>
        <v/>
      </c>
      <c r="Q768" t="str">
        <f t="shared" si="68"/>
        <v>publishing</v>
      </c>
      <c r="R768" t="str">
        <f t="shared" si="71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71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str">
        <f t="shared" si="67"/>
        <v/>
      </c>
      <c r="Q770" t="str">
        <f t="shared" si="68"/>
        <v>publishing</v>
      </c>
      <c r="R770" t="str">
        <f t="shared" si="71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IFERROR(E771/L771,"")</f>
        <v>31.846153846153847</v>
      </c>
      <c r="Q771" t="str">
        <f t="shared" ref="Q771:Q834" si="74">LEFT(N771,FIND("/",N771)-1)</f>
        <v>publishing</v>
      </c>
      <c r="R771" t="str">
        <f t="shared" si="71"/>
        <v>fiction</v>
      </c>
      <c r="S771" s="12">
        <f t="shared" ref="S771:S834" si="75">(((J771/60)/60)/24)+DATE(1970,1,1)</f>
        <v>41604.996458333335</v>
      </c>
      <c r="T771" s="12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str">
        <f t="shared" si="73"/>
        <v/>
      </c>
      <c r="Q772" t="str">
        <f t="shared" si="74"/>
        <v>publishing</v>
      </c>
      <c r="R772" t="str">
        <f t="shared" ref="R772:R835" si="77">RIGHT(N772,LEN(N772)-FIND("/",N772))</f>
        <v>fiction</v>
      </c>
      <c r="S772" s="12">
        <f t="shared" si="75"/>
        <v>41289.999641203707</v>
      </c>
      <c r="T772" s="12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7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7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7"/>
        <v>fiction</v>
      </c>
      <c r="S775" s="12">
        <f t="shared" si="75"/>
        <v>42100.735937499994</v>
      </c>
      <c r="T775" s="12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7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7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7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7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2">
        <f t="shared" si="75"/>
        <v>41403.000856481485</v>
      </c>
      <c r="T783" s="12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7"/>
        <v>rock</v>
      </c>
      <c r="S784" s="12">
        <f t="shared" si="75"/>
        <v>41116.758125</v>
      </c>
      <c r="T784" s="12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7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2">
        <f t="shared" si="75"/>
        <v>41303.593923611108</v>
      </c>
      <c r="T787" s="12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2">
        <f t="shared" si="75"/>
        <v>40983.055949074071</v>
      </c>
      <c r="T788" s="12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2">
        <f t="shared" si="75"/>
        <v>41277.186111111114</v>
      </c>
      <c r="T791" s="12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7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2">
        <f t="shared" si="75"/>
        <v>41555.873645833337</v>
      </c>
      <c r="T794" s="12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7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2">
        <f t="shared" si="75"/>
        <v>41123.022268518522</v>
      </c>
      <c r="T804" s="12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2">
        <f t="shared" si="75"/>
        <v>40730.105625000004</v>
      </c>
      <c r="T806" s="12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7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2">
        <f t="shared" si="75"/>
        <v>41073.050717592596</v>
      </c>
      <c r="T830" s="12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7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7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7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2">
        <f t="shared" si="75"/>
        <v>40869.675173611111</v>
      </c>
      <c r="T834" s="12">
        <f t="shared" si="76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IFERROR(E835/L835,"")</f>
        <v>148.78048780487805</v>
      </c>
      <c r="Q835" t="str">
        <f t="shared" ref="Q835:Q898" si="80">LEFT(N835,FIND("/",N835)-1)</f>
        <v>music</v>
      </c>
      <c r="R835" t="str">
        <f t="shared" si="77"/>
        <v>rock</v>
      </c>
      <c r="S835" s="12">
        <f t="shared" ref="S835:S898" si="81">(((J835/60)/60)/24)+DATE(1970,1,1)</f>
        <v>41718.878182870372</v>
      </c>
      <c r="T835" s="12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ref="R836:R899" si="83">RIGHT(N836,LEN(N836)-FIND("/",N836))</f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3"/>
        <v>rock</v>
      </c>
      <c r="S837" s="12">
        <f t="shared" si="81"/>
        <v>41005.45784722222</v>
      </c>
      <c r="T837" s="12">
        <f t="shared" si="82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2">
        <f t="shared" si="81"/>
        <v>41923.838692129626</v>
      </c>
      <c r="T843" s="12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2">
        <f t="shared" si="81"/>
        <v>41526.592395833337</v>
      </c>
      <c r="T844" s="12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3"/>
        <v>metal</v>
      </c>
      <c r="S849" s="12">
        <f t="shared" si="81"/>
        <v>42165.79833333334</v>
      </c>
      <c r="T849" s="12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3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2">
        <f t="shared" si="81"/>
        <v>42656.805497685185</v>
      </c>
      <c r="T854" s="12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3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2">
        <f t="shared" si="81"/>
        <v>42545.125196759262</v>
      </c>
      <c r="T857" s="12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3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2">
        <f t="shared" si="81"/>
        <v>42128.820231481484</v>
      </c>
      <c r="T861" s="12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3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3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3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3"/>
        <v>jazz</v>
      </c>
      <c r="S867" s="12">
        <f t="shared" si="81"/>
        <v>41230.77311342593</v>
      </c>
      <c r="T867" s="12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3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2">
        <f t="shared" si="81"/>
        <v>41342.845567129632</v>
      </c>
      <c r="T871" s="12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3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2">
        <f t="shared" si="81"/>
        <v>41577.561284722222</v>
      </c>
      <c r="T873" s="12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3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3"/>
        <v>jazz</v>
      </c>
      <c r="S875" s="12">
        <f t="shared" si="81"/>
        <v>41184.167129629634</v>
      </c>
      <c r="T875" s="12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str">
        <f t="shared" si="79"/>
        <v/>
      </c>
      <c r="Q877" t="str">
        <f t="shared" si="80"/>
        <v>music</v>
      </c>
      <c r="R877" t="str">
        <f t="shared" si="83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2">
        <f t="shared" si="81"/>
        <v>41597.788888888892</v>
      </c>
      <c r="T879" s="12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3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3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3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3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3"/>
        <v>indie rock</v>
      </c>
      <c r="S886" s="12">
        <f t="shared" si="81"/>
        <v>40981.802615740737</v>
      </c>
      <c r="T886" s="12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str">
        <f t="shared" si="79"/>
        <v/>
      </c>
      <c r="Q889" t="str">
        <f t="shared" si="80"/>
        <v>music</v>
      </c>
      <c r="R889" t="str">
        <f t="shared" si="83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3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3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3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2">
        <f t="shared" si="81"/>
        <v>42496.981597222228</v>
      </c>
      <c r="T896" s="12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2">
        <f t="shared" si="81"/>
        <v>42218.872986111113</v>
      </c>
      <c r="T898" s="12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 t="str">
        <f t="shared" ref="P899:P962" si="85">IFERROR(E899/L899,"")</f>
        <v/>
      </c>
      <c r="Q899" t="str">
        <f t="shared" ref="Q899:Q962" si="86">LEFT(N899,FIND("/",N899)-1)</f>
        <v>music</v>
      </c>
      <c r="R899" t="str">
        <f t="shared" si="83"/>
        <v>indie rock</v>
      </c>
      <c r="S899" s="12">
        <f t="shared" ref="S899:S962" si="87">(((J899/60)/60)/24)+DATE(1970,1,1)</f>
        <v>41211.688750000001</v>
      </c>
      <c r="T899" s="12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ref="R900:R963" si="89">RIGHT(N900,LEN(N900)-FIND("/",N900))</f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9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9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str">
        <f t="shared" si="85"/>
        <v/>
      </c>
      <c r="Q903" t="str">
        <f t="shared" si="86"/>
        <v>music</v>
      </c>
      <c r="R903" t="str">
        <f t="shared" si="89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9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9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str">
        <f t="shared" si="85"/>
        <v/>
      </c>
      <c r="Q908" t="str">
        <f t="shared" si="86"/>
        <v>music</v>
      </c>
      <c r="R908" t="str">
        <f t="shared" si="89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str">
        <f t="shared" si="85"/>
        <v/>
      </c>
      <c r="Q909" t="str">
        <f t="shared" si="86"/>
        <v>music</v>
      </c>
      <c r="R909" t="str">
        <f t="shared" si="89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str">
        <f t="shared" si="85"/>
        <v/>
      </c>
      <c r="Q910" t="str">
        <f t="shared" si="86"/>
        <v>music</v>
      </c>
      <c r="R910" t="str">
        <f t="shared" si="89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9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9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str">
        <f t="shared" si="85"/>
        <v/>
      </c>
      <c r="Q913" t="str">
        <f t="shared" si="86"/>
        <v>music</v>
      </c>
      <c r="R913" t="str">
        <f t="shared" si="89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9"/>
        <v>jazz</v>
      </c>
      <c r="S914" s="12">
        <f t="shared" si="87"/>
        <v>41194.109340277777</v>
      </c>
      <c r="T914" s="12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str">
        <f t="shared" si="85"/>
        <v/>
      </c>
      <c r="Q916" t="str">
        <f t="shared" si="86"/>
        <v>music</v>
      </c>
      <c r="R916" t="str">
        <f t="shared" si="89"/>
        <v>jazz</v>
      </c>
      <c r="S916" s="12">
        <f t="shared" si="87"/>
        <v>41116.763275462967</v>
      </c>
      <c r="T916" s="12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str">
        <f t="shared" si="85"/>
        <v/>
      </c>
      <c r="Q918" t="str">
        <f t="shared" si="86"/>
        <v>music</v>
      </c>
      <c r="R918" t="str">
        <f t="shared" si="89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9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9"/>
        <v>jazz</v>
      </c>
      <c r="S921" s="12">
        <f t="shared" si="87"/>
        <v>41227.641724537039</v>
      </c>
      <c r="T921" s="12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str">
        <f t="shared" si="85"/>
        <v/>
      </c>
      <c r="Q922" t="str">
        <f t="shared" si="86"/>
        <v>music</v>
      </c>
      <c r="R922" t="str">
        <f t="shared" si="89"/>
        <v>jazz</v>
      </c>
      <c r="S922" s="12">
        <f t="shared" si="87"/>
        <v>41562.67155092593</v>
      </c>
      <c r="T922" s="12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9"/>
        <v>jazz</v>
      </c>
      <c r="S923" s="12">
        <f t="shared" si="87"/>
        <v>40847.171018518515</v>
      </c>
      <c r="T923" s="12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9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9"/>
        <v>jazz</v>
      </c>
      <c r="S926" s="12">
        <f t="shared" si="87"/>
        <v>41288.942928240744</v>
      </c>
      <c r="T926" s="12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9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str">
        <f t="shared" si="85"/>
        <v/>
      </c>
      <c r="Q928" t="str">
        <f t="shared" si="86"/>
        <v>music</v>
      </c>
      <c r="R928" t="str">
        <f t="shared" si="89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str">
        <f t="shared" si="85"/>
        <v/>
      </c>
      <c r="Q929" t="str">
        <f t="shared" si="86"/>
        <v>music</v>
      </c>
      <c r="R929" t="str">
        <f t="shared" si="89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9"/>
        <v>jazz</v>
      </c>
      <c r="S930" s="12">
        <f t="shared" si="87"/>
        <v>41180.86241898148</v>
      </c>
      <c r="T930" s="12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str">
        <f t="shared" si="85"/>
        <v/>
      </c>
      <c r="Q931" t="str">
        <f t="shared" si="86"/>
        <v>music</v>
      </c>
      <c r="R931" t="str">
        <f t="shared" si="89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9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9"/>
        <v>jazz</v>
      </c>
      <c r="S935" s="12">
        <f t="shared" si="87"/>
        <v>41711.169085648151</v>
      </c>
      <c r="T935" s="12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2">
        <f t="shared" si="87"/>
        <v>41733.737083333333</v>
      </c>
      <c r="T936" s="12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9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str">
        <f t="shared" si="85"/>
        <v/>
      </c>
      <c r="Q938" t="str">
        <f t="shared" si="86"/>
        <v>music</v>
      </c>
      <c r="R938" t="str">
        <f t="shared" si="89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9"/>
        <v>jazz</v>
      </c>
      <c r="S939" s="12">
        <f t="shared" si="87"/>
        <v>41551.798113425924</v>
      </c>
      <c r="T939" s="12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9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9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2">
        <f t="shared" si="87"/>
        <v>42382.843287037031</v>
      </c>
      <c r="T944" s="12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2">
        <f t="shared" si="87"/>
        <v>42732.872986111113</v>
      </c>
      <c r="T947" s="12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9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str">
        <f t="shared" si="85"/>
        <v/>
      </c>
      <c r="Q949" t="str">
        <f t="shared" si="86"/>
        <v>technology</v>
      </c>
      <c r="R949" t="str">
        <f t="shared" si="89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9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9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2">
        <f t="shared" si="87"/>
        <v>42480.653611111105</v>
      </c>
      <c r="T953" s="12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2">
        <f t="shared" si="87"/>
        <v>42662.613564814819</v>
      </c>
      <c r="T954" s="12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9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IFERROR(E963/L963,"")</f>
        <v>364.35454545454547</v>
      </c>
      <c r="Q963" t="str">
        <f t="shared" ref="Q963:Q1026" si="92">LEFT(N963,FIND("/",N963)-1)</f>
        <v>technology</v>
      </c>
      <c r="R963" t="str">
        <f t="shared" si="89"/>
        <v>wearables</v>
      </c>
      <c r="S963" s="12">
        <f t="shared" ref="S963:S1026" si="93">(((J963/60)/60)/24)+DATE(1970,1,1)</f>
        <v>42740.693692129629</v>
      </c>
      <c r="T963" s="12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ref="R964:R1027" si="95">RIGHT(N964,LEN(N964)-FIND("/",N964))</f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5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5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5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5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2">
        <f t="shared" si="93"/>
        <v>42506.416990740734</v>
      </c>
      <c r="T981" s="12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5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5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2">
        <f t="shared" si="93"/>
        <v>42574.667650462965</v>
      </c>
      <c r="T985" s="12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2">
        <f t="shared" si="93"/>
        <v>42061.11583333333</v>
      </c>
      <c r="T986" s="12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2">
        <f t="shared" si="93"/>
        <v>42324.767361111109</v>
      </c>
      <c r="T988" s="12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str">
        <f t="shared" si="91"/>
        <v/>
      </c>
      <c r="Q990" t="str">
        <f t="shared" si="92"/>
        <v>technology</v>
      </c>
      <c r="R990" t="str">
        <f t="shared" si="95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5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5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2">
        <f t="shared" si="93"/>
        <v>42749.059722222228</v>
      </c>
      <c r="T1002" s="12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2">
        <f t="shared" si="93"/>
        <v>42276.624803240738</v>
      </c>
      <c r="T1007" s="12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2">
        <f t="shared" si="93"/>
        <v>42422.107129629629</v>
      </c>
      <c r="T1018" s="12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2">
        <f t="shared" si="93"/>
        <v>42111.646724537044</v>
      </c>
      <c r="T1024" s="12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IFERROR(E1027/L1027,"")</f>
        <v>71.848571428571432</v>
      </c>
      <c r="Q1027" t="str">
        <f t="shared" ref="Q1027:Q1090" si="98">LEFT(N1027,FIND("/",N1027)-1)</f>
        <v>music</v>
      </c>
      <c r="R1027" t="str">
        <f t="shared" si="95"/>
        <v>electronic music</v>
      </c>
      <c r="S1027" s="12">
        <f t="shared" ref="S1027:S1090" si="99">(((J1027/60)/60)/24)+DATE(1970,1,1)</f>
        <v>42049.833761574075</v>
      </c>
      <c r="T1027" s="12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ref="R1028:R1091" si="101">RIGHT(N1028,LEN(N1028)-FIND("/",N1028))</f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2">
        <f t="shared" si="99"/>
        <v>42688.732407407413</v>
      </c>
      <c r="T1035" s="12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101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str">
        <f t="shared" si="97"/>
        <v/>
      </c>
      <c r="Q1043" t="str">
        <f t="shared" si="98"/>
        <v>journalism</v>
      </c>
      <c r="R1043" t="str">
        <f t="shared" si="101"/>
        <v>audio</v>
      </c>
      <c r="S1043" s="12">
        <f t="shared" si="99"/>
        <v>41831.060092592597</v>
      </c>
      <c r="T1043" s="12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101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101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2">
        <f t="shared" si="99"/>
        <v>41844.874421296299</v>
      </c>
      <c r="T1047" s="12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str">
        <f t="shared" si="97"/>
        <v/>
      </c>
      <c r="Q1048" t="str">
        <f t="shared" si="98"/>
        <v>journalism</v>
      </c>
      <c r="R1048" t="str">
        <f t="shared" si="101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101"/>
        <v>audio</v>
      </c>
      <c r="S1049" s="12">
        <f t="shared" si="99"/>
        <v>41918.818460648145</v>
      </c>
      <c r="T1049" s="12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101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str">
        <f t="shared" si="97"/>
        <v/>
      </c>
      <c r="Q1051" t="str">
        <f t="shared" si="98"/>
        <v>journalism</v>
      </c>
      <c r="R1051" t="str">
        <f t="shared" si="101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str">
        <f t="shared" si="97"/>
        <v/>
      </c>
      <c r="Q1052" t="str">
        <f t="shared" si="98"/>
        <v>journalism</v>
      </c>
      <c r="R1052" t="str">
        <f t="shared" si="101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str">
        <f t="shared" si="97"/>
        <v/>
      </c>
      <c r="Q1053" t="str">
        <f t="shared" si="98"/>
        <v>journalism</v>
      </c>
      <c r="R1053" t="str">
        <f t="shared" si="101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str">
        <f t="shared" si="97"/>
        <v/>
      </c>
      <c r="Q1054" t="str">
        <f t="shared" si="98"/>
        <v>journalism</v>
      </c>
      <c r="R1054" t="str">
        <f t="shared" si="101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101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str">
        <f t="shared" si="97"/>
        <v/>
      </c>
      <c r="Q1056" t="str">
        <f t="shared" si="98"/>
        <v>journalism</v>
      </c>
      <c r="R1056" t="str">
        <f t="shared" si="101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str">
        <f t="shared" si="97"/>
        <v/>
      </c>
      <c r="Q1057" t="str">
        <f t="shared" si="98"/>
        <v>journalism</v>
      </c>
      <c r="R1057" t="str">
        <f t="shared" si="101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str">
        <f t="shared" si="97"/>
        <v/>
      </c>
      <c r="Q1058" t="str">
        <f t="shared" si="98"/>
        <v>journalism</v>
      </c>
      <c r="R1058" t="str">
        <f t="shared" si="101"/>
        <v>audio</v>
      </c>
      <c r="S1058" s="12">
        <f t="shared" si="99"/>
        <v>42058.719641203701</v>
      </c>
      <c r="T1058" s="12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str">
        <f t="shared" si="97"/>
        <v/>
      </c>
      <c r="Q1059" t="str">
        <f t="shared" si="98"/>
        <v>journalism</v>
      </c>
      <c r="R1059" t="str">
        <f t="shared" si="101"/>
        <v>audio</v>
      </c>
      <c r="S1059" s="12">
        <f t="shared" si="99"/>
        <v>42678.871331018512</v>
      </c>
      <c r="T1059" s="12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str">
        <f t="shared" si="97"/>
        <v/>
      </c>
      <c r="Q1060" t="str">
        <f t="shared" si="98"/>
        <v>journalism</v>
      </c>
      <c r="R1060" t="str">
        <f t="shared" si="101"/>
        <v>audio</v>
      </c>
      <c r="S1060" s="12">
        <f t="shared" si="99"/>
        <v>42047.900960648149</v>
      </c>
      <c r="T1060" s="12">
        <f t="shared" si="100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str">
        <f t="shared" si="97"/>
        <v/>
      </c>
      <c r="Q1061" t="str">
        <f t="shared" si="98"/>
        <v>journalism</v>
      </c>
      <c r="R1061" t="str">
        <f t="shared" si="101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101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str">
        <f t="shared" si="97"/>
        <v/>
      </c>
      <c r="Q1063" t="str">
        <f t="shared" si="98"/>
        <v>journalism</v>
      </c>
      <c r="R1063" t="str">
        <f t="shared" si="101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101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str">
        <f t="shared" si="97"/>
        <v/>
      </c>
      <c r="Q1065" t="str">
        <f t="shared" si="98"/>
        <v>journalism</v>
      </c>
      <c r="R1065" t="str">
        <f t="shared" si="101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2">
        <f t="shared" si="99"/>
        <v>41445.962754629632</v>
      </c>
      <c r="T1068" s="12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101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2">
        <f t="shared" si="99"/>
        <v>42440.371111111104</v>
      </c>
      <c r="T1070" s="12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101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str">
        <f t="shared" si="97"/>
        <v/>
      </c>
      <c r="Q1073" t="str">
        <f t="shared" si="98"/>
        <v>games</v>
      </c>
      <c r="R1073" t="str">
        <f t="shared" si="101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101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101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101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2">
        <f t="shared" si="99"/>
        <v>42479.566388888896</v>
      </c>
      <c r="T1081" s="12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101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2">
        <f t="shared" si="99"/>
        <v>41101.906111111115</v>
      </c>
      <c r="T1084" s="12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101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str">
        <f t="shared" si="97"/>
        <v/>
      </c>
      <c r="Q1086" t="str">
        <f t="shared" si="98"/>
        <v>games</v>
      </c>
      <c r="R1086" t="str">
        <f t="shared" si="101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101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101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str">
        <f t="shared" si="97"/>
        <v/>
      </c>
      <c r="Q1089" t="str">
        <f t="shared" si="98"/>
        <v>games</v>
      </c>
      <c r="R1089" t="str">
        <f t="shared" si="101"/>
        <v>video games</v>
      </c>
      <c r="S1089" s="12">
        <f t="shared" si="99"/>
        <v>41775.713969907411</v>
      </c>
      <c r="T1089" s="12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IFERROR(E1091/L1091,"")</f>
        <v>23.959183673469386</v>
      </c>
      <c r="Q1091" t="str">
        <f t="shared" ref="Q1091:Q1154" si="104">LEFT(N1091,FIND("/",N1091)-1)</f>
        <v>games</v>
      </c>
      <c r="R1091" t="str">
        <f t="shared" si="101"/>
        <v>video games</v>
      </c>
      <c r="S1091" s="12">
        <f t="shared" ref="S1091:S1154" si="105">(((J1091/60)/60)/24)+DATE(1970,1,1)</f>
        <v>42151.189525462964</v>
      </c>
      <c r="T1091" s="12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ref="R1092:R1155" si="107">RIGHT(N1092,LEN(N1092)-FIND("/",N1092))</f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2">
        <f t="shared" si="105"/>
        <v>42440.820277777777</v>
      </c>
      <c r="T1093" s="12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7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2">
        <f t="shared" si="105"/>
        <v>40795.713344907403</v>
      </c>
      <c r="T1096" s="12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str">
        <f t="shared" si="103"/>
        <v/>
      </c>
      <c r="Q1109" t="str">
        <f t="shared" si="104"/>
        <v>games</v>
      </c>
      <c r="R1109" t="str">
        <f t="shared" si="107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7"/>
        <v>video games</v>
      </c>
      <c r="S1113" s="12">
        <f t="shared" si="105"/>
        <v>42347.203587962969</v>
      </c>
      <c r="T1113" s="12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7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2">
        <f t="shared" si="105"/>
        <v>41009.847314814811</v>
      </c>
      <c r="T1118" s="12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7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str">
        <f t="shared" si="103"/>
        <v/>
      </c>
      <c r="Q1122" t="str">
        <f t="shared" si="104"/>
        <v>games</v>
      </c>
      <c r="R1122" t="str">
        <f t="shared" si="107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str">
        <f t="shared" si="103"/>
        <v/>
      </c>
      <c r="Q1124" t="str">
        <f t="shared" si="104"/>
        <v>games</v>
      </c>
      <c r="R1124" t="str">
        <f t="shared" si="107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str">
        <f t="shared" si="103"/>
        <v/>
      </c>
      <c r="Q1127" t="str">
        <f t="shared" si="104"/>
        <v>games</v>
      </c>
      <c r="R1127" t="str">
        <f t="shared" si="107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2">
        <f t="shared" si="105"/>
        <v>42535.327476851846</v>
      </c>
      <c r="T1128" s="12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str">
        <f t="shared" si="103"/>
        <v/>
      </c>
      <c r="Q1133" t="str">
        <f t="shared" si="104"/>
        <v>games</v>
      </c>
      <c r="R1133" t="str">
        <f t="shared" si="107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2">
        <f t="shared" si="105"/>
        <v>42558.989513888882</v>
      </c>
      <c r="T1137" s="12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2">
        <f t="shared" si="105"/>
        <v>42327.671631944439</v>
      </c>
      <c r="T1138" s="12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2">
        <f t="shared" si="105"/>
        <v>41975.347523148142</v>
      </c>
      <c r="T1141" s="12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str">
        <f t="shared" si="103"/>
        <v/>
      </c>
      <c r="Q1142" t="str">
        <f t="shared" si="104"/>
        <v>games</v>
      </c>
      <c r="R1142" t="str">
        <f t="shared" si="107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str">
        <f t="shared" si="103"/>
        <v/>
      </c>
      <c r="Q1143" t="str">
        <f t="shared" si="104"/>
        <v>games</v>
      </c>
      <c r="R1143" t="str">
        <f t="shared" si="107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str">
        <f t="shared" si="103"/>
        <v/>
      </c>
      <c r="Q1144" t="str">
        <f t="shared" si="104"/>
        <v>games</v>
      </c>
      <c r="R1144" t="str">
        <f t="shared" si="107"/>
        <v>mobile games</v>
      </c>
      <c r="S1144" s="12">
        <f t="shared" si="105"/>
        <v>42022.006099537044</v>
      </c>
      <c r="T1144" s="12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str">
        <f t="shared" si="103"/>
        <v/>
      </c>
      <c r="Q1146" t="str">
        <f t="shared" si="104"/>
        <v>food</v>
      </c>
      <c r="R1146" t="str">
        <f t="shared" si="107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2">
        <f t="shared" si="105"/>
        <v>41854.747592592597</v>
      </c>
      <c r="T1147" s="12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str">
        <f t="shared" si="103"/>
        <v/>
      </c>
      <c r="Q1149" t="str">
        <f t="shared" si="104"/>
        <v>food</v>
      </c>
      <c r="R1149" t="str">
        <f t="shared" si="107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7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str">
        <f t="shared" si="103"/>
        <v/>
      </c>
      <c r="Q1153" t="str">
        <f t="shared" si="104"/>
        <v>food</v>
      </c>
      <c r="R1153" t="str">
        <f t="shared" si="107"/>
        <v>food trucks</v>
      </c>
      <c r="S1153" s="12">
        <f t="shared" si="105"/>
        <v>42224.102581018517</v>
      </c>
      <c r="T1153" s="12">
        <f t="shared" si="106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IFERROR(E1155/L1155,"")</f>
        <v>50</v>
      </c>
      <c r="Q1155" t="str">
        <f t="shared" ref="Q1155:Q1218" si="110">LEFT(N1155,FIND("/",N1155)-1)</f>
        <v>food</v>
      </c>
      <c r="R1155" t="str">
        <f t="shared" si="107"/>
        <v>food trucks</v>
      </c>
      <c r="S1155" s="12">
        <f t="shared" ref="S1155:S1218" si="111">(((J1155/60)/60)/24)+DATE(1970,1,1)</f>
        <v>42143.714178240742</v>
      </c>
      <c r="T1155" s="12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ref="R1156:R1219" si="113">RIGHT(N1156,LEN(N1156)-FIND("/",N1156))</f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str">
        <f t="shared" si="109"/>
        <v/>
      </c>
      <c r="Q1158" t="str">
        <f t="shared" si="110"/>
        <v>food</v>
      </c>
      <c r="R1158" t="str">
        <f t="shared" si="113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2">
        <f t="shared" si="111"/>
        <v>41918.628240740742</v>
      </c>
      <c r="T1159" s="12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str">
        <f t="shared" si="109"/>
        <v/>
      </c>
      <c r="Q1161" t="str">
        <f t="shared" si="110"/>
        <v>food</v>
      </c>
      <c r="R1161" t="str">
        <f t="shared" si="113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2">
        <f t="shared" si="111"/>
        <v>42061.154930555553</v>
      </c>
      <c r="T1162" s="12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str">
        <f t="shared" si="109"/>
        <v/>
      </c>
      <c r="Q1163" t="str">
        <f t="shared" si="110"/>
        <v>food</v>
      </c>
      <c r="R1163" t="str">
        <f t="shared" si="113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str">
        <f t="shared" si="109"/>
        <v/>
      </c>
      <c r="Q1165" t="str">
        <f t="shared" si="110"/>
        <v>food</v>
      </c>
      <c r="R1165" t="str">
        <f t="shared" si="113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str">
        <f t="shared" si="109"/>
        <v/>
      </c>
      <c r="Q1166" t="str">
        <f t="shared" si="110"/>
        <v>food</v>
      </c>
      <c r="R1166" t="str">
        <f t="shared" si="113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2">
        <f t="shared" si="111"/>
        <v>41792.214467592588</v>
      </c>
      <c r="T1167" s="12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3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3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str">
        <f t="shared" si="109"/>
        <v/>
      </c>
      <c r="Q1174" t="str">
        <f t="shared" si="110"/>
        <v>food</v>
      </c>
      <c r="R1174" t="str">
        <f t="shared" si="113"/>
        <v>food trucks</v>
      </c>
      <c r="S1174" s="12">
        <f t="shared" si="111"/>
        <v>41841.682314814818</v>
      </c>
      <c r="T1174" s="12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3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3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3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str">
        <f t="shared" si="109"/>
        <v/>
      </c>
      <c r="Q1179" t="str">
        <f t="shared" si="110"/>
        <v>food</v>
      </c>
      <c r="R1179" t="str">
        <f t="shared" si="113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3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2">
        <f t="shared" si="111"/>
        <v>42419.603703703702</v>
      </c>
      <c r="T1193" s="12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2">
        <f t="shared" si="111"/>
        <v>42409.776076388895</v>
      </c>
      <c r="T1195" s="12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2">
        <f t="shared" si="111"/>
        <v>42152.288819444439</v>
      </c>
      <c r="T1204" s="12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2">
        <f t="shared" si="111"/>
        <v>42772.776076388895</v>
      </c>
      <c r="T1208" s="12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IFERROR(E1219/L1219,"")</f>
        <v>148.57377049180329</v>
      </c>
      <c r="Q1219" t="str">
        <f t="shared" ref="Q1219:Q1282" si="116">LEFT(N1219,FIND("/",N1219)-1)</f>
        <v>photography</v>
      </c>
      <c r="R1219" t="str">
        <f t="shared" si="113"/>
        <v>photobooks</v>
      </c>
      <c r="S1219" s="12">
        <f t="shared" ref="S1219:S1282" si="117">(((J1219/60)/60)/24)+DATE(1970,1,1)</f>
        <v>42535.809490740736</v>
      </c>
      <c r="T1219" s="12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ref="R1220:R1283" si="119">RIGHT(N1220,LEN(N1220)-FIND("/",N1220))</f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2">
        <f t="shared" si="117"/>
        <v>42633.461956018517</v>
      </c>
      <c r="T1221" s="12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str">
        <f t="shared" si="115"/>
        <v/>
      </c>
      <c r="Q1229" t="str">
        <f t="shared" si="116"/>
        <v>music</v>
      </c>
      <c r="R1229" t="str">
        <f t="shared" si="119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str">
        <f t="shared" si="115"/>
        <v/>
      </c>
      <c r="Q1232" t="str">
        <f t="shared" si="116"/>
        <v>music</v>
      </c>
      <c r="R1232" t="str">
        <f t="shared" si="119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str">
        <f t="shared" si="115"/>
        <v/>
      </c>
      <c r="Q1233" t="str">
        <f t="shared" si="116"/>
        <v>music</v>
      </c>
      <c r="R1233" t="str">
        <f t="shared" si="119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2">
        <f t="shared" si="117"/>
        <v>41506.848032407412</v>
      </c>
      <c r="T1234" s="12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str">
        <f t="shared" si="115"/>
        <v/>
      </c>
      <c r="Q1236" t="str">
        <f t="shared" si="116"/>
        <v>music</v>
      </c>
      <c r="R1236" t="str">
        <f t="shared" si="119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str">
        <f t="shared" si="115"/>
        <v/>
      </c>
      <c r="Q1238" t="str">
        <f t="shared" si="116"/>
        <v>music</v>
      </c>
      <c r="R1238" t="str">
        <f t="shared" si="119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str">
        <f t="shared" si="115"/>
        <v/>
      </c>
      <c r="Q1239" t="str">
        <f t="shared" si="116"/>
        <v>music</v>
      </c>
      <c r="R1239" t="str">
        <f t="shared" si="119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str">
        <f t="shared" si="115"/>
        <v/>
      </c>
      <c r="Q1241" t="str">
        <f t="shared" si="116"/>
        <v>music</v>
      </c>
      <c r="R1241" t="str">
        <f t="shared" si="119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9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2">
        <f t="shared" si="117"/>
        <v>41355.825497685182</v>
      </c>
      <c r="T1246" s="12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2">
        <f t="shared" si="117"/>
        <v>41774.599930555552</v>
      </c>
      <c r="T1247" s="12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9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2">
        <f t="shared" si="117"/>
        <v>41067.74086805556</v>
      </c>
      <c r="T1251" s="12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2">
        <f t="shared" si="117"/>
        <v>40921.919340277782</v>
      </c>
      <c r="T1258" s="12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9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2">
        <f t="shared" si="117"/>
        <v>42445.823055555549</v>
      </c>
      <c r="T1271" s="12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2">
        <f t="shared" si="117"/>
        <v>40933.856967592597</v>
      </c>
      <c r="T1272" s="12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IFERROR(E1283/L1283,"")</f>
        <v>104.72972972972973</v>
      </c>
      <c r="Q1283" t="str">
        <f t="shared" ref="Q1283:Q1346" si="122">LEFT(N1283,FIND("/",N1283)-1)</f>
        <v>music</v>
      </c>
      <c r="R1283" t="str">
        <f t="shared" si="119"/>
        <v>rock</v>
      </c>
      <c r="S1283" s="12">
        <f t="shared" ref="S1283:S1346" si="123">(((J1283/60)/60)/24)+DATE(1970,1,1)</f>
        <v>41463.743472222224</v>
      </c>
      <c r="T1283" s="12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ref="R1284:R1347" si="125">RIGHT(N1284,LEN(N1284)-FIND("/",N1284))</f>
        <v>rock</v>
      </c>
      <c r="S1284" s="12">
        <f t="shared" si="123"/>
        <v>41586.475173611114</v>
      </c>
      <c r="T1284" s="12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5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5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2">
        <f t="shared" si="123"/>
        <v>42709.134780092587</v>
      </c>
      <c r="T1291" s="12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2">
        <f t="shared" si="123"/>
        <v>42292.701053240744</v>
      </c>
      <c r="T1295" s="12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2">
        <f t="shared" si="123"/>
        <v>42458.680925925932</v>
      </c>
      <c r="T1300" s="12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5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2">
        <f t="shared" si="123"/>
        <v>42387.503229166665</v>
      </c>
      <c r="T1309" s="12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2">
        <f t="shared" si="123"/>
        <v>42393.961909722217</v>
      </c>
      <c r="T1318" s="12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2">
        <f t="shared" si="123"/>
        <v>41974.791990740734</v>
      </c>
      <c r="T1328" s="12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str">
        <f t="shared" si="121"/>
        <v/>
      </c>
      <c r="Q1334" t="str">
        <f t="shared" si="122"/>
        <v>technology</v>
      </c>
      <c r="R1334" t="str">
        <f t="shared" si="125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str">
        <f t="shared" si="121"/>
        <v/>
      </c>
      <c r="Q1335" t="str">
        <f t="shared" si="122"/>
        <v>technology</v>
      </c>
      <c r="R1335" t="str">
        <f t="shared" si="125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str">
        <f t="shared" si="121"/>
        <v/>
      </c>
      <c r="Q1342" t="str">
        <f t="shared" si="122"/>
        <v>technology</v>
      </c>
      <c r="R1342" t="str">
        <f t="shared" si="125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2">
        <f t="shared" si="123"/>
        <v>42172.816423611104</v>
      </c>
      <c r="T1344" s="12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IFERROR(E1347/L1347,"")</f>
        <v>53.571428571428569</v>
      </c>
      <c r="Q1347" t="str">
        <f t="shared" ref="Q1347:Q1410" si="128">LEFT(N1347,FIND("/",N1347)-1)</f>
        <v>publishing</v>
      </c>
      <c r="R1347" t="str">
        <f t="shared" si="125"/>
        <v>nonfiction</v>
      </c>
      <c r="S1347" s="12">
        <f t="shared" ref="S1347:S1410" si="129">(((J1347/60)/60)/24)+DATE(1970,1,1)</f>
        <v>41799.814340277779</v>
      </c>
      <c r="T1347" s="12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ref="R1348:R1411" si="131">RIGHT(N1348,LEN(N1348)-FIND("/",N1348))</f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2">
        <f t="shared" si="129"/>
        <v>41963.506168981476</v>
      </c>
      <c r="T1350" s="12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2">
        <f t="shared" si="129"/>
        <v>41430.038888888892</v>
      </c>
      <c r="T1358" s="12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2">
        <f t="shared" si="129"/>
        <v>41951.695671296293</v>
      </c>
      <c r="T1366" s="12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31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31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2">
        <f t="shared" si="129"/>
        <v>42568.759374999994</v>
      </c>
      <c r="T1380" s="12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2">
        <f t="shared" si="129"/>
        <v>42130.491620370376</v>
      </c>
      <c r="T1381" s="12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31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31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2">
        <f t="shared" si="129"/>
        <v>42087.803310185183</v>
      </c>
      <c r="T1392" s="12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2">
        <f t="shared" si="129"/>
        <v>42752.144976851851</v>
      </c>
      <c r="T1396" s="12">
        <f t="shared" si="130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2">
        <f t="shared" si="129"/>
        <v>42065.053368055553</v>
      </c>
      <c r="T1404" s="12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 t="str">
        <f t="shared" ref="P1411:P1474" si="133">IFERROR(E1411/L1411,"")</f>
        <v/>
      </c>
      <c r="Q1411" t="str">
        <f t="shared" ref="Q1411:Q1474" si="134">LEFT(N1411,FIND("/",N1411)-1)</f>
        <v>publishing</v>
      </c>
      <c r="R1411" t="str">
        <f t="shared" si="131"/>
        <v>translations</v>
      </c>
      <c r="S1411" s="12">
        <f t="shared" ref="S1411:S1474" si="135">(((J1411/60)/60)/24)+DATE(1970,1,1)</f>
        <v>41945.133506944447</v>
      </c>
      <c r="T1411" s="12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ref="R1412:R1475" si="137">RIGHT(N1412,LEN(N1412)-FIND("/",N1412))</f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str">
        <f t="shared" si="133"/>
        <v/>
      </c>
      <c r="Q1418" t="str">
        <f t="shared" si="134"/>
        <v>publishing</v>
      </c>
      <c r="R1418" t="str">
        <f t="shared" si="137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2">
        <f t="shared" si="135"/>
        <v>42232.15016203704</v>
      </c>
      <c r="T1419" s="12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str">
        <f t="shared" si="133"/>
        <v/>
      </c>
      <c r="Q1427" t="str">
        <f t="shared" si="134"/>
        <v>publishing</v>
      </c>
      <c r="R1427" t="str">
        <f t="shared" si="137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str">
        <f t="shared" si="133"/>
        <v/>
      </c>
      <c r="Q1428" t="str">
        <f t="shared" si="134"/>
        <v>publishing</v>
      </c>
      <c r="R1428" t="str">
        <f t="shared" si="137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str">
        <f t="shared" si="133"/>
        <v/>
      </c>
      <c r="Q1431" t="str">
        <f t="shared" si="134"/>
        <v>publishing</v>
      </c>
      <c r="R1431" t="str">
        <f t="shared" si="137"/>
        <v>translations</v>
      </c>
      <c r="S1431" s="12">
        <f t="shared" si="135"/>
        <v>42074.060671296291</v>
      </c>
      <c r="T1431" s="12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2">
        <f t="shared" si="135"/>
        <v>41961.813518518517</v>
      </c>
      <c r="T1432" s="12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str">
        <f t="shared" si="133"/>
        <v/>
      </c>
      <c r="Q1434" t="str">
        <f t="shared" si="134"/>
        <v>publishing</v>
      </c>
      <c r="R1434" t="str">
        <f t="shared" si="137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2">
        <f t="shared" si="135"/>
        <v>42040.829872685179</v>
      </c>
      <c r="T1441" s="12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str">
        <f t="shared" si="133"/>
        <v/>
      </c>
      <c r="Q1444" t="str">
        <f t="shared" si="134"/>
        <v>publishing</v>
      </c>
      <c r="R1444" t="str">
        <f t="shared" si="137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str">
        <f t="shared" si="133"/>
        <v/>
      </c>
      <c r="Q1445" t="str">
        <f t="shared" si="134"/>
        <v>publishing</v>
      </c>
      <c r="R1445" t="str">
        <f t="shared" si="137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str">
        <f t="shared" si="133"/>
        <v/>
      </c>
      <c r="Q1446" t="str">
        <f t="shared" si="134"/>
        <v>publishing</v>
      </c>
      <c r="R1446" t="str">
        <f t="shared" si="137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str">
        <f t="shared" si="133"/>
        <v/>
      </c>
      <c r="Q1447" t="str">
        <f t="shared" si="134"/>
        <v>publishing</v>
      </c>
      <c r="R1447" t="str">
        <f t="shared" si="137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str">
        <f t="shared" si="133"/>
        <v/>
      </c>
      <c r="Q1448" t="str">
        <f t="shared" si="134"/>
        <v>publishing</v>
      </c>
      <c r="R1448" t="str">
        <f t="shared" si="137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str">
        <f t="shared" si="133"/>
        <v/>
      </c>
      <c r="Q1450" t="str">
        <f t="shared" si="134"/>
        <v>publishing</v>
      </c>
      <c r="R1450" t="str">
        <f t="shared" si="137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str">
        <f t="shared" si="133"/>
        <v/>
      </c>
      <c r="Q1451" t="str">
        <f t="shared" si="134"/>
        <v>publishing</v>
      </c>
      <c r="R1451" t="str">
        <f t="shared" si="137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str">
        <f t="shared" si="133"/>
        <v/>
      </c>
      <c r="Q1454" t="str">
        <f t="shared" si="134"/>
        <v>publishing</v>
      </c>
      <c r="R1454" t="str">
        <f t="shared" si="137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str">
        <f t="shared" si="133"/>
        <v/>
      </c>
      <c r="Q1455" t="str">
        <f t="shared" si="134"/>
        <v>publishing</v>
      </c>
      <c r="R1455" t="str">
        <f t="shared" si="137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str">
        <f t="shared" si="133"/>
        <v/>
      </c>
      <c r="Q1459" t="str">
        <f t="shared" si="134"/>
        <v>publishing</v>
      </c>
      <c r="R1459" t="str">
        <f t="shared" si="137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str">
        <f t="shared" si="133"/>
        <v/>
      </c>
      <c r="Q1460" t="str">
        <f t="shared" si="134"/>
        <v>publishing</v>
      </c>
      <c r="R1460" t="str">
        <f t="shared" si="137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str">
        <f t="shared" si="133"/>
        <v/>
      </c>
      <c r="Q1461" t="str">
        <f t="shared" si="134"/>
        <v>publishing</v>
      </c>
      <c r="R1461" t="str">
        <f t="shared" si="137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str">
        <f t="shared" si="133"/>
        <v/>
      </c>
      <c r="Q1462" t="str">
        <f t="shared" si="134"/>
        <v>publishing</v>
      </c>
      <c r="R1462" t="str">
        <f t="shared" si="137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2">
        <f t="shared" si="135"/>
        <v>40646.014456018522</v>
      </c>
      <c r="T1470" s="12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IFERROR(E1475/L1475,"")</f>
        <v>38.462553191489363</v>
      </c>
      <c r="Q1475" t="str">
        <f t="shared" ref="Q1475:Q1538" si="140">LEFT(N1475,FIND("/",N1475)-1)</f>
        <v>publishing</v>
      </c>
      <c r="R1475" t="str">
        <f t="shared" si="137"/>
        <v>radio &amp; podcasts</v>
      </c>
      <c r="S1475" s="12">
        <f t="shared" ref="S1475:S1538" si="141">(((J1475/60)/60)/24)+DATE(1970,1,1)</f>
        <v>40939.979618055557</v>
      </c>
      <c r="T1475" s="12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ref="R1476:R1539" si="143">RIGHT(N1476,LEN(N1476)-FIND("/",N1476))</f>
        <v>radio &amp; podcasts</v>
      </c>
      <c r="S1476" s="12">
        <f t="shared" si="141"/>
        <v>41500.727916666663</v>
      </c>
      <c r="T1476" s="12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2">
        <f t="shared" si="141"/>
        <v>41136.85805555556</v>
      </c>
      <c r="T1484" s="12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str">
        <f t="shared" si="139"/>
        <v/>
      </c>
      <c r="Q1486" t="str">
        <f t="shared" si="140"/>
        <v>publishing</v>
      </c>
      <c r="R1486" t="str">
        <f t="shared" si="143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str">
        <f t="shared" si="139"/>
        <v/>
      </c>
      <c r="Q1489" t="str">
        <f t="shared" si="140"/>
        <v>publishing</v>
      </c>
      <c r="R1489" t="str">
        <f t="shared" si="143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str">
        <f t="shared" si="139"/>
        <v/>
      </c>
      <c r="Q1491" t="str">
        <f t="shared" si="140"/>
        <v>publishing</v>
      </c>
      <c r="R1491" t="str">
        <f t="shared" si="143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str">
        <f t="shared" si="139"/>
        <v/>
      </c>
      <c r="Q1495" t="str">
        <f t="shared" si="140"/>
        <v>publishing</v>
      </c>
      <c r="R1495" t="str">
        <f t="shared" si="143"/>
        <v>fiction</v>
      </c>
      <c r="S1495" s="12">
        <f t="shared" si="141"/>
        <v>41411.866608796299</v>
      </c>
      <c r="T1495" s="12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str">
        <f t="shared" si="139"/>
        <v/>
      </c>
      <c r="Q1497" t="str">
        <f t="shared" si="140"/>
        <v>publishing</v>
      </c>
      <c r="R1497" t="str">
        <f t="shared" si="143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str">
        <f t="shared" si="139"/>
        <v/>
      </c>
      <c r="Q1498" t="str">
        <f t="shared" si="140"/>
        <v>publishing</v>
      </c>
      <c r="R1498" t="str">
        <f t="shared" si="143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2">
        <f t="shared" si="141"/>
        <v>40254.450335648151</v>
      </c>
      <c r="T1509" s="12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2">
        <f t="shared" si="141"/>
        <v>41809.385162037033</v>
      </c>
      <c r="T1512" s="12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2">
        <f t="shared" si="141"/>
        <v>42780.600532407407</v>
      </c>
      <c r="T1529" s="12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2">
        <f t="shared" si="141"/>
        <v>42275.767303240747</v>
      </c>
      <c r="T1532" s="12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2">
        <f t="shared" si="141"/>
        <v>42221.67432870371</v>
      </c>
      <c r="T1536" s="12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IFERROR(E1539/L1539,"")</f>
        <v>96.375</v>
      </c>
      <c r="Q1539" t="str">
        <f t="shared" ref="Q1539:Q1602" si="146">LEFT(N1539,FIND("/",N1539)-1)</f>
        <v>photography</v>
      </c>
      <c r="R1539" t="str">
        <f t="shared" si="143"/>
        <v>photobooks</v>
      </c>
      <c r="S1539" s="12">
        <f t="shared" ref="S1539:S1602" si="147">(((J1539/60)/60)/24)+DATE(1970,1,1)</f>
        <v>42552.315127314811</v>
      </c>
      <c r="T1539" s="12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ref="R1540:R1603" si="149">RIGHT(N1540,LEN(N1540)-FIND("/",N1540))</f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2">
        <f t="shared" si="147"/>
        <v>42705.919201388882</v>
      </c>
      <c r="T1541" s="12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str">
        <f t="shared" si="145"/>
        <v/>
      </c>
      <c r="Q1546" t="str">
        <f t="shared" si="146"/>
        <v>photography</v>
      </c>
      <c r="R1546" t="str">
        <f t="shared" si="149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str">
        <f t="shared" si="145"/>
        <v/>
      </c>
      <c r="Q1549" t="str">
        <f t="shared" si="146"/>
        <v>photography</v>
      </c>
      <c r="R1549" t="str">
        <f t="shared" si="149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2">
        <f t="shared" si="147"/>
        <v>42286.88217592593</v>
      </c>
      <c r="T1550" s="12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str">
        <f t="shared" si="145"/>
        <v/>
      </c>
      <c r="Q1553" t="str">
        <f t="shared" si="146"/>
        <v>photography</v>
      </c>
      <c r="R1553" t="str">
        <f t="shared" si="149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str">
        <f t="shared" si="145"/>
        <v/>
      </c>
      <c r="Q1555" t="str">
        <f t="shared" si="146"/>
        <v>photography</v>
      </c>
      <c r="R1555" t="str">
        <f t="shared" si="149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str">
        <f t="shared" si="145"/>
        <v/>
      </c>
      <c r="Q1556" t="str">
        <f t="shared" si="146"/>
        <v>photography</v>
      </c>
      <c r="R1556" t="str">
        <f t="shared" si="149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str">
        <f t="shared" si="145"/>
        <v/>
      </c>
      <c r="Q1557" t="str">
        <f t="shared" si="146"/>
        <v>photography</v>
      </c>
      <c r="R1557" t="str">
        <f t="shared" si="149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2">
        <f t="shared" si="147"/>
        <v>42108.05322916666</v>
      </c>
      <c r="T1561" s="12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2">
        <f t="shared" si="147"/>
        <v>41555.041701388887</v>
      </c>
      <c r="T1563" s="12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str">
        <f t="shared" si="145"/>
        <v/>
      </c>
      <c r="Q1564" t="str">
        <f t="shared" si="146"/>
        <v>publishing</v>
      </c>
      <c r="R1564" t="str">
        <f t="shared" si="149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2">
        <f t="shared" si="147"/>
        <v>41671.936863425923</v>
      </c>
      <c r="T1569" s="12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str">
        <f t="shared" si="145"/>
        <v/>
      </c>
      <c r="Q1571" t="str">
        <f t="shared" si="146"/>
        <v>publishing</v>
      </c>
      <c r="R1571" t="str">
        <f t="shared" si="149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2">
        <f t="shared" si="147"/>
        <v>42144.769479166673</v>
      </c>
      <c r="T1573" s="12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2">
        <f t="shared" si="147"/>
        <v>41799.524259259262</v>
      </c>
      <c r="T1577" s="12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2">
        <f t="shared" si="147"/>
        <v>41054.847777777781</v>
      </c>
      <c r="T1579" s="12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str">
        <f t="shared" si="145"/>
        <v/>
      </c>
      <c r="Q1582" t="str">
        <f t="shared" si="146"/>
        <v>publishing</v>
      </c>
      <c r="R1582" t="str">
        <f t="shared" si="149"/>
        <v>art books</v>
      </c>
      <c r="S1582" s="12">
        <f t="shared" si="147"/>
        <v>40990.050069444449</v>
      </c>
      <c r="T1582" s="12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str">
        <f t="shared" si="145"/>
        <v/>
      </c>
      <c r="Q1586" t="str">
        <f t="shared" si="146"/>
        <v>photography</v>
      </c>
      <c r="R1586" t="str">
        <f t="shared" si="149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str">
        <f t="shared" si="145"/>
        <v/>
      </c>
      <c r="Q1588" t="str">
        <f t="shared" si="146"/>
        <v>photography</v>
      </c>
      <c r="R1588" t="str">
        <f t="shared" si="149"/>
        <v>places</v>
      </c>
      <c r="S1588" s="12">
        <f t="shared" si="147"/>
        <v>42069.104421296302</v>
      </c>
      <c r="T1588" s="12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str">
        <f t="shared" si="145"/>
        <v/>
      </c>
      <c r="Q1590" t="str">
        <f t="shared" si="146"/>
        <v>photography</v>
      </c>
      <c r="R1590" t="str">
        <f t="shared" si="149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str">
        <f t="shared" si="145"/>
        <v/>
      </c>
      <c r="Q1591" t="str">
        <f t="shared" si="146"/>
        <v>photography</v>
      </c>
      <c r="R1591" t="str">
        <f t="shared" si="149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str">
        <f t="shared" si="145"/>
        <v/>
      </c>
      <c r="Q1594" t="str">
        <f t="shared" si="146"/>
        <v>photography</v>
      </c>
      <c r="R1594" t="str">
        <f t="shared" si="149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2">
        <f t="shared" si="147"/>
        <v>42445.712754629625</v>
      </c>
      <c r="T1596" s="12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2">
        <f t="shared" si="147"/>
        <v>41780.050092592595</v>
      </c>
      <c r="T1597" s="12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str">
        <f t="shared" si="145"/>
        <v/>
      </c>
      <c r="Q1599" t="str">
        <f t="shared" si="146"/>
        <v>photography</v>
      </c>
      <c r="R1599" t="str">
        <f t="shared" si="149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str">
        <f t="shared" si="145"/>
        <v/>
      </c>
      <c r="Q1601" t="str">
        <f t="shared" si="146"/>
        <v>photography</v>
      </c>
      <c r="R1601" t="str">
        <f t="shared" si="149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2">
        <f t="shared" si="147"/>
        <v>41791.057314814818</v>
      </c>
      <c r="T1602" s="12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IFERROR(E1603/L1603,"")</f>
        <v>48.325535714285714</v>
      </c>
      <c r="Q1603" t="str">
        <f t="shared" ref="Q1603:Q1666" si="152">LEFT(N1603,FIND("/",N1603)-1)</f>
        <v>music</v>
      </c>
      <c r="R1603" t="str">
        <f t="shared" si="149"/>
        <v>rock</v>
      </c>
      <c r="S1603" s="12">
        <f t="shared" ref="S1603:S1666" si="153">(((J1603/60)/60)/24)+DATE(1970,1,1)</f>
        <v>40638.092974537038</v>
      </c>
      <c r="T1603" s="12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ref="R1604:R1667" si="155">RIGHT(N1604,LEN(N1604)-FIND("/",N1604))</f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2">
        <f t="shared" si="153"/>
        <v>40945.845312500001</v>
      </c>
      <c r="T1606" s="12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2">
        <f t="shared" si="153"/>
        <v>41607.83085648148</v>
      </c>
      <c r="T1610" s="12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5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5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2">
        <f t="shared" si="153"/>
        <v>41794.981122685182</v>
      </c>
      <c r="T1616" s="12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2">
        <f t="shared" si="153"/>
        <v>41876.18618055556</v>
      </c>
      <c r="T1621" s="12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2">
        <f t="shared" si="153"/>
        <v>41950.29483796296</v>
      </c>
      <c r="T1624" s="12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5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2">
        <f t="shared" si="153"/>
        <v>41579.847997685189</v>
      </c>
      <c r="T1628" s="12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5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2">
        <f t="shared" si="153"/>
        <v>40750.340902777774</v>
      </c>
      <c r="T1634" s="12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5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5"/>
        <v>rock</v>
      </c>
      <c r="S1639" s="12">
        <f t="shared" si="153"/>
        <v>40122.751620370371</v>
      </c>
      <c r="T1639" s="12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5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5"/>
        <v>pop</v>
      </c>
      <c r="S1646" s="12">
        <f t="shared" si="153"/>
        <v>41175.05972222222</v>
      </c>
      <c r="T1646" s="12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5"/>
        <v>pop</v>
      </c>
      <c r="S1647" s="12">
        <f t="shared" si="153"/>
        <v>41521.617361111108</v>
      </c>
      <c r="T1647" s="12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2">
        <f t="shared" si="153"/>
        <v>41833.450266203705</v>
      </c>
      <c r="T1648" s="12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5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5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2">
        <f t="shared" si="153"/>
        <v>41596.913437499999</v>
      </c>
      <c r="T1661" s="12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5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2">
        <f t="shared" si="153"/>
        <v>40939.761782407404</v>
      </c>
      <c r="T1666" s="12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IFERROR(E1667/L1667,"")</f>
        <v>44.956989247311824</v>
      </c>
      <c r="Q1667" t="str">
        <f t="shared" ref="Q1667:Q1730" si="158">LEFT(N1667,FIND("/",N1667)-1)</f>
        <v>music</v>
      </c>
      <c r="R1667" t="str">
        <f t="shared" si="155"/>
        <v>pop</v>
      </c>
      <c r="S1667" s="12">
        <f t="shared" ref="S1667:S1730" si="159">(((J1667/60)/60)/24)+DATE(1970,1,1)</f>
        <v>40564.649456018517</v>
      </c>
      <c r="T1667" s="12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ref="R1668:R1731" si="161">RIGHT(N1668,LEN(N1668)-FIND("/",N1668))</f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2">
        <f t="shared" si="159"/>
        <v>40845.14975694444</v>
      </c>
      <c r="T1670" s="12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61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2">
        <f t="shared" si="159"/>
        <v>40313.930543981485</v>
      </c>
      <c r="T1672" s="12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2">
        <f t="shared" si="159"/>
        <v>40973.72623842593</v>
      </c>
      <c r="T1678" s="12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61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61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str">
        <f t="shared" si="157"/>
        <v/>
      </c>
      <c r="Q1684" t="str">
        <f t="shared" si="158"/>
        <v>music</v>
      </c>
      <c r="R1684" t="str">
        <f t="shared" si="161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61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61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61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2">
        <f t="shared" si="159"/>
        <v>42795.701481481476</v>
      </c>
      <c r="T1693" s="12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61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61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str">
        <f t="shared" si="157"/>
        <v/>
      </c>
      <c r="Q1698" t="str">
        <f t="shared" si="158"/>
        <v>music</v>
      </c>
      <c r="R1698" t="str">
        <f t="shared" si="161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2">
        <f t="shared" si="159"/>
        <v>42805.032962962956</v>
      </c>
      <c r="T1699" s="12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str">
        <f t="shared" si="157"/>
        <v/>
      </c>
      <c r="Q1700" t="str">
        <f t="shared" si="158"/>
        <v>music</v>
      </c>
      <c r="R1700" t="str">
        <f t="shared" si="161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61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61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61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61"/>
        <v>faith</v>
      </c>
      <c r="S1705" s="12">
        <f t="shared" si="159"/>
        <v>42187.281678240746</v>
      </c>
      <c r="T1705" s="12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str">
        <f t="shared" si="157"/>
        <v/>
      </c>
      <c r="Q1707" t="str">
        <f t="shared" si="158"/>
        <v>music</v>
      </c>
      <c r="R1707" t="str">
        <f t="shared" si="161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str">
        <f t="shared" si="157"/>
        <v/>
      </c>
      <c r="Q1708" t="str">
        <f t="shared" si="158"/>
        <v>music</v>
      </c>
      <c r="R1708" t="str">
        <f t="shared" si="161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str">
        <f t="shared" si="157"/>
        <v/>
      </c>
      <c r="Q1710" t="str">
        <f t="shared" si="158"/>
        <v>music</v>
      </c>
      <c r="R1710" t="str">
        <f t="shared" si="161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61"/>
        <v>faith</v>
      </c>
      <c r="S1711" s="12">
        <f t="shared" si="159"/>
        <v>41841.56381944444</v>
      </c>
      <c r="T1711" s="12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61"/>
        <v>faith</v>
      </c>
      <c r="S1712" s="12">
        <f t="shared" si="159"/>
        <v>42341.59129629629</v>
      </c>
      <c r="T1712" s="12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61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str">
        <f t="shared" si="157"/>
        <v/>
      </c>
      <c r="Q1714" t="str">
        <f t="shared" si="158"/>
        <v>music</v>
      </c>
      <c r="R1714" t="str">
        <f t="shared" si="161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61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61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61"/>
        <v>faith</v>
      </c>
      <c r="S1718" s="12">
        <f t="shared" si="159"/>
        <v>42673.577534722222</v>
      </c>
      <c r="T1718" s="12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2">
        <f t="shared" si="159"/>
        <v>42460.98192129629</v>
      </c>
      <c r="T1719" s="12">
        <f t="shared" si="160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61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61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str">
        <f t="shared" si="157"/>
        <v/>
      </c>
      <c r="Q1723" t="str">
        <f t="shared" si="158"/>
        <v>music</v>
      </c>
      <c r="R1723" t="str">
        <f t="shared" si="161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61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61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61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61"/>
        <v>faith</v>
      </c>
      <c r="S1729" s="12">
        <f t="shared" si="159"/>
        <v>42044.927974537044</v>
      </c>
      <c r="T1729" s="12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 t="str">
        <f t="shared" ref="P1731:P1794" si="163">IFERROR(E1731/L1731,"")</f>
        <v/>
      </c>
      <c r="Q1731" t="str">
        <f t="shared" ref="Q1731:Q1794" si="164">LEFT(N1731,FIND("/",N1731)-1)</f>
        <v>music</v>
      </c>
      <c r="R1731" t="str">
        <f t="shared" si="161"/>
        <v>faith</v>
      </c>
      <c r="S1731" s="12">
        <f t="shared" ref="S1731:S1794" si="165">(((J1731/60)/60)/24)+DATE(1970,1,1)</f>
        <v>42471.052152777775</v>
      </c>
      <c r="T1731" s="12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str">
        <f t="shared" si="163"/>
        <v/>
      </c>
      <c r="Q1732" t="str">
        <f t="shared" si="164"/>
        <v>music</v>
      </c>
      <c r="R1732" t="str">
        <f t="shared" ref="R1732:R1795" si="167">RIGHT(N1732,LEN(N1732)-FIND("/",N1732))</f>
        <v>faith</v>
      </c>
      <c r="S1732" s="12">
        <f t="shared" si="165"/>
        <v>42272.087766203709</v>
      </c>
      <c r="T1732" s="12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str">
        <f t="shared" si="163"/>
        <v/>
      </c>
      <c r="Q1733" t="str">
        <f t="shared" si="164"/>
        <v>music</v>
      </c>
      <c r="R1733" t="str">
        <f t="shared" si="167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str">
        <f t="shared" si="163"/>
        <v/>
      </c>
      <c r="Q1734" t="str">
        <f t="shared" si="164"/>
        <v>music</v>
      </c>
      <c r="R1734" t="str">
        <f t="shared" si="167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str">
        <f t="shared" si="163"/>
        <v/>
      </c>
      <c r="Q1735" t="str">
        <f t="shared" si="164"/>
        <v>music</v>
      </c>
      <c r="R1735" t="str">
        <f t="shared" si="167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7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7"/>
        <v>faith</v>
      </c>
      <c r="S1737" s="12">
        <f t="shared" si="165"/>
        <v>42559.814178240747</v>
      </c>
      <c r="T1737" s="12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7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2">
        <f t="shared" si="165"/>
        <v>42175.948981481488</v>
      </c>
      <c r="T1739" s="12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7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7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str">
        <f t="shared" si="163"/>
        <v/>
      </c>
      <c r="Q1742" t="str">
        <f t="shared" si="164"/>
        <v>music</v>
      </c>
      <c r="R1742" t="str">
        <f t="shared" si="167"/>
        <v>faith</v>
      </c>
      <c r="S1742" s="12">
        <f t="shared" si="165"/>
        <v>42171.817384259266</v>
      </c>
      <c r="T1742" s="12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2">
        <f t="shared" si="165"/>
        <v>42710.876967592587</v>
      </c>
      <c r="T1744" s="12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2">
        <f t="shared" si="165"/>
        <v>42292.435532407413</v>
      </c>
      <c r="T1749" s="12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str">
        <f t="shared" si="163"/>
        <v/>
      </c>
      <c r="Q1768" t="str">
        <f t="shared" si="164"/>
        <v>photography</v>
      </c>
      <c r="R1768" t="str">
        <f t="shared" si="167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2">
        <f t="shared" si="165"/>
        <v>41905.979629629634</v>
      </c>
      <c r="T1773" s="12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2">
        <f t="shared" si="165"/>
        <v>41891.976388888892</v>
      </c>
      <c r="T1777" s="12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2">
        <f t="shared" si="165"/>
        <v>42493.600810185191</v>
      </c>
      <c r="T1782" s="12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2">
        <f t="shared" si="165"/>
        <v>42010.674513888895</v>
      </c>
      <c r="T1792" s="12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IFERROR(E1795/L1795,"")</f>
        <v>20</v>
      </c>
      <c r="Q1795" t="str">
        <f t="shared" ref="Q1795:Q1858" si="170">LEFT(N1795,FIND("/",N1795)-1)</f>
        <v>photography</v>
      </c>
      <c r="R1795" t="str">
        <f t="shared" si="167"/>
        <v>photobooks</v>
      </c>
      <c r="S1795" s="12">
        <f t="shared" ref="S1795:S1858" si="171">(((J1795/60)/60)/24)+DATE(1970,1,1)</f>
        <v>41940.89166666667</v>
      </c>
      <c r="T1795" s="12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ref="R1796:R1859" si="173">RIGHT(N1796,LEN(N1796)-FIND("/",N1796))</f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2">
        <f t="shared" si="171"/>
        <v>42018.071550925932</v>
      </c>
      <c r="T1805" s="12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str">
        <f t="shared" si="169"/>
        <v/>
      </c>
      <c r="Q1815" t="str">
        <f t="shared" si="170"/>
        <v>photography</v>
      </c>
      <c r="R1815" t="str">
        <f t="shared" si="173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str">
        <f t="shared" si="169"/>
        <v/>
      </c>
      <c r="Q1817" t="str">
        <f t="shared" si="170"/>
        <v>photography</v>
      </c>
      <c r="R1817" t="str">
        <f t="shared" si="173"/>
        <v>photobooks</v>
      </c>
      <c r="S1817" s="12">
        <f t="shared" si="171"/>
        <v>42172.906678240746</v>
      </c>
      <c r="T1817" s="12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str">
        <f t="shared" si="169"/>
        <v/>
      </c>
      <c r="Q1820" t="str">
        <f t="shared" si="170"/>
        <v>photography</v>
      </c>
      <c r="R1820" t="str">
        <f t="shared" si="173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2">
        <f t="shared" si="171"/>
        <v>42065.084375000006</v>
      </c>
      <c r="T1822" s="12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2">
        <f t="shared" si="171"/>
        <v>41634.797013888885</v>
      </c>
      <c r="T1824" s="12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3"/>
        <v>rock</v>
      </c>
      <c r="S1826" s="12">
        <f t="shared" si="171"/>
        <v>41626.916284722225</v>
      </c>
      <c r="T1826" s="12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3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3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3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3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3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3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2">
        <f t="shared" si="171"/>
        <v>42081.77143518519</v>
      </c>
      <c r="T1854" s="12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IFERROR(E1859/L1859,"")</f>
        <v>136.36363636363637</v>
      </c>
      <c r="Q1859" t="str">
        <f t="shared" ref="Q1859:Q1922" si="176">LEFT(N1859,FIND("/",N1859)-1)</f>
        <v>music</v>
      </c>
      <c r="R1859" t="str">
        <f t="shared" si="173"/>
        <v>rock</v>
      </c>
      <c r="S1859" s="12">
        <f t="shared" ref="S1859:S1922" si="177">(((J1859/60)/60)/24)+DATE(1970,1,1)</f>
        <v>41864.76866898148</v>
      </c>
      <c r="T1859" s="12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ref="R1860:R1923" si="179">RIGHT(N1860,LEN(N1860)-FIND("/",N1860))</f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9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2">
        <f t="shared" si="177"/>
        <v>41655.709305555552</v>
      </c>
      <c r="T1862" s="12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str">
        <f t="shared" si="175"/>
        <v/>
      </c>
      <c r="Q1863" t="str">
        <f t="shared" si="176"/>
        <v>games</v>
      </c>
      <c r="R1863" t="str">
        <f t="shared" si="179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2">
        <f t="shared" si="177"/>
        <v>42755.492754629624</v>
      </c>
      <c r="T1864" s="12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2">
        <f t="shared" si="177"/>
        <v>42645.367442129631</v>
      </c>
      <c r="T1867" s="12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str">
        <f t="shared" si="175"/>
        <v/>
      </c>
      <c r="Q1871" t="str">
        <f t="shared" si="176"/>
        <v>games</v>
      </c>
      <c r="R1871" t="str">
        <f t="shared" si="179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str">
        <f t="shared" si="175"/>
        <v/>
      </c>
      <c r="Q1878" t="str">
        <f t="shared" si="176"/>
        <v>games</v>
      </c>
      <c r="R1878" t="str">
        <f t="shared" si="179"/>
        <v>mobile games</v>
      </c>
      <c r="S1878" s="12">
        <f t="shared" si="177"/>
        <v>41776.284780092588</v>
      </c>
      <c r="T1878" s="12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str">
        <f t="shared" si="175"/>
        <v/>
      </c>
      <c r="Q1879" t="str">
        <f t="shared" si="176"/>
        <v>games</v>
      </c>
      <c r="R1879" t="str">
        <f t="shared" si="179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str">
        <f t="shared" si="175"/>
        <v/>
      </c>
      <c r="Q1880" t="str">
        <f t="shared" si="176"/>
        <v>games</v>
      </c>
      <c r="R1880" t="str">
        <f t="shared" si="179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2">
        <f t="shared" si="177"/>
        <v>40920.904895833337</v>
      </c>
      <c r="T1896" s="12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9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2">
        <f t="shared" si="177"/>
        <v>41680.583402777782</v>
      </c>
      <c r="T1899" s="12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2">
        <f t="shared" si="177"/>
        <v>42113.875567129624</v>
      </c>
      <c r="T1921" s="12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IFERROR(E1923/L1923,"")</f>
        <v>54</v>
      </c>
      <c r="Q1923" t="str">
        <f t="shared" ref="Q1923:Q1986" si="182">LEFT(N1923,FIND("/",N1923)-1)</f>
        <v>music</v>
      </c>
      <c r="R1923" t="str">
        <f t="shared" si="179"/>
        <v>indie rock</v>
      </c>
      <c r="S1923" s="12">
        <f t="shared" ref="S1923:S1986" si="183">(((J1923/60)/60)/24)+DATE(1970,1,1)</f>
        <v>41074.221562500003</v>
      </c>
      <c r="T1923" s="12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ref="R1924:R1987" si="185">RIGHT(N1924,LEN(N1924)-FIND("/",N1924))</f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2">
        <f t="shared" si="183"/>
        <v>41371.648078703707</v>
      </c>
      <c r="T1930" s="12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2">
        <f t="shared" si="183"/>
        <v>40911.809872685182</v>
      </c>
      <c r="T1934" s="12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2">
        <f t="shared" si="183"/>
        <v>41773.932534722226</v>
      </c>
      <c r="T1937" s="12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2">
        <f t="shared" si="183"/>
        <v>42157.251828703709</v>
      </c>
      <c r="T1947" s="12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2">
        <f t="shared" si="183"/>
        <v>41689.150011574071</v>
      </c>
      <c r="T1948" s="12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2">
        <f t="shared" si="183"/>
        <v>41800.423043981478</v>
      </c>
      <c r="T1951" s="12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2">
        <f t="shared" si="183"/>
        <v>41179.098530092589</v>
      </c>
      <c r="T1959" s="12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2">
        <f t="shared" si="183"/>
        <v>41871.845601851855</v>
      </c>
      <c r="T1961" s="12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2">
        <f t="shared" si="183"/>
        <v>41324.193298611113</v>
      </c>
      <c r="T1972" s="12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str">
        <f t="shared" si="181"/>
        <v/>
      </c>
      <c r="Q1984" t="str">
        <f t="shared" si="182"/>
        <v>photography</v>
      </c>
      <c r="R1984" t="str">
        <f t="shared" si="185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IFERROR(E1987/L1987,"")</f>
        <v>12.75</v>
      </c>
      <c r="Q1987" t="str">
        <f t="shared" ref="Q1987:Q2050" si="188">LEFT(N1987,FIND("/",N1987)-1)</f>
        <v>photography</v>
      </c>
      <c r="R1987" t="str">
        <f t="shared" si="185"/>
        <v>people</v>
      </c>
      <c r="S1987" s="12">
        <f t="shared" ref="S1987:S2050" si="189">(((J1987/60)/60)/24)+DATE(1970,1,1)</f>
        <v>42555.698738425926</v>
      </c>
      <c r="T1987" s="12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ref="R1988:R2051" si="191">RIGHT(N1988,LEN(N1988)-FIND("/",N1988))</f>
        <v>people</v>
      </c>
      <c r="S1988" s="12">
        <f t="shared" si="189"/>
        <v>42413.433831018512</v>
      </c>
      <c r="T1988" s="12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str">
        <f t="shared" si="187"/>
        <v/>
      </c>
      <c r="Q1995" t="str">
        <f t="shared" si="188"/>
        <v>photography</v>
      </c>
      <c r="R1995" t="str">
        <f t="shared" si="191"/>
        <v>people</v>
      </c>
      <c r="S1995" s="12">
        <f t="shared" si="189"/>
        <v>42329.58839120371</v>
      </c>
      <c r="T1995" s="12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str">
        <f t="shared" si="187"/>
        <v/>
      </c>
      <c r="Q1996" t="str">
        <f t="shared" si="188"/>
        <v>photography</v>
      </c>
      <c r="R1996" t="str">
        <f t="shared" si="191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str">
        <f t="shared" si="187"/>
        <v/>
      </c>
      <c r="Q1998" t="str">
        <f t="shared" si="188"/>
        <v>photography</v>
      </c>
      <c r="R1998" t="str">
        <f t="shared" si="191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str">
        <f t="shared" si="187"/>
        <v/>
      </c>
      <c r="Q1999" t="str">
        <f t="shared" si="188"/>
        <v>photography</v>
      </c>
      <c r="R1999" t="str">
        <f t="shared" si="191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2">
        <f t="shared" si="189"/>
        <v>41312.88077546296</v>
      </c>
      <c r="T2018" s="12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2">
        <f t="shared" si="189"/>
        <v>41737.097499999996</v>
      </c>
      <c r="T2022" s="12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2">
        <f t="shared" si="189"/>
        <v>42048.813877314817</v>
      </c>
      <c r="T2029" s="12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2">
        <f t="shared" si="189"/>
        <v>41738.864803240744</v>
      </c>
      <c r="T2038" s="12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2">
        <f t="shared" si="189"/>
        <v>41578.927118055559</v>
      </c>
      <c r="T2042" s="12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2">
        <f t="shared" si="189"/>
        <v>41069.088506944441</v>
      </c>
      <c r="T2047" s="12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IFERROR(E2051/L2051,"")</f>
        <v>80.991037735849048</v>
      </c>
      <c r="Q2051" t="str">
        <f t="shared" ref="Q2051:Q2114" si="194">LEFT(N2051,FIND("/",N2051)-1)</f>
        <v>technology</v>
      </c>
      <c r="R2051" t="str">
        <f t="shared" si="191"/>
        <v>hardware</v>
      </c>
      <c r="S2051" s="12">
        <f t="shared" ref="S2051:S2114" si="195">(((J2051/60)/60)/24)+DATE(1970,1,1)</f>
        <v>41575.527349537035</v>
      </c>
      <c r="T2051" s="12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ref="R2052:R2115" si="197">RIGHT(N2052,LEN(N2052)-FIND("/",N2052))</f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2">
        <f t="shared" si="195"/>
        <v>41004.156886574077</v>
      </c>
      <c r="T2083" s="12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2">
        <f t="shared" si="195"/>
        <v>40811.120324074072</v>
      </c>
      <c r="T2084" s="12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7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2">
        <f t="shared" si="195"/>
        <v>40395.714722222219</v>
      </c>
      <c r="T2090" s="12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2">
        <f t="shared" si="195"/>
        <v>41299.381423611114</v>
      </c>
      <c r="T2092" s="12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2">
        <f t="shared" si="195"/>
        <v>40555.322662037033</v>
      </c>
      <c r="T2093" s="12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2">
        <f t="shared" si="195"/>
        <v>40758.733483796292</v>
      </c>
      <c r="T2097" s="12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2">
        <f t="shared" si="195"/>
        <v>40818.58489583333</v>
      </c>
      <c r="T2099" s="12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7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IFERROR(E2115/L2115,"")</f>
        <v>68.598130841121488</v>
      </c>
      <c r="Q2115" t="str">
        <f t="shared" ref="Q2115:Q2178" si="200">LEFT(N2115,FIND("/",N2115)-1)</f>
        <v>music</v>
      </c>
      <c r="R2115" t="str">
        <f t="shared" si="197"/>
        <v>indie rock</v>
      </c>
      <c r="S2115" s="12">
        <f t="shared" ref="S2115:S2178" si="201">(((J2115/60)/60)/24)+DATE(1970,1,1)</f>
        <v>41870.86546296296</v>
      </c>
      <c r="T2115" s="12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ref="R2116:R2179" si="203">RIGHT(N2116,LEN(N2116)-FIND("/",N2116))</f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2">
        <f t="shared" si="201"/>
        <v>40464.028182870366</v>
      </c>
      <c r="T2126" s="12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3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2">
        <f t="shared" si="201"/>
        <v>42045.50535879629</v>
      </c>
      <c r="T2129" s="12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2">
        <f t="shared" si="201"/>
        <v>41156.963344907403</v>
      </c>
      <c r="T2137" s="12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str">
        <f t="shared" si="199"/>
        <v/>
      </c>
      <c r="Q2143" t="str">
        <f t="shared" si="200"/>
        <v>games</v>
      </c>
      <c r="R2143" t="str">
        <f t="shared" si="203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3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3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str">
        <f t="shared" si="199"/>
        <v/>
      </c>
      <c r="Q2151" t="str">
        <f t="shared" si="200"/>
        <v>games</v>
      </c>
      <c r="R2151" t="str">
        <f t="shared" si="203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2">
        <f t="shared" si="201"/>
        <v>42520.847384259265</v>
      </c>
      <c r="T2153" s="12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3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2">
        <f t="shared" si="201"/>
        <v>40710.731180555551</v>
      </c>
      <c r="T2161" s="12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2">
        <f t="shared" si="201"/>
        <v>42240.852534722217</v>
      </c>
      <c r="T2163" s="12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3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3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2">
        <f t="shared" si="201"/>
        <v>42082.580092592587</v>
      </c>
      <c r="T2174" s="12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IFERROR(E2179/L2179,"")</f>
        <v>65.868421052631575</v>
      </c>
      <c r="Q2179" t="str">
        <f t="shared" ref="Q2179:Q2242" si="206">LEFT(N2179,FIND("/",N2179)-1)</f>
        <v>music</v>
      </c>
      <c r="R2179" t="str">
        <f t="shared" si="203"/>
        <v>rock</v>
      </c>
      <c r="S2179" s="12">
        <f t="shared" ref="S2179:S2242" si="207">(((J2179/60)/60)/24)+DATE(1970,1,1)</f>
        <v>42502.250775462962</v>
      </c>
      <c r="T2179" s="12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ref="R2180:R2243" si="209">RIGHT(N2180,LEN(N2180)-FIND("/",N2180))</f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2">
        <f t="shared" si="207"/>
        <v>42745.365474537044</v>
      </c>
      <c r="T2185" s="12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2">
        <f t="shared" si="207"/>
        <v>41319.349988425929</v>
      </c>
      <c r="T2187" s="12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2">
        <f t="shared" si="207"/>
        <v>41276.846817129634</v>
      </c>
      <c r="T2203" s="12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2">
        <f t="shared" si="207"/>
        <v>41031.82163194444</v>
      </c>
      <c r="T2207" s="12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2">
        <f t="shared" si="207"/>
        <v>40956.066087962965</v>
      </c>
      <c r="T2212" s="12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2">
        <f t="shared" si="207"/>
        <v>42194.751678240747</v>
      </c>
      <c r="T2218" s="12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2">
        <f t="shared" si="207"/>
        <v>42331.378923611104</v>
      </c>
      <c r="T2235" s="12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2">
        <f t="shared" si="207"/>
        <v>42062.022118055553</v>
      </c>
      <c r="T2237" s="12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IFERROR(E2243/L2243,"")</f>
        <v>49.472392638036808</v>
      </c>
      <c r="Q2243" t="str">
        <f t="shared" ref="Q2243:Q2306" si="212">LEFT(N2243,FIND("/",N2243)-1)</f>
        <v>games</v>
      </c>
      <c r="R2243" t="str">
        <f t="shared" si="209"/>
        <v>tabletop games</v>
      </c>
      <c r="S2243" s="12">
        <f t="shared" ref="S2243:S2306" si="213">(((J2243/60)/60)/24)+DATE(1970,1,1)</f>
        <v>42766.827546296292</v>
      </c>
      <c r="T2243" s="12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ref="R2244:R2307" si="215">RIGHT(N2244,LEN(N2244)-FIND("/",N2244))</f>
        <v>tabletop games</v>
      </c>
      <c r="S2244" s="12">
        <f t="shared" si="213"/>
        <v>41569.575613425928</v>
      </c>
      <c r="T2244" s="12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2">
        <f t="shared" si="213"/>
        <v>41660.708530092597</v>
      </c>
      <c r="T2247" s="12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2">
        <f t="shared" si="213"/>
        <v>41336.703298611108</v>
      </c>
      <c r="T2251" s="12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2">
        <f t="shared" si="213"/>
        <v>42776.082349537035</v>
      </c>
      <c r="T2270" s="12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2">
        <f t="shared" si="213"/>
        <v>42315.699490740735</v>
      </c>
      <c r="T2274" s="12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2">
        <f t="shared" si="213"/>
        <v>41965.616655092599</v>
      </c>
      <c r="T2277" s="12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2">
        <f t="shared" si="213"/>
        <v>42338.709108796291</v>
      </c>
      <c r="T2280" s="12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2">
        <f t="shared" si="213"/>
        <v>42020.806701388887</v>
      </c>
      <c r="T2281" s="12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2">
        <f t="shared" si="213"/>
        <v>41059.185682870368</v>
      </c>
      <c r="T2287" s="12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5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5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IFERROR(E2307/L2307,"")</f>
        <v>109.10778443113773</v>
      </c>
      <c r="Q2307" t="str">
        <f t="shared" ref="Q2307:Q2370" si="218">LEFT(N2307,FIND("/",N2307)-1)</f>
        <v>music</v>
      </c>
      <c r="R2307" t="str">
        <f t="shared" si="215"/>
        <v>indie rock</v>
      </c>
      <c r="S2307" s="12">
        <f t="shared" ref="S2307:S2370" si="219">(((J2307/60)/60)/24)+DATE(1970,1,1)</f>
        <v>41834.695277777777</v>
      </c>
      <c r="T2307" s="12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ref="R2308:R2371" si="221">RIGHT(N2308,LEN(N2308)-FIND("/",N2308))</f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2">
        <f t="shared" si="219"/>
        <v>41004.802465277775</v>
      </c>
      <c r="T2309" s="12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2">
        <f t="shared" si="219"/>
        <v>40079.725115740745</v>
      </c>
      <c r="T2318" s="12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2">
        <f t="shared" si="219"/>
        <v>42804.895474537043</v>
      </c>
      <c r="T2324" s="12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21"/>
        <v>small batch</v>
      </c>
      <c r="S2325" s="12">
        <f t="shared" si="219"/>
        <v>42807.755173611105</v>
      </c>
      <c r="T2325" s="12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2">
        <f t="shared" si="219"/>
        <v>41842.917129629634</v>
      </c>
      <c r="T2329" s="12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2">
        <f t="shared" si="219"/>
        <v>42139.781678240746</v>
      </c>
      <c r="T2330" s="12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2">
        <f t="shared" si="219"/>
        <v>41789.896805555552</v>
      </c>
      <c r="T2340" s="12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str">
        <f t="shared" si="217"/>
        <v/>
      </c>
      <c r="Q2343" t="str">
        <f t="shared" si="218"/>
        <v>technology</v>
      </c>
      <c r="R2343" t="str">
        <f t="shared" si="221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str">
        <f t="shared" si="217"/>
        <v/>
      </c>
      <c r="Q2344" t="str">
        <f t="shared" si="218"/>
        <v>technology</v>
      </c>
      <c r="R2344" t="str">
        <f t="shared" si="221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21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21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str">
        <f t="shared" si="217"/>
        <v/>
      </c>
      <c r="Q2347" t="str">
        <f t="shared" si="218"/>
        <v>technology</v>
      </c>
      <c r="R2347" t="str">
        <f t="shared" si="221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21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21"/>
        <v>web</v>
      </c>
      <c r="S2349" s="12">
        <f t="shared" si="219"/>
        <v>42577.607361111113</v>
      </c>
      <c r="T2349" s="12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21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str">
        <f t="shared" si="217"/>
        <v/>
      </c>
      <c r="Q2351" t="str">
        <f t="shared" si="218"/>
        <v>technology</v>
      </c>
      <c r="R2351" t="str">
        <f t="shared" si="221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str">
        <f t="shared" si="217"/>
        <v/>
      </c>
      <c r="Q2352" t="str">
        <f t="shared" si="218"/>
        <v>technology</v>
      </c>
      <c r="R2352" t="str">
        <f t="shared" si="221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str">
        <f t="shared" si="217"/>
        <v/>
      </c>
      <c r="Q2354" t="str">
        <f t="shared" si="218"/>
        <v>technology</v>
      </c>
      <c r="R2354" t="str">
        <f t="shared" si="221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str">
        <f t="shared" si="217"/>
        <v/>
      </c>
      <c r="Q2355" t="str">
        <f t="shared" si="218"/>
        <v>technology</v>
      </c>
      <c r="R2355" t="str">
        <f t="shared" si="221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21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21"/>
        <v>web</v>
      </c>
      <c r="S2357" s="12">
        <f t="shared" si="219"/>
        <v>42096.918240740735</v>
      </c>
      <c r="T2357" s="12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str">
        <f t="shared" si="217"/>
        <v/>
      </c>
      <c r="Q2358" t="str">
        <f t="shared" si="218"/>
        <v>technology</v>
      </c>
      <c r="R2358" t="str">
        <f t="shared" si="221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str">
        <f t="shared" si="217"/>
        <v/>
      </c>
      <c r="Q2359" t="str">
        <f t="shared" si="218"/>
        <v>technology</v>
      </c>
      <c r="R2359" t="str">
        <f t="shared" si="221"/>
        <v>web</v>
      </c>
      <c r="S2359" s="12">
        <f t="shared" si="219"/>
        <v>42264.620115740734</v>
      </c>
      <c r="T2359" s="12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str">
        <f t="shared" si="217"/>
        <v/>
      </c>
      <c r="Q2360" t="str">
        <f t="shared" si="218"/>
        <v>technology</v>
      </c>
      <c r="R2360" t="str">
        <f t="shared" si="221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21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21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str">
        <f t="shared" si="217"/>
        <v/>
      </c>
      <c r="Q2363" t="str">
        <f t="shared" si="218"/>
        <v>technology</v>
      </c>
      <c r="R2363" t="str">
        <f t="shared" si="221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21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str">
        <f t="shared" si="217"/>
        <v/>
      </c>
      <c r="Q2365" t="str">
        <f t="shared" si="218"/>
        <v>technology</v>
      </c>
      <c r="R2365" t="str">
        <f t="shared" si="221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str">
        <f t="shared" si="217"/>
        <v/>
      </c>
      <c r="Q2366" t="str">
        <f t="shared" si="218"/>
        <v>technology</v>
      </c>
      <c r="R2366" t="str">
        <f t="shared" si="221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str">
        <f t="shared" si="217"/>
        <v/>
      </c>
      <c r="Q2367" t="str">
        <f t="shared" si="218"/>
        <v>technology</v>
      </c>
      <c r="R2367" t="str">
        <f t="shared" si="221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21"/>
        <v>web</v>
      </c>
      <c r="S2370" s="12">
        <f t="shared" si="219"/>
        <v>42063.721817129626</v>
      </c>
      <c r="T2370" s="12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 t="str">
        <f t="shared" ref="P2371:P2434" si="223">IFERROR(E2371/L2371,"")</f>
        <v/>
      </c>
      <c r="Q2371" t="str">
        <f t="shared" ref="Q2371:Q2434" si="224">LEFT(N2371,FIND("/",N2371)-1)</f>
        <v>technology</v>
      </c>
      <c r="R2371" t="str">
        <f t="shared" si="221"/>
        <v>web</v>
      </c>
      <c r="S2371" s="12">
        <f t="shared" ref="S2371:S2434" si="225">(((J2371/60)/60)/24)+DATE(1970,1,1)</f>
        <v>42380.812627314815</v>
      </c>
      <c r="T2371" s="12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ref="R2372:R2435" si="227">RIGHT(N2372,LEN(N2372)-FIND("/",N2372))</f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str">
        <f t="shared" si="223"/>
        <v/>
      </c>
      <c r="Q2373" t="str">
        <f t="shared" si="224"/>
        <v>technology</v>
      </c>
      <c r="R2373" t="str">
        <f t="shared" si="227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7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7"/>
        <v>web</v>
      </c>
      <c r="S2375" s="12">
        <f t="shared" si="225"/>
        <v>42215.662314814821</v>
      </c>
      <c r="T2375" s="12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7"/>
        <v>web</v>
      </c>
      <c r="S2376" s="12">
        <f t="shared" si="225"/>
        <v>42017.843287037031</v>
      </c>
      <c r="T2376" s="12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str">
        <f t="shared" si="223"/>
        <v/>
      </c>
      <c r="Q2377" t="str">
        <f t="shared" si="224"/>
        <v>technology</v>
      </c>
      <c r="R2377" t="str">
        <f t="shared" si="227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str">
        <f t="shared" si="223"/>
        <v/>
      </c>
      <c r="Q2379" t="str">
        <f t="shared" si="224"/>
        <v>technology</v>
      </c>
      <c r="R2379" t="str">
        <f t="shared" si="227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str">
        <f t="shared" si="223"/>
        <v/>
      </c>
      <c r="Q2380" t="str">
        <f t="shared" si="224"/>
        <v>technology</v>
      </c>
      <c r="R2380" t="str">
        <f t="shared" si="227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str">
        <f t="shared" si="223"/>
        <v/>
      </c>
      <c r="Q2381" t="str">
        <f t="shared" si="224"/>
        <v>technology</v>
      </c>
      <c r="R2381" t="str">
        <f t="shared" si="227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7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7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7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str">
        <f t="shared" si="223"/>
        <v/>
      </c>
      <c r="Q2388" t="str">
        <f t="shared" si="224"/>
        <v>technology</v>
      </c>
      <c r="R2388" t="str">
        <f t="shared" si="227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7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7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str">
        <f t="shared" si="223"/>
        <v/>
      </c>
      <c r="Q2392" t="str">
        <f t="shared" si="224"/>
        <v>technology</v>
      </c>
      <c r="R2392" t="str">
        <f t="shared" si="227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7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str">
        <f t="shared" si="223"/>
        <v/>
      </c>
      <c r="Q2394" t="str">
        <f t="shared" si="224"/>
        <v>technology</v>
      </c>
      <c r="R2394" t="str">
        <f t="shared" si="227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7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7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str">
        <f t="shared" si="223"/>
        <v/>
      </c>
      <c r="Q2397" t="str">
        <f t="shared" si="224"/>
        <v>technology</v>
      </c>
      <c r="R2397" t="str">
        <f t="shared" si="227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7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str">
        <f t="shared" si="223"/>
        <v/>
      </c>
      <c r="Q2399" t="str">
        <f t="shared" si="224"/>
        <v>technology</v>
      </c>
      <c r="R2399" t="str">
        <f t="shared" si="227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str">
        <f t="shared" si="223"/>
        <v/>
      </c>
      <c r="Q2400" t="str">
        <f t="shared" si="224"/>
        <v>technology</v>
      </c>
      <c r="R2400" t="str">
        <f t="shared" si="227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str">
        <f t="shared" si="223"/>
        <v/>
      </c>
      <c r="Q2401" t="str">
        <f t="shared" si="224"/>
        <v>technology</v>
      </c>
      <c r="R2401" t="str">
        <f t="shared" si="227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str">
        <f t="shared" si="223"/>
        <v/>
      </c>
      <c r="Q2402" t="str">
        <f t="shared" si="224"/>
        <v>technology</v>
      </c>
      <c r="R2402" t="str">
        <f t="shared" si="227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7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2">
        <f t="shared" si="225"/>
        <v>42399.882615740738</v>
      </c>
      <c r="T2405" s="12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str">
        <f t="shared" si="223"/>
        <v/>
      </c>
      <c r="Q2406" t="str">
        <f t="shared" si="224"/>
        <v>food</v>
      </c>
      <c r="R2406" t="str">
        <f t="shared" si="227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7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str">
        <f t="shared" si="223"/>
        <v/>
      </c>
      <c r="Q2412" t="str">
        <f t="shared" si="224"/>
        <v>food</v>
      </c>
      <c r="R2412" t="str">
        <f t="shared" si="227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str">
        <f t="shared" si="223"/>
        <v/>
      </c>
      <c r="Q2414" t="str">
        <f t="shared" si="224"/>
        <v>food</v>
      </c>
      <c r="R2414" t="str">
        <f t="shared" si="227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7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str">
        <f t="shared" si="223"/>
        <v/>
      </c>
      <c r="Q2419" t="str">
        <f t="shared" si="224"/>
        <v>food</v>
      </c>
      <c r="R2419" t="str">
        <f t="shared" si="227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7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str">
        <f t="shared" si="223"/>
        <v/>
      </c>
      <c r="Q2421" t="str">
        <f t="shared" si="224"/>
        <v>food</v>
      </c>
      <c r="R2421" t="str">
        <f t="shared" si="227"/>
        <v>food trucks</v>
      </c>
      <c r="S2421" s="12">
        <f t="shared" si="225"/>
        <v>41993.738298611104</v>
      </c>
      <c r="T2421" s="12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7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7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7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7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str">
        <f t="shared" si="223"/>
        <v/>
      </c>
      <c r="Q2428" t="str">
        <f t="shared" si="224"/>
        <v>food</v>
      </c>
      <c r="R2428" t="str">
        <f t="shared" si="227"/>
        <v>food trucks</v>
      </c>
      <c r="S2428" s="12">
        <f t="shared" si="225"/>
        <v>42164.170046296291</v>
      </c>
      <c r="T2428" s="12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7"/>
        <v>food trucks</v>
      </c>
      <c r="S2429" s="12">
        <f t="shared" si="225"/>
        <v>42412.318668981476</v>
      </c>
      <c r="T2429" s="12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7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7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7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 t="str">
        <f t="shared" ref="P2435:P2498" si="229">IFERROR(E2435/L2435,"")</f>
        <v/>
      </c>
      <c r="Q2435" t="str">
        <f t="shared" ref="Q2435:Q2498" si="230">LEFT(N2435,FIND("/",N2435)-1)</f>
        <v>food</v>
      </c>
      <c r="R2435" t="str">
        <f t="shared" si="227"/>
        <v>food trucks</v>
      </c>
      <c r="S2435" s="12">
        <f t="shared" ref="S2435:S2498" si="231">(((J2435/60)/60)/24)+DATE(1970,1,1)</f>
        <v>42397.89980324074</v>
      </c>
      <c r="T2435" s="12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ref="R2436:R2499" si="233">RIGHT(N2436,LEN(N2436)-FIND("/",N2436))</f>
        <v>food trucks</v>
      </c>
      <c r="S2436" s="12">
        <f t="shared" si="231"/>
        <v>42180.18604166666</v>
      </c>
      <c r="T2436" s="12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2">
        <f t="shared" si="231"/>
        <v>42252.277615740735</v>
      </c>
      <c r="T2437" s="12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str">
        <f t="shared" si="229"/>
        <v/>
      </c>
      <c r="Q2439" t="str">
        <f t="shared" si="230"/>
        <v>food</v>
      </c>
      <c r="R2439" t="str">
        <f t="shared" si="233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3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str">
        <f t="shared" si="229"/>
        <v/>
      </c>
      <c r="Q2441" t="str">
        <f t="shared" si="230"/>
        <v>food</v>
      </c>
      <c r="R2441" t="str">
        <f t="shared" si="233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3"/>
        <v>food trucks</v>
      </c>
      <c r="S2442" s="12">
        <f t="shared" si="231"/>
        <v>42383.899456018517</v>
      </c>
      <c r="T2442" s="12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2">
        <f t="shared" si="231"/>
        <v>42052.666990740734</v>
      </c>
      <c r="T2444" s="12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3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2">
        <f t="shared" si="231"/>
        <v>41902.07240740741</v>
      </c>
      <c r="T2452" s="12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2">
        <f t="shared" si="231"/>
        <v>42770.201481481476</v>
      </c>
      <c r="T2456" s="12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3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2">
        <f t="shared" si="231"/>
        <v>41174.154178240737</v>
      </c>
      <c r="T2470" s="12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2">
        <f t="shared" si="231"/>
        <v>40310.287673611114</v>
      </c>
      <c r="T2477" s="12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2">
        <f t="shared" si="231"/>
        <v>40970.750034722223</v>
      </c>
      <c r="T2485" s="12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2">
        <f t="shared" si="231"/>
        <v>41023.227731481478</v>
      </c>
      <c r="T2492" s="12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2">
        <f t="shared" si="231"/>
        <v>40542.839282407411</v>
      </c>
      <c r="T2493" s="12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2">
        <f t="shared" si="231"/>
        <v>41022.645185185182</v>
      </c>
      <c r="T2496" s="12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2">
        <f t="shared" si="231"/>
        <v>41327.996435185189</v>
      </c>
      <c r="T2498" s="12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IFERROR(E2499/L2499,"")</f>
        <v>80.551071428571419</v>
      </c>
      <c r="Q2499" t="str">
        <f t="shared" ref="Q2499:Q2562" si="236">LEFT(N2499,FIND("/",N2499)-1)</f>
        <v>music</v>
      </c>
      <c r="R2499" t="str">
        <f t="shared" si="233"/>
        <v>indie rock</v>
      </c>
      <c r="S2499" s="12">
        <f t="shared" ref="S2499:S2562" si="237">(((J2499/60)/60)/24)+DATE(1970,1,1)</f>
        <v>40730.878912037035</v>
      </c>
      <c r="T2499" s="12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ref="R2500:R2563" si="239">RIGHT(N2500,LEN(N2500)-FIND("/",N2500))</f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2">
        <f t="shared" si="237"/>
        <v>41226.648576388885</v>
      </c>
      <c r="T2501" s="12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2">
        <f t="shared" si="237"/>
        <v>41053.772858796299</v>
      </c>
      <c r="T2502" s="12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2">
        <f t="shared" si="237"/>
        <v>42244.776666666665</v>
      </c>
      <c r="T2503" s="12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str">
        <f t="shared" si="235"/>
        <v/>
      </c>
      <c r="Q2505" t="str">
        <f t="shared" si="236"/>
        <v>food</v>
      </c>
      <c r="R2505" t="str">
        <f t="shared" si="239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str">
        <f t="shared" si="235"/>
        <v/>
      </c>
      <c r="Q2506" t="str">
        <f t="shared" si="236"/>
        <v>food</v>
      </c>
      <c r="R2506" t="str">
        <f t="shared" si="239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str">
        <f t="shared" si="235"/>
        <v/>
      </c>
      <c r="Q2507" t="str">
        <f t="shared" si="236"/>
        <v>food</v>
      </c>
      <c r="R2507" t="str">
        <f t="shared" si="239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9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str">
        <f t="shared" si="235"/>
        <v/>
      </c>
      <c r="Q2509" t="str">
        <f t="shared" si="236"/>
        <v>food</v>
      </c>
      <c r="R2509" t="str">
        <f t="shared" si="239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str">
        <f t="shared" si="235"/>
        <v/>
      </c>
      <c r="Q2510" t="str">
        <f t="shared" si="236"/>
        <v>food</v>
      </c>
      <c r="R2510" t="str">
        <f t="shared" si="239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2">
        <f t="shared" si="237"/>
        <v>42078.997361111105</v>
      </c>
      <c r="T2512" s="12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str">
        <f t="shared" si="235"/>
        <v/>
      </c>
      <c r="Q2513" t="str">
        <f t="shared" si="236"/>
        <v>food</v>
      </c>
      <c r="R2513" t="str">
        <f t="shared" si="239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str">
        <f t="shared" si="235"/>
        <v/>
      </c>
      <c r="Q2514" t="str">
        <f t="shared" si="236"/>
        <v>food</v>
      </c>
      <c r="R2514" t="str">
        <f t="shared" si="239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str">
        <f t="shared" si="235"/>
        <v/>
      </c>
      <c r="Q2515" t="str">
        <f t="shared" si="236"/>
        <v>food</v>
      </c>
      <c r="R2515" t="str">
        <f t="shared" si="239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str">
        <f t="shared" si="235"/>
        <v/>
      </c>
      <c r="Q2518" t="str">
        <f t="shared" si="236"/>
        <v>food</v>
      </c>
      <c r="R2518" t="str">
        <f t="shared" si="239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str">
        <f t="shared" si="235"/>
        <v/>
      </c>
      <c r="Q2520" t="str">
        <f t="shared" si="236"/>
        <v>food</v>
      </c>
      <c r="R2520" t="str">
        <f t="shared" si="239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str">
        <f t="shared" si="235"/>
        <v/>
      </c>
      <c r="Q2522" t="str">
        <f t="shared" si="236"/>
        <v>food</v>
      </c>
      <c r="R2522" t="str">
        <f t="shared" si="239"/>
        <v>restaurants</v>
      </c>
      <c r="S2522" s="12">
        <f t="shared" si="237"/>
        <v>42612.600520833337</v>
      </c>
      <c r="T2522" s="12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2">
        <f t="shared" si="237"/>
        <v>41930.975601851853</v>
      </c>
      <c r="T2525" s="12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2">
        <f t="shared" si="237"/>
        <v>41058.844571759262</v>
      </c>
      <c r="T2527" s="12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2">
        <f t="shared" si="237"/>
        <v>40127.700370370374</v>
      </c>
      <c r="T2536" s="12">
        <f t="shared" si="238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2">
        <f t="shared" si="237"/>
        <v>41483.449282407404</v>
      </c>
      <c r="T2543" s="12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2">
        <f t="shared" si="237"/>
        <v>42027.13817129629</v>
      </c>
      <c r="T2547" s="12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2">
        <f t="shared" si="237"/>
        <v>41524.858553240738</v>
      </c>
      <c r="T2548" s="12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2">
        <f t="shared" si="237"/>
        <v>42618.625428240746</v>
      </c>
      <c r="T2550" s="12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2">
        <f t="shared" si="237"/>
        <v>41113.199155092596</v>
      </c>
      <c r="T2555" s="12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2">
        <f t="shared" si="237"/>
        <v>42093.860023148154</v>
      </c>
      <c r="T2560" s="12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 t="str">
        <f t="shared" ref="P2563:P2626" si="241">IFERROR(E2563/L2563,"")</f>
        <v/>
      </c>
      <c r="Q2563" t="str">
        <f t="shared" ref="Q2563:Q2626" si="242">LEFT(N2563,FIND("/",N2563)-1)</f>
        <v>food</v>
      </c>
      <c r="R2563" t="str">
        <f t="shared" si="239"/>
        <v>food trucks</v>
      </c>
      <c r="S2563" s="12">
        <f t="shared" ref="S2563:S2626" si="243">(((J2563/60)/60)/24)+DATE(1970,1,1)</f>
        <v>42260.528807870374</v>
      </c>
      <c r="T2563" s="12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ref="R2564:R2627" si="245">RIGHT(N2564,LEN(N2564)-FIND("/",N2564))</f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str">
        <f t="shared" si="241"/>
        <v/>
      </c>
      <c r="Q2565" t="str">
        <f t="shared" si="242"/>
        <v>food</v>
      </c>
      <c r="R2565" t="str">
        <f t="shared" si="245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str">
        <f t="shared" si="241"/>
        <v/>
      </c>
      <c r="Q2566" t="str">
        <f t="shared" si="242"/>
        <v>food</v>
      </c>
      <c r="R2566" t="str">
        <f t="shared" si="245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str">
        <f t="shared" si="241"/>
        <v/>
      </c>
      <c r="Q2568" t="str">
        <f t="shared" si="242"/>
        <v>food</v>
      </c>
      <c r="R2568" t="str">
        <f t="shared" si="245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5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5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str">
        <f t="shared" si="241"/>
        <v/>
      </c>
      <c r="Q2574" t="str">
        <f t="shared" si="242"/>
        <v>food</v>
      </c>
      <c r="R2574" t="str">
        <f t="shared" si="245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str">
        <f t="shared" si="241"/>
        <v/>
      </c>
      <c r="Q2575" t="str">
        <f t="shared" si="242"/>
        <v>food</v>
      </c>
      <c r="R2575" t="str">
        <f t="shared" si="245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str">
        <f t="shared" si="241"/>
        <v/>
      </c>
      <c r="Q2576" t="str">
        <f t="shared" si="242"/>
        <v>food</v>
      </c>
      <c r="R2576" t="str">
        <f t="shared" si="245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str">
        <f t="shared" si="241"/>
        <v/>
      </c>
      <c r="Q2577" t="str">
        <f t="shared" si="242"/>
        <v>food</v>
      </c>
      <c r="R2577" t="str">
        <f t="shared" si="245"/>
        <v>food trucks</v>
      </c>
      <c r="S2577" s="12">
        <f t="shared" si="243"/>
        <v>41986.108726851846</v>
      </c>
      <c r="T2577" s="12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str">
        <f t="shared" si="241"/>
        <v/>
      </c>
      <c r="Q2578" t="str">
        <f t="shared" si="242"/>
        <v>food</v>
      </c>
      <c r="R2578" t="str">
        <f t="shared" si="245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str">
        <f t="shared" si="241"/>
        <v/>
      </c>
      <c r="Q2579" t="str">
        <f t="shared" si="242"/>
        <v>food</v>
      </c>
      <c r="R2579" t="str">
        <f t="shared" si="245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str">
        <f t="shared" si="241"/>
        <v/>
      </c>
      <c r="Q2580" t="str">
        <f t="shared" si="242"/>
        <v>food</v>
      </c>
      <c r="R2580" t="str">
        <f t="shared" si="245"/>
        <v>food trucks</v>
      </c>
      <c r="S2580" s="12">
        <f t="shared" si="243"/>
        <v>42238.022905092599</v>
      </c>
      <c r="T2580" s="12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5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5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str">
        <f t="shared" si="241"/>
        <v/>
      </c>
      <c r="Q2586" t="str">
        <f t="shared" si="242"/>
        <v>food</v>
      </c>
      <c r="R2586" t="str">
        <f t="shared" si="245"/>
        <v>food trucks</v>
      </c>
      <c r="S2586" s="12">
        <f t="shared" si="243"/>
        <v>42140.173252314817</v>
      </c>
      <c r="T2586" s="12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5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5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5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str">
        <f t="shared" si="241"/>
        <v/>
      </c>
      <c r="Q2592" t="str">
        <f t="shared" si="242"/>
        <v>food</v>
      </c>
      <c r="R2592" t="str">
        <f t="shared" si="245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5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5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str">
        <f t="shared" si="241"/>
        <v/>
      </c>
      <c r="Q2595" t="str">
        <f t="shared" si="242"/>
        <v>food</v>
      </c>
      <c r="R2595" t="str">
        <f t="shared" si="245"/>
        <v>food trucks</v>
      </c>
      <c r="S2595" s="12">
        <f t="shared" si="243"/>
        <v>42089.84520833334</v>
      </c>
      <c r="T2595" s="12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5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5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2">
        <f t="shared" si="243"/>
        <v>41150.902187499996</v>
      </c>
      <c r="T2603" s="12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2">
        <f t="shared" si="243"/>
        <v>41726.712754629632</v>
      </c>
      <c r="T2608" s="12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2">
        <f t="shared" si="243"/>
        <v>42115.74754629629</v>
      </c>
      <c r="T2623" s="12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2">
        <f t="shared" si="243"/>
        <v>41144.42155092593</v>
      </c>
      <c r="T2626" s="12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IFERROR(E2627/L2627,"")</f>
        <v>27.576923076923077</v>
      </c>
      <c r="Q2627" t="str">
        <f t="shared" ref="Q2627:Q2690" si="248">LEFT(N2627,FIND("/",N2627)-1)</f>
        <v>technology</v>
      </c>
      <c r="R2627" t="str">
        <f t="shared" si="245"/>
        <v>space exploration</v>
      </c>
      <c r="S2627" s="12">
        <f t="shared" ref="S2627:S2690" si="249">(((J2627/60)/60)/24)+DATE(1970,1,1)</f>
        <v>42658.810277777782</v>
      </c>
      <c r="T2627" s="12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ref="R2628:R2691" si="251">RIGHT(N2628,LEN(N2628)-FIND("/",N2628))</f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2">
        <f t="shared" si="249"/>
        <v>42304.829409722224</v>
      </c>
      <c r="T2629" s="12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2">
        <f t="shared" si="249"/>
        <v>42612.656493055561</v>
      </c>
      <c r="T2636" s="12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str">
        <f t="shared" si="247"/>
        <v/>
      </c>
      <c r="Q2644" t="str">
        <f t="shared" si="248"/>
        <v>technology</v>
      </c>
      <c r="R2644" t="str">
        <f t="shared" si="251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2">
        <f t="shared" si="249"/>
        <v>42689.582349537035</v>
      </c>
      <c r="T2645" s="12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2">
        <f t="shared" si="249"/>
        <v>42327.805659722217</v>
      </c>
      <c r="T2653" s="12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2">
        <f t="shared" si="249"/>
        <v>42055.600995370376</v>
      </c>
      <c r="T2656" s="12">
        <f t="shared" si="250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2">
        <f t="shared" si="249"/>
        <v>42767.688518518517</v>
      </c>
      <c r="T2658" s="12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2">
        <f t="shared" si="249"/>
        <v>42551.884189814817</v>
      </c>
      <c r="T2660" s="12">
        <f t="shared" si="250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2">
        <f t="shared" si="249"/>
        <v>42082.069560185191</v>
      </c>
      <c r="T2661" s="12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2">
        <f t="shared" si="249"/>
        <v>42275.588715277772</v>
      </c>
      <c r="T2670" s="12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2">
        <f t="shared" si="249"/>
        <v>42319.035833333335</v>
      </c>
      <c r="T2671" s="12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2">
        <f t="shared" si="249"/>
        <v>41962.749027777783</v>
      </c>
      <c r="T2673" s="12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2">
        <f t="shared" si="249"/>
        <v>41793.029432870368</v>
      </c>
      <c r="T2679" s="12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51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2">
        <f t="shared" si="249"/>
        <v>41820.914641203701</v>
      </c>
      <c r="T2686" s="12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51"/>
        <v>food trucks</v>
      </c>
      <c r="S2687" s="12">
        <f t="shared" si="249"/>
        <v>42061.69594907407</v>
      </c>
      <c r="T2687" s="12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str">
        <f t="shared" si="247"/>
        <v/>
      </c>
      <c r="Q2688" t="str">
        <f t="shared" si="248"/>
        <v>food</v>
      </c>
      <c r="R2688" t="str">
        <f t="shared" si="251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str">
        <f t="shared" si="247"/>
        <v/>
      </c>
      <c r="Q2689" t="str">
        <f t="shared" si="248"/>
        <v>food</v>
      </c>
      <c r="R2689" t="str">
        <f t="shared" si="251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2">
        <f t="shared" si="249"/>
        <v>42028.118865740747</v>
      </c>
      <c r="T2690" s="12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IFERROR(E2691/L2691,"")</f>
        <v>1</v>
      </c>
      <c r="Q2691" t="str">
        <f t="shared" ref="Q2691:Q2754" si="254">LEFT(N2691,FIND("/",N2691)-1)</f>
        <v>food</v>
      </c>
      <c r="R2691" t="str">
        <f t="shared" si="251"/>
        <v>food trucks</v>
      </c>
      <c r="S2691" s="12">
        <f t="shared" ref="S2691:S2754" si="255">(((J2691/60)/60)/24)+DATE(1970,1,1)</f>
        <v>42551.961689814809</v>
      </c>
      <c r="T2691" s="12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ref="R2692:R2755" si="257">RIGHT(N2692,LEN(N2692)-FIND("/",N2692))</f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7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7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str">
        <f t="shared" si="253"/>
        <v/>
      </c>
      <c r="Q2701" t="str">
        <f t="shared" si="254"/>
        <v>food</v>
      </c>
      <c r="R2701" t="str">
        <f t="shared" si="257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2">
        <f t="shared" si="255"/>
        <v>41870.87467592593</v>
      </c>
      <c r="T2702" s="12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2">
        <f t="shared" si="255"/>
        <v>41780.745254629634</v>
      </c>
      <c r="T2713" s="12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2">
        <f t="shared" si="255"/>
        <v>41934.914918981485</v>
      </c>
      <c r="T2719" s="12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2">
        <f t="shared" si="255"/>
        <v>42418.031180555554</v>
      </c>
      <c r="T2721" s="12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2">
        <f t="shared" si="255"/>
        <v>42655.465891203698</v>
      </c>
      <c r="T2722" s="12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str">
        <f t="shared" si="253"/>
        <v/>
      </c>
      <c r="Q2745" t="str">
        <f t="shared" si="254"/>
        <v>publishing</v>
      </c>
      <c r="R2745" t="str">
        <f t="shared" si="257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2">
        <f t="shared" si="255"/>
        <v>41044.64811342593</v>
      </c>
      <c r="T2749" s="12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str">
        <f t="shared" si="253"/>
        <v/>
      </c>
      <c r="Q2752" t="str">
        <f t="shared" si="254"/>
        <v>publishing</v>
      </c>
      <c r="R2752" t="str">
        <f t="shared" si="257"/>
        <v>children's books</v>
      </c>
      <c r="S2752" s="12">
        <f t="shared" si="255"/>
        <v>41078.899826388886</v>
      </c>
      <c r="T2752" s="12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str">
        <f t="shared" si="253"/>
        <v/>
      </c>
      <c r="Q2753" t="str">
        <f t="shared" si="254"/>
        <v>publishing</v>
      </c>
      <c r="R2753" t="str">
        <f t="shared" si="257"/>
        <v>children's books</v>
      </c>
      <c r="S2753" s="12">
        <f t="shared" si="255"/>
        <v>41747.887060185189</v>
      </c>
      <c r="T2753" s="12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IFERROR(E2755/L2755,"")</f>
        <v>47.5</v>
      </c>
      <c r="Q2755" t="str">
        <f t="shared" ref="Q2755:Q2818" si="260">LEFT(N2755,FIND("/",N2755)-1)</f>
        <v>publishing</v>
      </c>
      <c r="R2755" t="str">
        <f t="shared" si="257"/>
        <v>children's books</v>
      </c>
      <c r="S2755" s="12">
        <f t="shared" ref="S2755:S2818" si="261">(((J2755/60)/60)/24)+DATE(1970,1,1)</f>
        <v>41117.900729166664</v>
      </c>
      <c r="T2755" s="12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str">
        <f t="shared" si="259"/>
        <v/>
      </c>
      <c r="Q2756" t="str">
        <f t="shared" si="260"/>
        <v>publishing</v>
      </c>
      <c r="R2756" t="str">
        <f t="shared" ref="R2756:R2819" si="263">RIGHT(N2756,LEN(N2756)-FIND("/",N2756))</f>
        <v>children's books</v>
      </c>
      <c r="S2756" s="12">
        <f t="shared" si="261"/>
        <v>41863.636006944449</v>
      </c>
      <c r="T2756" s="12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2">
        <f t="shared" si="261"/>
        <v>41620.90047453704</v>
      </c>
      <c r="T2758" s="12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str">
        <f t="shared" si="259"/>
        <v/>
      </c>
      <c r="Q2762" t="str">
        <f t="shared" si="260"/>
        <v>publishing</v>
      </c>
      <c r="R2762" t="str">
        <f t="shared" si="263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str">
        <f t="shared" si="259"/>
        <v/>
      </c>
      <c r="Q2767" t="str">
        <f t="shared" si="260"/>
        <v>publishing</v>
      </c>
      <c r="R2767" t="str">
        <f t="shared" si="263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2">
        <f t="shared" si="261"/>
        <v>40736.668032407404</v>
      </c>
      <c r="T2768" s="12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2">
        <f t="shared" si="261"/>
        <v>41745.826273148145</v>
      </c>
      <c r="T2771" s="12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str">
        <f t="shared" si="259"/>
        <v/>
      </c>
      <c r="Q2773" t="str">
        <f t="shared" si="260"/>
        <v>publishing</v>
      </c>
      <c r="R2773" t="str">
        <f t="shared" si="263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str">
        <f t="shared" si="259"/>
        <v/>
      </c>
      <c r="Q2774" t="str">
        <f t="shared" si="260"/>
        <v>publishing</v>
      </c>
      <c r="R2774" t="str">
        <f t="shared" si="263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str">
        <f t="shared" si="259"/>
        <v/>
      </c>
      <c r="Q2782" t="str">
        <f t="shared" si="260"/>
        <v>publishing</v>
      </c>
      <c r="R2782" t="str">
        <f t="shared" si="263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3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3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3"/>
        <v>plays</v>
      </c>
      <c r="S2790" s="12">
        <f t="shared" si="261"/>
        <v>42550.701886574068</v>
      </c>
      <c r="T2790" s="12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3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3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3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2">
        <f t="shared" si="261"/>
        <v>42158.065694444449</v>
      </c>
      <c r="T2805" s="12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3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3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3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IFERROR(E2819/L2819,"")</f>
        <v>23.636363636363637</v>
      </c>
      <c r="Q2819" t="str">
        <f t="shared" ref="Q2819:Q2882" si="266">LEFT(N2819,FIND("/",N2819)-1)</f>
        <v>theater</v>
      </c>
      <c r="R2819" t="str">
        <f t="shared" si="263"/>
        <v>plays</v>
      </c>
      <c r="S2819" s="12">
        <f t="shared" ref="S2819:S2882" si="267">(((J2819/60)/60)/24)+DATE(1970,1,1)</f>
        <v>42023.634976851856</v>
      </c>
      <c r="T2819" s="12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ref="R2820:R2883" si="269">RIGHT(N2820,LEN(N2820)-FIND("/",N2820))</f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9"/>
        <v>plays</v>
      </c>
      <c r="S2822" s="12">
        <f t="shared" si="267"/>
        <v>42401.610983796301</v>
      </c>
      <c r="T2822" s="12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2">
        <f t="shared" si="267"/>
        <v>42060.683935185181</v>
      </c>
      <c r="T2824" s="12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2">
        <f t="shared" si="267"/>
        <v>42313.703900462962</v>
      </c>
      <c r="T2837" s="12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9"/>
        <v>plays</v>
      </c>
      <c r="S2843" s="12">
        <f t="shared" si="267"/>
        <v>42291.739548611105</v>
      </c>
      <c r="T2843" s="12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str">
        <f t="shared" si="265"/>
        <v/>
      </c>
      <c r="Q2844" t="str">
        <f t="shared" si="266"/>
        <v>theater</v>
      </c>
      <c r="R2844" t="str">
        <f t="shared" si="269"/>
        <v>plays</v>
      </c>
      <c r="S2844" s="12">
        <f t="shared" si="267"/>
        <v>41784.952488425923</v>
      </c>
      <c r="T2844" s="12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str">
        <f t="shared" si="265"/>
        <v/>
      </c>
      <c r="Q2845" t="str">
        <f t="shared" si="266"/>
        <v>theater</v>
      </c>
      <c r="R2845" t="str">
        <f t="shared" si="269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9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str">
        <f t="shared" si="265"/>
        <v/>
      </c>
      <c r="Q2848" t="str">
        <f t="shared" si="266"/>
        <v>theater</v>
      </c>
      <c r="R2848" t="str">
        <f t="shared" si="269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str">
        <f t="shared" si="265"/>
        <v/>
      </c>
      <c r="Q2849" t="str">
        <f t="shared" si="266"/>
        <v>theater</v>
      </c>
      <c r="R2849" t="str">
        <f t="shared" si="269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9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str">
        <f t="shared" si="265"/>
        <v/>
      </c>
      <c r="Q2853" t="str">
        <f t="shared" si="266"/>
        <v>theater</v>
      </c>
      <c r="R2853" t="str">
        <f t="shared" si="269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str">
        <f t="shared" si="265"/>
        <v/>
      </c>
      <c r="Q2855" t="str">
        <f t="shared" si="266"/>
        <v>theater</v>
      </c>
      <c r="R2855" t="str">
        <f t="shared" si="269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9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9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str">
        <f t="shared" si="265"/>
        <v/>
      </c>
      <c r="Q2860" t="str">
        <f t="shared" si="266"/>
        <v>theater</v>
      </c>
      <c r="R2860" t="str">
        <f t="shared" si="269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9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2">
        <f t="shared" si="267"/>
        <v>42480.800648148142</v>
      </c>
      <c r="T2862" s="12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9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str">
        <f t="shared" si="265"/>
        <v/>
      </c>
      <c r="Q2867" t="str">
        <f t="shared" si="266"/>
        <v>theater</v>
      </c>
      <c r="R2867" t="str">
        <f t="shared" si="269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9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9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9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str">
        <f t="shared" si="265"/>
        <v/>
      </c>
      <c r="Q2874" t="str">
        <f t="shared" si="266"/>
        <v>theater</v>
      </c>
      <c r="R2874" t="str">
        <f t="shared" si="269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str">
        <f t="shared" si="265"/>
        <v/>
      </c>
      <c r="Q2878" t="str">
        <f t="shared" si="266"/>
        <v>theater</v>
      </c>
      <c r="R2878" t="str">
        <f t="shared" si="269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2">
        <f t="shared" si="267"/>
        <v>42672.955138888887</v>
      </c>
      <c r="T2879" s="12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9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9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 t="str">
        <f t="shared" ref="P2883:P2946" si="271">IFERROR(E2883/L2883,"")</f>
        <v/>
      </c>
      <c r="Q2883" t="str">
        <f t="shared" ref="Q2883:Q2946" si="272">LEFT(N2883,FIND("/",N2883)-1)</f>
        <v>theater</v>
      </c>
      <c r="R2883" t="str">
        <f t="shared" si="269"/>
        <v>plays</v>
      </c>
      <c r="S2883" s="12">
        <f t="shared" ref="S2883:S2946" si="273">(((J2883/60)/60)/24)+DATE(1970,1,1)</f>
        <v>41916.597638888888</v>
      </c>
      <c r="T2883" s="12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ref="R2884:R2947" si="275">RIGHT(N2884,LEN(N2884)-FIND("/",N2884))</f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5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5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5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5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5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str">
        <f t="shared" si="271"/>
        <v/>
      </c>
      <c r="Q2890" t="str">
        <f t="shared" si="272"/>
        <v>theater</v>
      </c>
      <c r="R2890" t="str">
        <f t="shared" si="275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5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5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2">
        <f t="shared" si="273"/>
        <v>41869.714166666665</v>
      </c>
      <c r="T2894" s="12">
        <f t="shared" si="274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5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str">
        <f t="shared" si="271"/>
        <v/>
      </c>
      <c r="Q2896" t="str">
        <f t="shared" si="272"/>
        <v>theater</v>
      </c>
      <c r="R2896" t="str">
        <f t="shared" si="275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5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str">
        <f t="shared" si="271"/>
        <v/>
      </c>
      <c r="Q2901" t="str">
        <f t="shared" si="272"/>
        <v>theater</v>
      </c>
      <c r="R2901" t="str">
        <f t="shared" si="275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5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5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5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5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5"/>
        <v>plays</v>
      </c>
      <c r="S2909" s="12">
        <f t="shared" si="273"/>
        <v>42444.877743055549</v>
      </c>
      <c r="T2909" s="12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5"/>
        <v>plays</v>
      </c>
      <c r="S2910" s="12">
        <f t="shared" si="273"/>
        <v>42499.731701388882</v>
      </c>
      <c r="T2910" s="12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5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5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5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5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5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5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5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2">
        <f t="shared" si="273"/>
        <v>41863.584120370368</v>
      </c>
      <c r="T2927" s="12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5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5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str">
        <f t="shared" si="271"/>
        <v/>
      </c>
      <c r="Q2945" t="str">
        <f t="shared" si="272"/>
        <v>theater</v>
      </c>
      <c r="R2945" t="str">
        <f t="shared" si="275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5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 t="str">
        <f t="shared" ref="P2947:P3010" si="277">IFERROR(E2947/L2947,"")</f>
        <v/>
      </c>
      <c r="Q2947" t="str">
        <f t="shared" ref="Q2947:Q3010" si="278">LEFT(N2947,FIND("/",N2947)-1)</f>
        <v>theater</v>
      </c>
      <c r="R2947" t="str">
        <f t="shared" si="275"/>
        <v>spaces</v>
      </c>
      <c r="S2947" s="12">
        <f t="shared" ref="S2947:S3010" si="279">(((J2947/60)/60)/24)+DATE(1970,1,1)</f>
        <v>42118.139583333337</v>
      </c>
      <c r="T2947" s="12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ref="R2948:R3011" si="281">RIGHT(N2948,LEN(N2948)-FIND("/",N2948))</f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2">
        <f t="shared" si="279"/>
        <v>42649.562118055561</v>
      </c>
      <c r="T2949" s="12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81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str">
        <f t="shared" si="277"/>
        <v/>
      </c>
      <c r="Q2952" t="str">
        <f t="shared" si="278"/>
        <v>theater</v>
      </c>
      <c r="R2952" t="str">
        <f t="shared" si="281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str">
        <f t="shared" si="277"/>
        <v/>
      </c>
      <c r="Q2956" t="str">
        <f t="shared" si="278"/>
        <v>theater</v>
      </c>
      <c r="R2956" t="str">
        <f t="shared" si="281"/>
        <v>spaces</v>
      </c>
      <c r="S2956" s="12">
        <f t="shared" si="279"/>
        <v>42790.583368055552</v>
      </c>
      <c r="T2956" s="12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81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str">
        <f t="shared" si="277"/>
        <v/>
      </c>
      <c r="Q2960" t="str">
        <f t="shared" si="278"/>
        <v>theater</v>
      </c>
      <c r="R2960" t="str">
        <f t="shared" si="281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str">
        <f t="shared" si="277"/>
        <v/>
      </c>
      <c r="Q2961" t="str">
        <f t="shared" si="278"/>
        <v>theater</v>
      </c>
      <c r="R2961" t="str">
        <f t="shared" si="281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str">
        <f t="shared" si="277"/>
        <v/>
      </c>
      <c r="Q2962" t="str">
        <f t="shared" si="278"/>
        <v>theater</v>
      </c>
      <c r="R2962" t="str">
        <f t="shared" si="281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81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81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2">
        <f t="shared" si="279"/>
        <v>42654.973703703698</v>
      </c>
      <c r="T2987" s="12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2">
        <f t="shared" si="279"/>
        <v>42511.362048611118</v>
      </c>
      <c r="T2990" s="12">
        <f t="shared" si="280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2">
        <f t="shared" si="279"/>
        <v>42090.912500000006</v>
      </c>
      <c r="T2998" s="12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81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81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2">
        <f t="shared" si="279"/>
        <v>41239.83625</v>
      </c>
      <c r="T3004" s="12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2">
        <f t="shared" si="279"/>
        <v>41957.756840277783</v>
      </c>
      <c r="T3008" s="12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81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IFERROR(E3011/L3011,"")</f>
        <v>233.8984375</v>
      </c>
      <c r="Q3011" t="str">
        <f t="shared" ref="Q3011:Q3074" si="284">LEFT(N3011,FIND("/",N3011)-1)</f>
        <v>theater</v>
      </c>
      <c r="R3011" t="str">
        <f t="shared" si="281"/>
        <v>spaces</v>
      </c>
      <c r="S3011" s="12">
        <f t="shared" ref="S3011:S3074" si="285">(((J3011/60)/60)/24)+DATE(1970,1,1)</f>
        <v>41939.569907407407</v>
      </c>
      <c r="T3011" s="12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ref="R3012:R3075" si="287">RIGHT(N3012,LEN(N3012)-FIND("/",N3012))</f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2">
        <f t="shared" si="285"/>
        <v>41920.123611111114</v>
      </c>
      <c r="T3016" s="12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7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2">
        <f t="shared" si="285"/>
        <v>42163.29833333334</v>
      </c>
      <c r="T3020" s="12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2">
        <f t="shared" si="285"/>
        <v>42121.675763888896</v>
      </c>
      <c r="T3025" s="12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7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2">
        <f t="shared" si="285"/>
        <v>41975.901180555549</v>
      </c>
      <c r="T3050" s="12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2">
        <f t="shared" si="285"/>
        <v>42744.416030092587</v>
      </c>
      <c r="T3053" s="12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7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str">
        <f t="shared" si="283"/>
        <v/>
      </c>
      <c r="Q3056" t="str">
        <f t="shared" si="284"/>
        <v>theater</v>
      </c>
      <c r="R3056" t="str">
        <f t="shared" si="287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7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str">
        <f t="shared" si="283"/>
        <v/>
      </c>
      <c r="Q3058" t="str">
        <f t="shared" si="284"/>
        <v>theater</v>
      </c>
      <c r="R3058" t="str">
        <f t="shared" si="287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str">
        <f t="shared" si="283"/>
        <v/>
      </c>
      <c r="Q3059" t="str">
        <f t="shared" si="284"/>
        <v>theater</v>
      </c>
      <c r="R3059" t="str">
        <f t="shared" si="287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7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7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str">
        <f t="shared" si="283"/>
        <v/>
      </c>
      <c r="Q3063" t="str">
        <f t="shared" si="284"/>
        <v>theater</v>
      </c>
      <c r="R3063" t="str">
        <f t="shared" si="287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2">
        <f t="shared" si="285"/>
        <v>42630.922893518517</v>
      </c>
      <c r="T3065" s="12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7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7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7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7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IFERROR(E3075/L3075,"")</f>
        <v>92.142857142857139</v>
      </c>
      <c r="Q3075" t="str">
        <f t="shared" ref="Q3075:Q3138" si="290">LEFT(N3075,FIND("/",N3075)-1)</f>
        <v>theater</v>
      </c>
      <c r="R3075" t="str">
        <f t="shared" si="287"/>
        <v>spaces</v>
      </c>
      <c r="S3075" s="12">
        <f t="shared" ref="S3075:S3138" si="291">(((J3075/60)/60)/24)+DATE(1970,1,1)</f>
        <v>42111.684027777781</v>
      </c>
      <c r="T3075" s="12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ref="R3076:R3139" si="293">RIGHT(N3076,LEN(N3076)-FIND("/",N3076))</f>
        <v>spaces</v>
      </c>
      <c r="S3076" s="12">
        <f t="shared" si="291"/>
        <v>42409.571284722217</v>
      </c>
      <c r="T3076" s="12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3"/>
        <v>spaces</v>
      </c>
      <c r="S3077" s="12">
        <f t="shared" si="291"/>
        <v>42551.102314814809</v>
      </c>
      <c r="T3077" s="12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3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str">
        <f t="shared" si="289"/>
        <v/>
      </c>
      <c r="Q3084" t="str">
        <f t="shared" si="290"/>
        <v>theater</v>
      </c>
      <c r="R3084" t="str">
        <f t="shared" si="293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2">
        <f t="shared" si="291"/>
        <v>42246.883784722217</v>
      </c>
      <c r="T3087" s="12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3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3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2">
        <f t="shared" si="291"/>
        <v>41760.909039351849</v>
      </c>
      <c r="T3095" s="12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3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3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3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3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3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3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2">
        <f t="shared" si="291"/>
        <v>42241.429120370376</v>
      </c>
      <c r="T3108" s="12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2">
        <f t="shared" si="291"/>
        <v>42128.814247685179</v>
      </c>
      <c r="T3109" s="12">
        <f t="shared" si="292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3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3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2">
        <f t="shared" si="291"/>
        <v>41885.595138888886</v>
      </c>
      <c r="T3113" s="12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str">
        <f t="shared" si="289"/>
        <v/>
      </c>
      <c r="Q3116" t="str">
        <f t="shared" si="290"/>
        <v>theater</v>
      </c>
      <c r="R3116" t="str">
        <f t="shared" si="293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3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3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3"/>
        <v>spaces</v>
      </c>
      <c r="S3119" s="12">
        <f t="shared" si="291"/>
        <v>42509.374537037031</v>
      </c>
      <c r="T3119" s="12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3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3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3"/>
        <v>spaces</v>
      </c>
      <c r="S3122" s="12">
        <f t="shared" si="291"/>
        <v>42435.942083333335</v>
      </c>
      <c r="T3122" s="12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3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3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3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str">
        <f t="shared" si="289"/>
        <v/>
      </c>
      <c r="Q3127" t="str">
        <f t="shared" si="290"/>
        <v>theater</v>
      </c>
      <c r="R3127" t="str">
        <f t="shared" si="293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2">
        <f t="shared" si="291"/>
        <v>42427.01807870371</v>
      </c>
      <c r="T3128" s="12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str">
        <f t="shared" si="289"/>
        <v/>
      </c>
      <c r="Q3129" t="str">
        <f t="shared" si="290"/>
        <v>theater</v>
      </c>
      <c r="R3129" t="str">
        <f t="shared" si="293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3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3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3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3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3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3"/>
        <v>plays</v>
      </c>
      <c r="S3136" s="12">
        <f t="shared" si="291"/>
        <v>42800.720127314817</v>
      </c>
      <c r="T3136" s="12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IFERROR(E3139/L3139,"")</f>
        <v>50</v>
      </c>
      <c r="Q3139" t="str">
        <f t="shared" ref="Q3139:Q3202" si="296">LEFT(N3139,FIND("/",N3139)-1)</f>
        <v>theater</v>
      </c>
      <c r="R3139" t="str">
        <f t="shared" si="293"/>
        <v>plays</v>
      </c>
      <c r="S3139" s="12">
        <f t="shared" ref="S3139:S3202" si="297">(((J3139/60)/60)/24)+DATE(1970,1,1)</f>
        <v>42807.885057870371</v>
      </c>
      <c r="T3139" s="12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str">
        <f t="shared" si="295"/>
        <v/>
      </c>
      <c r="Q3140" t="str">
        <f t="shared" si="296"/>
        <v>theater</v>
      </c>
      <c r="R3140" t="str">
        <f t="shared" ref="R3140:R3203" si="299">RIGHT(N3140,LEN(N3140)-FIND("/",N3140))</f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9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9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9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9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str">
        <f t="shared" si="295"/>
        <v/>
      </c>
      <c r="Q3145" t="str">
        <f t="shared" si="296"/>
        <v>theater</v>
      </c>
      <c r="R3145" t="str">
        <f t="shared" si="299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str">
        <f t="shared" si="295"/>
        <v/>
      </c>
      <c r="Q3147" t="str">
        <f t="shared" si="296"/>
        <v>theater</v>
      </c>
      <c r="R3147" t="str">
        <f t="shared" si="299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9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2">
        <f t="shared" si="297"/>
        <v>41909.969386574077</v>
      </c>
      <c r="T3149" s="12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9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2">
        <f t="shared" si="297"/>
        <v>41447.839722222219</v>
      </c>
      <c r="T3160" s="12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2">
        <f t="shared" si="297"/>
        <v>41766.80572916667</v>
      </c>
      <c r="T3166" s="12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9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2">
        <f t="shared" si="297"/>
        <v>41878.878379629627</v>
      </c>
      <c r="T3175" s="12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9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str">
        <f t="shared" si="295"/>
        <v/>
      </c>
      <c r="Q3192" t="str">
        <f t="shared" si="296"/>
        <v>theater</v>
      </c>
      <c r="R3192" t="str">
        <f t="shared" si="299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str">
        <f t="shared" si="295"/>
        <v/>
      </c>
      <c r="Q3196" t="str">
        <f t="shared" si="296"/>
        <v>theater</v>
      </c>
      <c r="R3196" t="str">
        <f t="shared" si="299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9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2">
        <f t="shared" si="297"/>
        <v>41858.761782407404</v>
      </c>
      <c r="T3201" s="12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9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IFERROR(E3203/L3203,"")</f>
        <v>12.5</v>
      </c>
      <c r="Q3203" t="str">
        <f t="shared" ref="Q3203:Q3266" si="302">LEFT(N3203,FIND("/",N3203)-1)</f>
        <v>theater</v>
      </c>
      <c r="R3203" t="str">
        <f t="shared" si="299"/>
        <v>musical</v>
      </c>
      <c r="S3203" s="12">
        <f t="shared" ref="S3203:S3266" si="303">(((J3203/60)/60)/24)+DATE(1970,1,1)</f>
        <v>41861.767094907409</v>
      </c>
      <c r="T3203" s="12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ref="R3204:R3267" si="305">RIGHT(N3204,LEN(N3204)-FIND("/",N3204))</f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str">
        <f t="shared" si="301"/>
        <v/>
      </c>
      <c r="Q3206" t="str">
        <f t="shared" si="302"/>
        <v>theater</v>
      </c>
      <c r="R3206" t="str">
        <f t="shared" si="305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str">
        <f t="shared" si="301"/>
        <v/>
      </c>
      <c r="Q3208" t="str">
        <f t="shared" si="302"/>
        <v>theater</v>
      </c>
      <c r="R3208" t="str">
        <f t="shared" si="305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2">
        <f t="shared" si="303"/>
        <v>41778.637245370373</v>
      </c>
      <c r="T3211" s="12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2">
        <f t="shared" si="303"/>
        <v>41834.586574074077</v>
      </c>
      <c r="T3213" s="12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2">
        <f t="shared" si="303"/>
        <v>41971.002152777779</v>
      </c>
      <c r="T3220" s="12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2">
        <f t="shared" si="303"/>
        <v>42206.835370370376</v>
      </c>
      <c r="T3225" s="12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5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2">
        <f t="shared" si="303"/>
        <v>41898.168125000004</v>
      </c>
      <c r="T3232" s="12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5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5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5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5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IFERROR(E3267/L3267,"")</f>
        <v>70.285714285714292</v>
      </c>
      <c r="Q3267" t="str">
        <f t="shared" ref="Q3267:Q3330" si="308">LEFT(N3267,FIND("/",N3267)-1)</f>
        <v>theater</v>
      </c>
      <c r="R3267" t="str">
        <f t="shared" si="305"/>
        <v>plays</v>
      </c>
      <c r="S3267" s="12">
        <f t="shared" ref="S3267:S3330" si="309">(((J3267/60)/60)/24)+DATE(1970,1,1)</f>
        <v>42311.711979166663</v>
      </c>
      <c r="T3267" s="12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ref="R3268:R3331" si="311">RIGHT(N3268,LEN(N3268)-FIND("/",N3268))</f>
        <v>plays</v>
      </c>
      <c r="S3268" s="12">
        <f t="shared" si="309"/>
        <v>42136.536134259266</v>
      </c>
      <c r="T3268" s="12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11"/>
        <v>plays</v>
      </c>
      <c r="S3271" s="12">
        <f t="shared" si="309"/>
        <v>42137.395798611105</v>
      </c>
      <c r="T3271" s="12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11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11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11"/>
        <v>plays</v>
      </c>
      <c r="S3279" s="12">
        <f t="shared" si="309"/>
        <v>41931.682939814818</v>
      </c>
      <c r="T3279" s="12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2">
        <f t="shared" si="309"/>
        <v>42431.102534722217</v>
      </c>
      <c r="T3281" s="12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11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2">
        <f t="shared" si="309"/>
        <v>42239.957962962959</v>
      </c>
      <c r="T3300" s="12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11"/>
        <v>plays</v>
      </c>
      <c r="S3303" s="12">
        <f t="shared" si="309"/>
        <v>42538.73583333334</v>
      </c>
      <c r="T3303" s="12">
        <f t="shared" si="310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11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11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11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11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2">
        <f t="shared" si="309"/>
        <v>42466.303715277783</v>
      </c>
      <c r="T3317" s="12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2">
        <f t="shared" si="309"/>
        <v>41826.871238425927</v>
      </c>
      <c r="T3318" s="12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2">
        <f t="shared" si="309"/>
        <v>42499.039629629624</v>
      </c>
      <c r="T3319" s="12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11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11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11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11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IFERROR(E3331/L3331,"")</f>
        <v>44.92307692307692</v>
      </c>
      <c r="Q3331" t="str">
        <f t="shared" ref="Q3331:Q3394" si="314">LEFT(N3331,FIND("/",N3331)-1)</f>
        <v>theater</v>
      </c>
      <c r="R3331" t="str">
        <f t="shared" si="311"/>
        <v>plays</v>
      </c>
      <c r="S3331" s="12">
        <f t="shared" ref="S3331:S3394" si="315">(((J3331/60)/60)/24)+DATE(1970,1,1)</f>
        <v>41837.323009259257</v>
      </c>
      <c r="T3331" s="12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ref="R3332:R3395" si="317">RIGHT(N3332,LEN(N3332)-FIND("/",N3332))</f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2">
        <f t="shared" si="315"/>
        <v>42437.398680555561</v>
      </c>
      <c r="T3338" s="12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2">
        <f t="shared" si="315"/>
        <v>42062.296412037031</v>
      </c>
      <c r="T3344" s="12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7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7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7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7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2">
        <f t="shared" si="315"/>
        <v>42321.101759259262</v>
      </c>
      <c r="T3367" s="12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2">
        <f t="shared" si="315"/>
        <v>42053.732627314821</v>
      </c>
      <c r="T3379" s="12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2">
        <f t="shared" si="315"/>
        <v>41937.95344907407</v>
      </c>
      <c r="T3382" s="12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2">
        <f t="shared" si="315"/>
        <v>41953.8675</v>
      </c>
      <c r="T3387" s="12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2">
        <f t="shared" si="315"/>
        <v>41947.762592592589</v>
      </c>
      <c r="T3389" s="12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7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2">
        <f t="shared" si="315"/>
        <v>41815.774826388886</v>
      </c>
      <c r="T3392" s="12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2">
        <f t="shared" si="315"/>
        <v>41830.545694444445</v>
      </c>
      <c r="T3393" s="12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IFERROR(E3395/L3395,"")</f>
        <v>36.06818181818182</v>
      </c>
      <c r="Q3395" t="str">
        <f t="shared" ref="Q3395:Q3458" si="320">LEFT(N3395,FIND("/",N3395)-1)</f>
        <v>theater</v>
      </c>
      <c r="R3395" t="str">
        <f t="shared" si="317"/>
        <v>plays</v>
      </c>
      <c r="S3395" s="12">
        <f t="shared" ref="S3395:S3458" si="321">(((J3395/60)/60)/24)+DATE(1970,1,1)</f>
        <v>41923.921643518523</v>
      </c>
      <c r="T3395" s="12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ref="R3396:R3459" si="323">RIGHT(N3396,LEN(N3396)-FIND("/",N3396))</f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2">
        <f t="shared" si="321"/>
        <v>42140.712314814817</v>
      </c>
      <c r="T3397" s="12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2">
        <f t="shared" si="321"/>
        <v>41764.44663194444</v>
      </c>
      <c r="T3398" s="12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2">
        <f t="shared" si="321"/>
        <v>41941.75203703704</v>
      </c>
      <c r="T3400" s="12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2">
        <f t="shared" si="321"/>
        <v>42544.814328703709</v>
      </c>
      <c r="T3411" s="12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2">
        <f t="shared" si="321"/>
        <v>41894.91375</v>
      </c>
      <c r="T3419" s="12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3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3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2">
        <f t="shared" si="321"/>
        <v>41776.063136574077</v>
      </c>
      <c r="T3435" s="12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2">
        <f t="shared" si="321"/>
        <v>41800.380428240744</v>
      </c>
      <c r="T3436" s="12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2">
        <f t="shared" si="321"/>
        <v>41851.541585648149</v>
      </c>
      <c r="T3438" s="12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2">
        <f t="shared" si="321"/>
        <v>42100.927858796291</v>
      </c>
      <c r="T3440" s="12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3"/>
        <v>plays</v>
      </c>
      <c r="S3444" s="12">
        <f t="shared" si="321"/>
        <v>42124.841111111105</v>
      </c>
      <c r="T3444" s="12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3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3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3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3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3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IFERROR(E3459/L3459,"")</f>
        <v>50.981818181818184</v>
      </c>
      <c r="Q3459" t="str">
        <f t="shared" ref="Q3459:Q3522" si="326">LEFT(N3459,FIND("/",N3459)-1)</f>
        <v>theater</v>
      </c>
      <c r="R3459" t="str">
        <f t="shared" si="323"/>
        <v>plays</v>
      </c>
      <c r="S3459" s="12">
        <f t="shared" ref="S3459:S3522" si="327">(((J3459/60)/60)/24)+DATE(1970,1,1)</f>
        <v>42016.706678240742</v>
      </c>
      <c r="T3459" s="12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ref="R3460:R3523" si="329">RIGHT(N3460,LEN(N3460)-FIND("/",N3460))</f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9"/>
        <v>plays</v>
      </c>
      <c r="S3462" s="12">
        <f t="shared" si="327"/>
        <v>41852.527222222219</v>
      </c>
      <c r="T3462" s="12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2">
        <f t="shared" si="327"/>
        <v>42605.765381944439</v>
      </c>
      <c r="T3470" s="12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2">
        <f t="shared" si="327"/>
        <v>41841.820486111108</v>
      </c>
      <c r="T3473" s="12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9"/>
        <v>plays</v>
      </c>
      <c r="S3477" s="12">
        <f t="shared" si="327"/>
        <v>41918.880833333329</v>
      </c>
      <c r="T3477" s="12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9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2">
        <f t="shared" si="327"/>
        <v>42053.916921296302</v>
      </c>
      <c r="T3480" s="12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9"/>
        <v>plays</v>
      </c>
      <c r="S3481" s="12">
        <f t="shared" si="327"/>
        <v>41781.855092592588</v>
      </c>
      <c r="T3481" s="12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2">
        <f t="shared" si="327"/>
        <v>41989.24754629629</v>
      </c>
      <c r="T3483" s="12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2">
        <f t="shared" si="327"/>
        <v>41915.762835648151</v>
      </c>
      <c r="T3497" s="12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2">
        <f t="shared" si="327"/>
        <v>42511.741944444439</v>
      </c>
      <c r="T3499" s="12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2">
        <f t="shared" si="327"/>
        <v>42419.91942129629</v>
      </c>
      <c r="T3502" s="12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9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9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9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9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9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9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2">
        <f t="shared" si="327"/>
        <v>41794.817523148151</v>
      </c>
      <c r="T3519" s="12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IFERROR(E3523/L3523,"")</f>
        <v>45.615384615384613</v>
      </c>
      <c r="Q3523" t="str">
        <f t="shared" ref="Q3523:Q3586" si="332">LEFT(N3523,FIND("/",N3523)-1)</f>
        <v>theater</v>
      </c>
      <c r="R3523" t="str">
        <f t="shared" si="329"/>
        <v>plays</v>
      </c>
      <c r="S3523" s="12">
        <f t="shared" ref="S3523:S3586" si="333">(((J3523/60)/60)/24)+DATE(1970,1,1)</f>
        <v>41881.361342592594</v>
      </c>
      <c r="T3523" s="12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ref="R3524:R3587" si="335">RIGHT(N3524,LEN(N3524)-FIND("/",N3524))</f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5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5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2">
        <f t="shared" si="333"/>
        <v>42289.761192129634</v>
      </c>
      <c r="T3535" s="12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2">
        <f t="shared" si="333"/>
        <v>42248.640162037031</v>
      </c>
      <c r="T3537" s="12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5"/>
        <v>plays</v>
      </c>
      <c r="S3539" s="12">
        <f t="shared" si="333"/>
        <v>41923.354351851849</v>
      </c>
      <c r="T3539" s="12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5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5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2">
        <f t="shared" si="333"/>
        <v>42661.442060185189</v>
      </c>
      <c r="T3557" s="12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5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2">
        <f t="shared" si="333"/>
        <v>42115.889652777783</v>
      </c>
      <c r="T3562" s="12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2">
        <f t="shared" si="333"/>
        <v>42203.680300925931</v>
      </c>
      <c r="T3563" s="12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2">
        <f t="shared" si="333"/>
        <v>42236.623252314821</v>
      </c>
      <c r="T3566" s="12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2">
        <f t="shared" si="333"/>
        <v>41976.331979166673</v>
      </c>
      <c r="T3572" s="12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2">
        <f t="shared" si="333"/>
        <v>41926.942685185182</v>
      </c>
      <c r="T3576" s="12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5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IFERROR(E3587/L3587,"")</f>
        <v>176.08695652173913</v>
      </c>
      <c r="Q3587" t="str">
        <f t="shared" ref="Q3587:Q3650" si="338">LEFT(N3587,FIND("/",N3587)-1)</f>
        <v>theater</v>
      </c>
      <c r="R3587" t="str">
        <f t="shared" si="335"/>
        <v>plays</v>
      </c>
      <c r="S3587" s="12">
        <f t="shared" ref="S3587:S3650" si="339">(((J3587/60)/60)/24)+DATE(1970,1,1)</f>
        <v>41964.716319444444</v>
      </c>
      <c r="T3587" s="12">
        <f t="shared" ref="T3587:T3650" si="340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ref="R3588:R3651" si="341">RIGHT(N3588,LEN(N3588)-FIND("/",N3588))</f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41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2">
        <f t="shared" si="339"/>
        <v>42220.79487268519</v>
      </c>
      <c r="T3601" s="12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41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41"/>
        <v>plays</v>
      </c>
      <c r="S3609" s="12">
        <f t="shared" si="339"/>
        <v>42338.963912037041</v>
      </c>
      <c r="T3609" s="12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2">
        <f t="shared" si="339"/>
        <v>42506.709375000006</v>
      </c>
      <c r="T3610" s="12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2">
        <f t="shared" si="339"/>
        <v>42429.991724537031</v>
      </c>
      <c r="T3611" s="12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2">
        <f t="shared" si="339"/>
        <v>41789.726979166669</v>
      </c>
      <c r="T3614" s="12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41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2">
        <f t="shared" si="339"/>
        <v>42779.610289351855</v>
      </c>
      <c r="T3619" s="12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2">
        <f t="shared" si="339"/>
        <v>42661.132245370376</v>
      </c>
      <c r="T3621" s="12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2">
        <f t="shared" si="339"/>
        <v>42545.774189814809</v>
      </c>
      <c r="T3626" s="12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str">
        <f t="shared" si="337"/>
        <v/>
      </c>
      <c r="Q3630" t="str">
        <f t="shared" si="338"/>
        <v>theater</v>
      </c>
      <c r="R3630" t="str">
        <f t="shared" si="341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41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41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41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str">
        <f t="shared" si="337"/>
        <v/>
      </c>
      <c r="Q3638" t="str">
        <f t="shared" si="338"/>
        <v>theater</v>
      </c>
      <c r="R3638" t="str">
        <f t="shared" si="341"/>
        <v>musical</v>
      </c>
      <c r="S3638" s="12">
        <f t="shared" si="339"/>
        <v>42226.694780092599</v>
      </c>
      <c r="T3638" s="12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41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41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str">
        <f t="shared" si="337"/>
        <v/>
      </c>
      <c r="Q3643" t="str">
        <f t="shared" si="338"/>
        <v>theater</v>
      </c>
      <c r="R3643" t="str">
        <f t="shared" si="341"/>
        <v>musical</v>
      </c>
      <c r="S3643" s="12">
        <f t="shared" si="339"/>
        <v>41899.627071759263</v>
      </c>
      <c r="T3643" s="12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41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str">
        <f t="shared" si="337"/>
        <v/>
      </c>
      <c r="Q3645" t="str">
        <f t="shared" si="338"/>
        <v>theater</v>
      </c>
      <c r="R3645" t="str">
        <f t="shared" si="341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41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41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IFERROR(E3651/L3651,"")</f>
        <v>97.5</v>
      </c>
      <c r="Q3651" t="str">
        <f t="shared" ref="Q3651:Q3714" si="344">LEFT(N3651,FIND("/",N3651)-1)</f>
        <v>theater</v>
      </c>
      <c r="R3651" t="str">
        <f t="shared" si="341"/>
        <v>plays</v>
      </c>
      <c r="S3651" s="12">
        <f t="shared" ref="S3651:S3714" si="345">(((J3651/60)/60)/24)+DATE(1970,1,1)</f>
        <v>41780.712893518517</v>
      </c>
      <c r="T3651" s="12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ref="R3652:R3715" si="347">RIGHT(N3652,LEN(N3652)-FIND("/",N3652))</f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2">
        <f t="shared" si="345"/>
        <v>42737.910138888896</v>
      </c>
      <c r="T3658" s="12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2">
        <f t="shared" si="345"/>
        <v>42499.629849537043</v>
      </c>
      <c r="T3659" s="12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7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7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7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7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2">
        <f t="shared" si="345"/>
        <v>42173.970127314817</v>
      </c>
      <c r="T3669" s="12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7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2">
        <f t="shared" si="345"/>
        <v>41802.574282407404</v>
      </c>
      <c r="T3679" s="12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7"/>
        <v>plays</v>
      </c>
      <c r="S3682" s="12">
        <f t="shared" si="345"/>
        <v>42627.454097222217</v>
      </c>
      <c r="T3682" s="12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2">
        <f t="shared" si="345"/>
        <v>41940.598182870373</v>
      </c>
      <c r="T3692" s="12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2">
        <f t="shared" si="345"/>
        <v>41891.96503472222</v>
      </c>
      <c r="T3694" s="12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7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7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7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7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2">
        <f t="shared" si="345"/>
        <v>41810.142199074071</v>
      </c>
      <c r="T3710" s="12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2">
        <f t="shared" si="345"/>
        <v>42134.172071759262</v>
      </c>
      <c r="T3714" s="12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IFERROR(E3715/L3715,"")</f>
        <v>106.84210526315789</v>
      </c>
      <c r="Q3715" t="str">
        <f t="shared" ref="Q3715:Q3778" si="350">LEFT(N3715,FIND("/",N3715)-1)</f>
        <v>theater</v>
      </c>
      <c r="R3715" t="str">
        <f t="shared" si="347"/>
        <v>plays</v>
      </c>
      <c r="S3715" s="12">
        <f t="shared" ref="S3715:S3778" si="351">(((J3715/60)/60)/24)+DATE(1970,1,1)</f>
        <v>42505.738032407404</v>
      </c>
      <c r="T3715" s="12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ref="R3716:R3779" si="353">RIGHT(N3716,LEN(N3716)-FIND("/",N3716))</f>
        <v>plays</v>
      </c>
      <c r="S3716" s="12">
        <f t="shared" si="351"/>
        <v>42118.556331018524</v>
      </c>
      <c r="T3716" s="12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3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3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2">
        <f t="shared" si="351"/>
        <v>41943.753032407411</v>
      </c>
      <c r="T3725" s="12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2">
        <f t="shared" si="351"/>
        <v>42465.491435185191</v>
      </c>
      <c r="T3726" s="12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3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2">
        <f t="shared" si="351"/>
        <v>42462.140868055561</v>
      </c>
      <c r="T3728" s="12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3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3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str">
        <f t="shared" si="349"/>
        <v/>
      </c>
      <c r="Q3735" t="str">
        <f t="shared" si="350"/>
        <v>theater</v>
      </c>
      <c r="R3735" t="str">
        <f t="shared" si="353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3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3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3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3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3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str">
        <f t="shared" si="349"/>
        <v/>
      </c>
      <c r="Q3743" t="str">
        <f t="shared" si="350"/>
        <v>theater</v>
      </c>
      <c r="R3743" t="str">
        <f t="shared" si="353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3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str">
        <f t="shared" si="349"/>
        <v/>
      </c>
      <c r="Q3745" t="str">
        <f t="shared" si="350"/>
        <v>theater</v>
      </c>
      <c r="R3745" t="str">
        <f t="shared" si="353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str">
        <f t="shared" si="349"/>
        <v/>
      </c>
      <c r="Q3746" t="str">
        <f t="shared" si="350"/>
        <v>theater</v>
      </c>
      <c r="R3746" t="str">
        <f t="shared" si="353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3"/>
        <v>plays</v>
      </c>
      <c r="S3747" s="12">
        <f t="shared" si="351"/>
        <v>41831.697939814818</v>
      </c>
      <c r="T3747" s="12">
        <f t="shared" si="352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3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3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3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2">
        <f t="shared" si="351"/>
        <v>42403.035567129627</v>
      </c>
      <c r="T3753" s="12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2">
        <f t="shared" si="351"/>
        <v>41747.471504629626</v>
      </c>
      <c r="T3760" s="12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2">
        <f t="shared" si="351"/>
        <v>42499.842962962968</v>
      </c>
      <c r="T3766" s="12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3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2">
        <f t="shared" si="351"/>
        <v>42656.005173611105</v>
      </c>
      <c r="T3775" s="12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3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IFERROR(E3779/L3779,"")</f>
        <v>48.542372881355931</v>
      </c>
      <c r="Q3779" t="str">
        <f t="shared" ref="Q3779:Q3842" si="356">LEFT(N3779,FIND("/",N3779)-1)</f>
        <v>theater</v>
      </c>
      <c r="R3779" t="str">
        <f t="shared" si="353"/>
        <v>musical</v>
      </c>
      <c r="S3779" s="12">
        <f t="shared" ref="S3779:S3842" si="357">(((J3779/60)/60)/24)+DATE(1970,1,1)</f>
        <v>41887.111354166671</v>
      </c>
      <c r="T3779" s="12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ref="R3780:R3843" si="359">RIGHT(N3780,LEN(N3780)-FIND("/",N3780))</f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2">
        <f t="shared" si="357"/>
        <v>42425.735416666663</v>
      </c>
      <c r="T3781" s="12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9"/>
        <v>musical</v>
      </c>
      <c r="S3782" s="12">
        <f t="shared" si="357"/>
        <v>42166.219733796301</v>
      </c>
      <c r="T3782" s="12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2">
        <f t="shared" si="357"/>
        <v>42546.862233796302</v>
      </c>
      <c r="T3784" s="12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9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9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9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str">
        <f t="shared" si="355"/>
        <v/>
      </c>
      <c r="Q3792" t="str">
        <f t="shared" si="356"/>
        <v>theater</v>
      </c>
      <c r="R3792" t="str">
        <f t="shared" si="359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str">
        <f t="shared" si="355"/>
        <v/>
      </c>
      <c r="Q3793" t="str">
        <f t="shared" si="356"/>
        <v>theater</v>
      </c>
      <c r="R3793" t="str">
        <f t="shared" si="359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9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9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9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9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9"/>
        <v>musical</v>
      </c>
      <c r="S3800" s="12">
        <f t="shared" si="357"/>
        <v>41831.722777777781</v>
      </c>
      <c r="T3800" s="12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str">
        <f t="shared" si="355"/>
        <v/>
      </c>
      <c r="Q3804" t="str">
        <f t="shared" si="356"/>
        <v>theater</v>
      </c>
      <c r="R3804" t="str">
        <f t="shared" si="359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str">
        <f t="shared" si="355"/>
        <v/>
      </c>
      <c r="Q3806" t="str">
        <f t="shared" si="356"/>
        <v>theater</v>
      </c>
      <c r="R3806" t="str">
        <f t="shared" si="359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9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9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9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9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9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2">
        <f t="shared" si="357"/>
        <v>42034.928252314814</v>
      </c>
      <c r="T3829" s="12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2">
        <f t="shared" si="357"/>
        <v>41944.527627314819</v>
      </c>
      <c r="T3830" s="12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9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9"/>
        <v>plays</v>
      </c>
      <c r="S3835" s="12">
        <f t="shared" si="357"/>
        <v>41963.872361111105</v>
      </c>
      <c r="T3835" s="12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9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2">
        <f t="shared" si="357"/>
        <v>42155.142638888887</v>
      </c>
      <c r="T3841" s="12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IFERROR(E3843/L3843,"")</f>
        <v>25.647058823529413</v>
      </c>
      <c r="Q3843" t="str">
        <f t="shared" ref="Q3843:Q3906" si="362">LEFT(N3843,FIND("/",N3843)-1)</f>
        <v>theater</v>
      </c>
      <c r="R3843" t="str">
        <f t="shared" si="359"/>
        <v>plays</v>
      </c>
      <c r="S3843" s="12">
        <f t="shared" ref="S3843:S3906" si="363">(((J3843/60)/60)/24)+DATE(1970,1,1)</f>
        <v>41780.785729166666</v>
      </c>
      <c r="T3843" s="12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ref="R3844:R3907" si="365">RIGHT(N3844,LEN(N3844)-FIND("/",N3844))</f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2">
        <f t="shared" si="363"/>
        <v>42248.627013888887</v>
      </c>
      <c r="T3847" s="12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5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5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5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5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5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5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5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5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5"/>
        <v>plays</v>
      </c>
      <c r="S3860" s="12">
        <f t="shared" si="363"/>
        <v>42128.431064814817</v>
      </c>
      <c r="T3860" s="12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5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2">
        <f t="shared" si="363"/>
        <v>41833.660995370366</v>
      </c>
      <c r="T3862" s="12">
        <f t="shared" si="364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5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5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str">
        <f t="shared" si="361"/>
        <v/>
      </c>
      <c r="Q3865" t="str">
        <f t="shared" si="362"/>
        <v>theater</v>
      </c>
      <c r="R3865" t="str">
        <f t="shared" si="365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5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5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5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5"/>
        <v>musical</v>
      </c>
      <c r="S3870" s="12">
        <f t="shared" si="363"/>
        <v>41865.659780092588</v>
      </c>
      <c r="T3870" s="12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5"/>
        <v>musical</v>
      </c>
      <c r="S3872" s="12">
        <f t="shared" si="363"/>
        <v>41793.17219907407</v>
      </c>
      <c r="T3872" s="12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str">
        <f t="shared" si="361"/>
        <v/>
      </c>
      <c r="Q3874" t="str">
        <f t="shared" si="362"/>
        <v>theater</v>
      </c>
      <c r="R3874" t="str">
        <f t="shared" si="365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str">
        <f t="shared" si="361"/>
        <v/>
      </c>
      <c r="Q3875" t="str">
        <f t="shared" si="362"/>
        <v>theater</v>
      </c>
      <c r="R3875" t="str">
        <f t="shared" si="365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str">
        <f t="shared" si="361"/>
        <v/>
      </c>
      <c r="Q3876" t="str">
        <f t="shared" si="362"/>
        <v>theater</v>
      </c>
      <c r="R3876" t="str">
        <f t="shared" si="365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str">
        <f t="shared" si="361"/>
        <v/>
      </c>
      <c r="Q3877" t="str">
        <f t="shared" si="362"/>
        <v>theater</v>
      </c>
      <c r="R3877" t="str">
        <f t="shared" si="365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5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str">
        <f t="shared" si="361"/>
        <v/>
      </c>
      <c r="Q3881" t="str">
        <f t="shared" si="362"/>
        <v>theater</v>
      </c>
      <c r="R3881" t="str">
        <f t="shared" si="365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5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str">
        <f t="shared" si="361"/>
        <v/>
      </c>
      <c r="Q3884" t="str">
        <f t="shared" si="362"/>
        <v>theater</v>
      </c>
      <c r="R3884" t="str">
        <f t="shared" si="365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str">
        <f t="shared" si="361"/>
        <v/>
      </c>
      <c r="Q3885" t="str">
        <f t="shared" si="362"/>
        <v>theater</v>
      </c>
      <c r="R3885" t="str">
        <f t="shared" si="365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str">
        <f t="shared" si="361"/>
        <v/>
      </c>
      <c r="Q3886" t="str">
        <f t="shared" si="362"/>
        <v>theater</v>
      </c>
      <c r="R3886" t="str">
        <f t="shared" si="365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str">
        <f t="shared" si="361"/>
        <v/>
      </c>
      <c r="Q3887" t="str">
        <f t="shared" si="362"/>
        <v>theater</v>
      </c>
      <c r="R3887" t="str">
        <f t="shared" si="365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str">
        <f t="shared" si="361"/>
        <v/>
      </c>
      <c r="Q3888" t="str">
        <f t="shared" si="362"/>
        <v>theater</v>
      </c>
      <c r="R3888" t="str">
        <f t="shared" si="365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5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str">
        <f t="shared" si="361"/>
        <v/>
      </c>
      <c r="Q3894" t="str">
        <f t="shared" si="362"/>
        <v>theater</v>
      </c>
      <c r="R3894" t="str">
        <f t="shared" si="365"/>
        <v>plays</v>
      </c>
      <c r="S3894" s="12">
        <f t="shared" si="363"/>
        <v>41867.652280092596</v>
      </c>
      <c r="T3894" s="12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5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5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5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5"/>
        <v>plays</v>
      </c>
      <c r="S3901" s="12">
        <f t="shared" si="363"/>
        <v>41843.775011574071</v>
      </c>
      <c r="T3901" s="12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5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5"/>
        <v>plays</v>
      </c>
      <c r="S3903" s="12">
        <f t="shared" si="363"/>
        <v>42317.826377314821</v>
      </c>
      <c r="T3903" s="12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str">
        <f t="shared" si="361"/>
        <v/>
      </c>
      <c r="Q3905" t="str">
        <f t="shared" si="362"/>
        <v>theater</v>
      </c>
      <c r="R3905" t="str">
        <f t="shared" si="365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5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IFERROR(E3907/L3907,"")</f>
        <v>24.714285714285715</v>
      </c>
      <c r="Q3907" t="str">
        <f t="shared" ref="Q3907:Q3970" si="368">LEFT(N3907,FIND("/",N3907)-1)</f>
        <v>theater</v>
      </c>
      <c r="R3907" t="str">
        <f t="shared" si="365"/>
        <v>plays</v>
      </c>
      <c r="S3907" s="12">
        <f t="shared" ref="S3907:S3970" si="369">(((J3907/60)/60)/24)+DATE(1970,1,1)</f>
        <v>42124.623877314814</v>
      </c>
      <c r="T3907" s="12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ref="R3908:R3971" si="371">RIGHT(N3908,LEN(N3908)-FIND("/",N3908))</f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71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71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71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71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2">
        <f t="shared" si="369"/>
        <v>42114.818935185183</v>
      </c>
      <c r="T3916" s="12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71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str">
        <f t="shared" si="367"/>
        <v/>
      </c>
      <c r="Q3918" t="str">
        <f t="shared" si="368"/>
        <v>theater</v>
      </c>
      <c r="R3918" t="str">
        <f t="shared" si="371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71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71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71"/>
        <v>plays</v>
      </c>
      <c r="S3921" s="12">
        <f t="shared" si="369"/>
        <v>42358.684872685189</v>
      </c>
      <c r="T3921" s="12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71"/>
        <v>plays</v>
      </c>
      <c r="S3922" s="12">
        <f t="shared" si="369"/>
        <v>42657.38726851852</v>
      </c>
      <c r="T3922" s="12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str">
        <f t="shared" si="367"/>
        <v/>
      </c>
      <c r="Q3923" t="str">
        <f t="shared" si="368"/>
        <v>theater</v>
      </c>
      <c r="R3923" t="str">
        <f t="shared" si="371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71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71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71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71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71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str">
        <f t="shared" si="367"/>
        <v/>
      </c>
      <c r="Q3932" t="str">
        <f t="shared" si="368"/>
        <v>theater</v>
      </c>
      <c r="R3932" t="str">
        <f t="shared" si="371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str">
        <f t="shared" si="367"/>
        <v/>
      </c>
      <c r="Q3933" t="str">
        <f t="shared" si="368"/>
        <v>theater</v>
      </c>
      <c r="R3933" t="str">
        <f t="shared" si="371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71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2">
        <f t="shared" si="369"/>
        <v>42221.656782407401</v>
      </c>
      <c r="T3937" s="12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str">
        <f t="shared" si="367"/>
        <v/>
      </c>
      <c r="Q3938" t="str">
        <f t="shared" si="368"/>
        <v>theater</v>
      </c>
      <c r="R3938" t="str">
        <f t="shared" si="371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71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2">
        <f t="shared" si="369"/>
        <v>42151.905717592599</v>
      </c>
      <c r="T3940" s="12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71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71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71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str">
        <f t="shared" si="367"/>
        <v/>
      </c>
      <c r="Q3944" t="str">
        <f t="shared" si="368"/>
        <v>theater</v>
      </c>
      <c r="R3944" t="str">
        <f t="shared" si="371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str">
        <f t="shared" si="367"/>
        <v/>
      </c>
      <c r="Q3946" t="str">
        <f t="shared" si="368"/>
        <v>theater</v>
      </c>
      <c r="R3946" t="str">
        <f t="shared" si="371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71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71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71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str">
        <f t="shared" si="367"/>
        <v/>
      </c>
      <c r="Q3950" t="str">
        <f t="shared" si="368"/>
        <v>theater</v>
      </c>
      <c r="R3950" t="str">
        <f t="shared" si="371"/>
        <v>plays</v>
      </c>
      <c r="S3950" s="12">
        <f t="shared" si="369"/>
        <v>41829.325497685182</v>
      </c>
      <c r="T3950" s="12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71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71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71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str">
        <f t="shared" si="367"/>
        <v/>
      </c>
      <c r="Q3955" t="str">
        <f t="shared" si="368"/>
        <v>theater</v>
      </c>
      <c r="R3955" t="str">
        <f t="shared" si="371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str">
        <f t="shared" si="367"/>
        <v/>
      </c>
      <c r="Q3956" t="str">
        <f t="shared" si="368"/>
        <v>theater</v>
      </c>
      <c r="R3956" t="str">
        <f t="shared" si="371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str">
        <f t="shared" si="367"/>
        <v/>
      </c>
      <c r="Q3958" t="str">
        <f t="shared" si="368"/>
        <v>theater</v>
      </c>
      <c r="R3958" t="str">
        <f t="shared" si="371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71"/>
        <v>plays</v>
      </c>
      <c r="S3959" s="12">
        <f t="shared" si="369"/>
        <v>42513.976319444439</v>
      </c>
      <c r="T3959" s="12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2">
        <f t="shared" si="369"/>
        <v>41816.950370370374</v>
      </c>
      <c r="T3960" s="12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71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71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71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str">
        <f t="shared" si="367"/>
        <v/>
      </c>
      <c r="Q3965" t="str">
        <f t="shared" si="368"/>
        <v>theater</v>
      </c>
      <c r="R3965" t="str">
        <f t="shared" si="371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71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71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71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71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IFERROR(E3971/L3971,"")</f>
        <v>35.166666666666664</v>
      </c>
      <c r="Q3971" t="str">
        <f t="shared" ref="Q3971:Q4034" si="374">LEFT(N3971,FIND("/",N3971)-1)</f>
        <v>theater</v>
      </c>
      <c r="R3971" t="str">
        <f t="shared" si="371"/>
        <v>plays</v>
      </c>
      <c r="S3971" s="12">
        <f t="shared" ref="S3971:S4034" si="375">(((J3971/60)/60)/24)+DATE(1970,1,1)</f>
        <v>42601.854699074072</v>
      </c>
      <c r="T3971" s="12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ref="R3972:R4035" si="377">RIGHT(N3972,LEN(N3972)-FIND("/",N3972))</f>
        <v>plays</v>
      </c>
      <c r="S3972" s="12">
        <f t="shared" si="375"/>
        <v>42447.863553240735</v>
      </c>
      <c r="T3972" s="12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str">
        <f t="shared" si="373"/>
        <v/>
      </c>
      <c r="Q3977" t="str">
        <f t="shared" si="374"/>
        <v>theater</v>
      </c>
      <c r="R3977" t="str">
        <f t="shared" si="377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7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7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7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7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7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7"/>
        <v>plays</v>
      </c>
      <c r="S3986" s="12">
        <f t="shared" si="375"/>
        <v>41920.963472222218</v>
      </c>
      <c r="T3986" s="12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7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str">
        <f t="shared" si="373"/>
        <v/>
      </c>
      <c r="Q3991" t="str">
        <f t="shared" si="374"/>
        <v>theater</v>
      </c>
      <c r="R3991" t="str">
        <f t="shared" si="377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7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7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7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7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7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2">
        <f t="shared" si="375"/>
        <v>41950.26694444444</v>
      </c>
      <c r="T3998" s="12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str">
        <f t="shared" si="373"/>
        <v/>
      </c>
      <c r="Q3999" t="str">
        <f t="shared" si="374"/>
        <v>theater</v>
      </c>
      <c r="R3999" t="str">
        <f t="shared" si="377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7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7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7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7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7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7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7"/>
        <v>plays</v>
      </c>
      <c r="S4009" s="12">
        <f t="shared" si="375"/>
        <v>41848.772928240738</v>
      </c>
      <c r="T4009" s="12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7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7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7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str">
        <f t="shared" si="373"/>
        <v/>
      </c>
      <c r="Q4014" t="str">
        <f t="shared" si="374"/>
        <v>theater</v>
      </c>
      <c r="R4014" t="str">
        <f t="shared" si="377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7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str">
        <f t="shared" si="373"/>
        <v/>
      </c>
      <c r="Q4016" t="str">
        <f t="shared" si="374"/>
        <v>theater</v>
      </c>
      <c r="R4016" t="str">
        <f t="shared" si="377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7"/>
        <v>plays</v>
      </c>
      <c r="S4017" s="12">
        <f t="shared" si="375"/>
        <v>42174.780821759254</v>
      </c>
      <c r="T4017" s="12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7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7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7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7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7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2">
        <f t="shared" si="375"/>
        <v>41990.584108796291</v>
      </c>
      <c r="T4024" s="12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str">
        <f t="shared" si="373"/>
        <v/>
      </c>
      <c r="Q4025" t="str">
        <f t="shared" si="374"/>
        <v>theater</v>
      </c>
      <c r="R4025" t="str">
        <f t="shared" si="377"/>
        <v>plays</v>
      </c>
      <c r="S4025" s="12">
        <f t="shared" si="375"/>
        <v>42408.999571759254</v>
      </c>
      <c r="T4025" s="12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7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7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str">
        <f t="shared" si="373"/>
        <v/>
      </c>
      <c r="Q4028" t="str">
        <f t="shared" si="374"/>
        <v>theater</v>
      </c>
      <c r="R4028" t="str">
        <f t="shared" si="377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7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str">
        <f t="shared" si="373"/>
        <v/>
      </c>
      <c r="Q4031" t="str">
        <f t="shared" si="374"/>
        <v>theater</v>
      </c>
      <c r="R4031" t="str">
        <f t="shared" si="377"/>
        <v>plays</v>
      </c>
      <c r="S4031" s="12">
        <f t="shared" si="375"/>
        <v>42322.025115740747</v>
      </c>
      <c r="T4031" s="12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2">
        <f t="shared" si="375"/>
        <v>42374.655081018514</v>
      </c>
      <c r="T4032" s="12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str">
        <f t="shared" si="373"/>
        <v/>
      </c>
      <c r="Q4033" t="str">
        <f t="shared" si="374"/>
        <v>theater</v>
      </c>
      <c r="R4033" t="str">
        <f t="shared" si="377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7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IFERROR(E4035/L4035,"")</f>
        <v>65.340319148936175</v>
      </c>
      <c r="Q4035" t="str">
        <f t="shared" ref="Q4035:Q4098" si="380">LEFT(N4035,FIND("/",N4035)-1)</f>
        <v>theater</v>
      </c>
      <c r="R4035" t="str">
        <f t="shared" si="377"/>
        <v>plays</v>
      </c>
      <c r="S4035" s="12">
        <f t="shared" ref="S4035:S4098" si="381">(((J4035/60)/60)/24)+DATE(1970,1,1)</f>
        <v>42614.268796296295</v>
      </c>
      <c r="T4035" s="12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ref="R4036:R4099" si="383">RIGHT(N4036,LEN(N4036)-FIND("/",N4036))</f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3"/>
        <v>plays</v>
      </c>
      <c r="S4037" s="12">
        <f t="shared" si="381"/>
        <v>41903.882951388885</v>
      </c>
      <c r="T4037" s="12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2">
        <f t="shared" si="381"/>
        <v>41804.937083333331</v>
      </c>
      <c r="T4038" s="12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3"/>
        <v>plays</v>
      </c>
      <c r="S4039" s="12">
        <f t="shared" si="381"/>
        <v>42497.070775462969</v>
      </c>
      <c r="T4039" s="12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3"/>
        <v>plays</v>
      </c>
      <c r="S4040" s="12">
        <f t="shared" si="381"/>
        <v>41869.798726851855</v>
      </c>
      <c r="T4040" s="12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3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3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3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3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str">
        <f t="shared" si="379"/>
        <v/>
      </c>
      <c r="Q4045" t="str">
        <f t="shared" si="380"/>
        <v>theater</v>
      </c>
      <c r="R4045" t="str">
        <f t="shared" si="383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3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3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3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3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3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str">
        <f t="shared" si="379"/>
        <v/>
      </c>
      <c r="Q4053" t="str">
        <f t="shared" si="380"/>
        <v>theater</v>
      </c>
      <c r="R4053" t="str">
        <f t="shared" si="383"/>
        <v>plays</v>
      </c>
      <c r="S4053" s="12">
        <f t="shared" si="381"/>
        <v>41761.810150462967</v>
      </c>
      <c r="T4053" s="12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3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str">
        <f t="shared" si="379"/>
        <v/>
      </c>
      <c r="Q4056" t="str">
        <f t="shared" si="380"/>
        <v>theater</v>
      </c>
      <c r="R4056" t="str">
        <f t="shared" si="383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2">
        <f t="shared" si="381"/>
        <v>42534.933321759265</v>
      </c>
      <c r="T4058" s="12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3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3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str">
        <f t="shared" si="379"/>
        <v/>
      </c>
      <c r="Q4063" t="str">
        <f t="shared" si="380"/>
        <v>theater</v>
      </c>
      <c r="R4063" t="str">
        <f t="shared" si="383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3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3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3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3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str">
        <f t="shared" si="379"/>
        <v/>
      </c>
      <c r="Q4073" t="str">
        <f t="shared" si="380"/>
        <v>theater</v>
      </c>
      <c r="R4073" t="str">
        <f t="shared" si="383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3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3"/>
        <v>plays</v>
      </c>
      <c r="S4075" s="12">
        <f t="shared" si="381"/>
        <v>42078.34520833334</v>
      </c>
      <c r="T4075" s="12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3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str">
        <f t="shared" si="379"/>
        <v/>
      </c>
      <c r="Q4078" t="str">
        <f t="shared" si="380"/>
        <v>theater</v>
      </c>
      <c r="R4078" t="str">
        <f t="shared" si="383"/>
        <v>plays</v>
      </c>
      <c r="S4078" s="12">
        <f t="shared" si="381"/>
        <v>41905.795706018522</v>
      </c>
      <c r="T4078" s="12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3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str">
        <f t="shared" si="379"/>
        <v/>
      </c>
      <c r="Q4080" t="str">
        <f t="shared" si="380"/>
        <v>theater</v>
      </c>
      <c r="R4080" t="str">
        <f t="shared" si="383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3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str">
        <f t="shared" si="379"/>
        <v/>
      </c>
      <c r="Q4082" t="str">
        <f t="shared" si="380"/>
        <v>theater</v>
      </c>
      <c r="R4082" t="str">
        <f t="shared" si="383"/>
        <v>plays</v>
      </c>
      <c r="S4082" s="12">
        <f t="shared" si="381"/>
        <v>42511.698101851856</v>
      </c>
      <c r="T4082" s="12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3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3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3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3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3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str">
        <f t="shared" si="379"/>
        <v/>
      </c>
      <c r="Q4089" t="str">
        <f t="shared" si="380"/>
        <v>theater</v>
      </c>
      <c r="R4089" t="str">
        <f t="shared" si="383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3"/>
        <v>plays</v>
      </c>
      <c r="S4090" s="12">
        <f t="shared" si="381"/>
        <v>41990.612546296295</v>
      </c>
      <c r="T4090" s="12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3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3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3"/>
        <v>plays</v>
      </c>
      <c r="S4094" s="12">
        <f t="shared" si="381"/>
        <v>42039.194988425923</v>
      </c>
      <c r="T4094" s="12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3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3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3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3"/>
        <v>plays</v>
      </c>
      <c r="S4098" s="12">
        <f t="shared" si="381"/>
        <v>42750.530312499999</v>
      </c>
      <c r="T4098" s="12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 t="str">
        <f t="shared" ref="P4099:P4115" si="385">IFERROR(E4099/L4099,"")</f>
        <v/>
      </c>
      <c r="Q4099" t="str">
        <f t="shared" ref="Q4099:Q4115" si="386">LEFT(N4099,FIND("/",N4099)-1)</f>
        <v>theater</v>
      </c>
      <c r="R4099" t="str">
        <f t="shared" si="383"/>
        <v>plays</v>
      </c>
      <c r="S4099" s="12">
        <f t="shared" ref="S4099:S4115" si="387">(((J4099/60)/60)/24)+DATE(1970,1,1)</f>
        <v>42344.824502314819</v>
      </c>
      <c r="T4099" s="12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str">
        <f t="shared" si="385"/>
        <v/>
      </c>
      <c r="Q4100" t="str">
        <f t="shared" si="386"/>
        <v>theater</v>
      </c>
      <c r="R4100" t="str">
        <f t="shared" ref="R4100:R4115" si="389">RIGHT(N4100,LEN(N4100)-FIND("/",N4100))</f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9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str">
        <f t="shared" si="385"/>
        <v/>
      </c>
      <c r="Q4102" t="str">
        <f t="shared" si="386"/>
        <v>theater</v>
      </c>
      <c r="R4102" t="str">
        <f t="shared" si="389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str">
        <f t="shared" si="385"/>
        <v/>
      </c>
      <c r="Q4103" t="str">
        <f t="shared" si="386"/>
        <v>theater</v>
      </c>
      <c r="R4103" t="str">
        <f t="shared" si="389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9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9"/>
        <v>plays</v>
      </c>
      <c r="S4110" s="12">
        <f t="shared" si="387"/>
        <v>42767.031678240746</v>
      </c>
      <c r="T4110" s="12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str">
        <f t="shared" si="385"/>
        <v/>
      </c>
      <c r="Q4111" t="str">
        <f t="shared" si="386"/>
        <v>theater</v>
      </c>
      <c r="R4111" t="str">
        <f t="shared" si="389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2">
        <f t="shared" si="387"/>
        <v>42512.626747685179</v>
      </c>
      <c r="T4112" s="12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9"/>
        <v>plays</v>
      </c>
      <c r="S4114" s="12">
        <f t="shared" si="387"/>
        <v>42400.946597222224</v>
      </c>
      <c r="T4114" s="12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9"/>
        <v>plays</v>
      </c>
      <c r="S4115" s="12">
        <f t="shared" si="387"/>
        <v>42358.573182870372</v>
      </c>
      <c r="T4115" s="12">
        <f t="shared" si="388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ParentCategory_Pivot</vt:lpstr>
      <vt:lpstr>SubCat_Pivot</vt:lpstr>
      <vt:lpstr>DatedCreated_Pivot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Calderon</cp:lastModifiedBy>
  <dcterms:created xsi:type="dcterms:W3CDTF">2017-04-20T15:17:24Z</dcterms:created>
  <dcterms:modified xsi:type="dcterms:W3CDTF">2020-02-15T15:34:51Z</dcterms:modified>
</cp:coreProperties>
</file>