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BC8A2FB-EC3B-45B3-A5BE-D8C9BE815A5A}" xr6:coauthVersionLast="45" xr6:coauthVersionMax="45" xr10:uidLastSave="{00000000-0000-0000-0000-000000000000}"/>
  <bookViews>
    <workbookView xWindow="-120" yWindow="-120" windowWidth="21840" windowHeight="13140" xr2:uid="{244C47E1-4A7C-47EF-B460-508FFBF90CBB}"/>
  </bookViews>
  <sheets>
    <sheet name="Hoja1" sheetId="1" r:id="rId1"/>
  </sheets>
  <definedNames>
    <definedName name="_xlchart.v1.0" hidden="1">Hoja1!$E$104:$E$133</definedName>
    <definedName name="_xlchart.v1.1" hidden="1">Hoja1!$E$104:$E$133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5" i="1" s="1"/>
  <c r="D72" i="1"/>
  <c r="E35" i="1" s="1"/>
  <c r="D134" i="1"/>
  <c r="E105" i="1" s="1"/>
  <c r="E132" i="1" l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72" i="1" s="1"/>
  <c r="F8" i="1"/>
  <c r="F6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F9" i="1"/>
  <c r="F7" i="1"/>
</calcChain>
</file>

<file path=xl/sharedStrings.xml><?xml version="1.0" encoding="utf-8"?>
<sst xmlns="http://schemas.openxmlformats.org/spreadsheetml/2006/main" count="21" uniqueCount="17">
  <si>
    <t>1.-COMIDA</t>
  </si>
  <si>
    <t>Evaluación</t>
  </si>
  <si>
    <t>Frecuencias</t>
  </si>
  <si>
    <t>Servicio</t>
  </si>
  <si>
    <t>Excelente</t>
  </si>
  <si>
    <t>Muy Bien</t>
  </si>
  <si>
    <t>Bien</t>
  </si>
  <si>
    <t>Regular</t>
  </si>
  <si>
    <t>Mal</t>
  </si>
  <si>
    <t>Francisco Javier Guzmán Calderón</t>
  </si>
  <si>
    <t>2.- PESOS</t>
  </si>
  <si>
    <t>PESOS</t>
  </si>
  <si>
    <t>FRECUENCIAS</t>
  </si>
  <si>
    <t>PORCENTAJE</t>
  </si>
  <si>
    <t>Porcentaje</t>
  </si>
  <si>
    <t>3.- PESOS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</si>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</sst>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8">
    <xf numFmtId="0" fontId="0" fillId="0" borderId="0" xfId="0"/>
    <xf numFmtId="0" fontId="0" fillId="13" borderId="3" xfId="0" applyFill="1" applyBorder="1"/>
    <xf numFmtId="0" fontId="0" fillId="13" borderId="4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 applyAlignment="1">
      <alignment horizontal="left"/>
    </xf>
    <xf numFmtId="0" fontId="0" fillId="12" borderId="0" xfId="0" applyFill="1"/>
    <xf numFmtId="0" fontId="2" fillId="12" borderId="0" xfId="0" applyFont="1" applyFill="1"/>
    <xf numFmtId="0" fontId="1" fillId="8" borderId="1" xfId="7" applyBorder="1"/>
    <xf numFmtId="0" fontId="3" fillId="2" borderId="2" xfId="1" applyBorder="1"/>
    <xf numFmtId="0" fontId="1" fillId="8" borderId="2" xfId="7" applyBorder="1"/>
    <xf numFmtId="0" fontId="3" fillId="6" borderId="0" xfId="5"/>
    <xf numFmtId="0" fontId="3" fillId="2" borderId="0" xfId="1"/>
    <xf numFmtId="0" fontId="3" fillId="2" borderId="1" xfId="1" applyBorder="1" applyAlignment="1">
      <alignment horizontal="left"/>
    </xf>
    <xf numFmtId="0" fontId="1" fillId="5" borderId="2" xfId="4" applyBorder="1"/>
    <xf numFmtId="0" fontId="1" fillId="5" borderId="1" xfId="4" applyBorder="1"/>
    <xf numFmtId="0" fontId="3" fillId="2" borderId="3" xfId="1" applyBorder="1"/>
    <xf numFmtId="0" fontId="1" fillId="5" borderId="4" xfId="4" applyBorder="1"/>
    <xf numFmtId="0" fontId="1" fillId="5" borderId="3" xfId="4" applyBorder="1"/>
    <xf numFmtId="0" fontId="0" fillId="5" borderId="2" xfId="4" applyFont="1" applyBorder="1"/>
    <xf numFmtId="10" fontId="1" fillId="7" borderId="0" xfId="6" applyNumberFormat="1"/>
    <xf numFmtId="10" fontId="0" fillId="0" borderId="0" xfId="0" applyNumberFormat="1"/>
    <xf numFmtId="0" fontId="3" fillId="2" borderId="0" xfId="1" applyAlignment="1"/>
    <xf numFmtId="0" fontId="1" fillId="4" borderId="0" xfId="3"/>
    <xf numFmtId="0" fontId="3" fillId="12" borderId="0" xfId="1" applyFill="1" applyAlignment="1"/>
    <xf numFmtId="10" fontId="1" fillId="3" borderId="0" xfId="2" applyNumberFormat="1"/>
    <xf numFmtId="0" fontId="3" fillId="9" borderId="0" xfId="8"/>
    <xf numFmtId="0" fontId="3" fillId="9" borderId="1" xfId="8" applyBorder="1" applyAlignment="1">
      <alignment horizontal="left"/>
    </xf>
    <xf numFmtId="0" fontId="3" fillId="9" borderId="2" xfId="8" applyBorder="1"/>
    <xf numFmtId="0" fontId="3" fillId="9" borderId="3" xfId="8" applyBorder="1"/>
    <xf numFmtId="0" fontId="1" fillId="10" borderId="1" xfId="9" applyBorder="1"/>
    <xf numFmtId="0" fontId="1" fillId="10" borderId="2" xfId="9" applyBorder="1"/>
    <xf numFmtId="0" fontId="1" fillId="11" borderId="4" xfId="10" applyBorder="1"/>
    <xf numFmtId="0" fontId="1" fillId="11" borderId="2" xfId="10" applyBorder="1"/>
    <xf numFmtId="0" fontId="1" fillId="11" borderId="3" xfId="10" applyBorder="1"/>
    <xf numFmtId="0" fontId="1" fillId="11" borderId="0" xfId="10"/>
    <xf numFmtId="0" fontId="1" fillId="10" borderId="0" xfId="9"/>
    <xf numFmtId="10" fontId="1" fillId="11" borderId="0" xfId="10" applyNumberFormat="1"/>
  </cellXfs>
  <cellStyles count="11">
    <cellStyle name="20% - Énfasis1" xfId="2" builtinId="30"/>
    <cellStyle name="20% - Énfasis2" xfId="6" builtinId="34"/>
    <cellStyle name="20% - Énfasis6" xfId="9" builtinId="50"/>
    <cellStyle name="40% - Énfasis1" xfId="3" builtinId="31"/>
    <cellStyle name="40% - Énfasis6" xfId="10" builtinId="51"/>
    <cellStyle name="60% - Énfasis1" xfId="4" builtinId="32"/>
    <cellStyle name="60% - Énfasis2" xfId="7" builtinId="36"/>
    <cellStyle name="Énfasis1" xfId="1" builtinId="29"/>
    <cellStyle name="Énfasis2" xfId="5" builtinId="33"/>
    <cellStyle name="Énfasis6" xfId="8" builtinId="49"/>
    <cellStyle name="Normal" xfId="0" builtinId="0"/>
  </cellStyles>
  <dxfs count="10">
    <dxf>
      <fill>
        <patternFill patternType="solid">
          <fgColor indexed="64"/>
          <bgColor theme="0"/>
        </patternFill>
      </fill>
    </dxf>
    <dxf>
      <numFmt numFmtId="14" formatCode="0.00%"/>
    </dxf>
    <dxf>
      <numFmt numFmtId="14" formatCode="0.00%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Servicios</a:t>
            </a:r>
            <a:r>
              <a:rPr lang="en-US" baseline="0"/>
              <a:t> De Comida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2061574074074074"/>
          <c:w val="0.76743941382327208"/>
          <c:h val="0.7095913531641877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Hoja1!$D$5:$D$9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Hoja1!$E$5:$E$9</c:f>
              <c:numCache>
                <c:formatCode>General</c:formatCode>
                <c:ptCount val="5"/>
                <c:pt idx="0">
                  <c:v>37</c:v>
                </c:pt>
                <c:pt idx="1">
                  <c:v>54</c:v>
                </c:pt>
                <c:pt idx="2">
                  <c:v>100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03-4D5F-82CF-28A3F2E0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696048"/>
        <c:axId val="1812029968"/>
        <c:axId val="1812519232"/>
      </c:bar3DChart>
      <c:catAx>
        <c:axId val="18176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029968"/>
        <c:crosses val="autoZero"/>
        <c:auto val="1"/>
        <c:lblAlgn val="ctr"/>
        <c:lblOffset val="100"/>
        <c:noMultiLvlLbl val="0"/>
      </c:catAx>
      <c:valAx>
        <c:axId val="1812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7696048"/>
        <c:crosses val="autoZero"/>
        <c:crossBetween val="between"/>
      </c:valAx>
      <c:serAx>
        <c:axId val="18125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20299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Hoja1!$C$35:$C$71</c:f>
              <c:numCache>
                <c:formatCode>General</c:formatCode>
                <c:ptCount val="37"/>
                <c:pt idx="0">
                  <c:v>42</c:v>
                </c:pt>
                <c:pt idx="1">
                  <c:v>43.8</c:v>
                </c:pt>
                <c:pt idx="2">
                  <c:v>45</c:v>
                </c:pt>
                <c:pt idx="3">
                  <c:v>45.2</c:v>
                </c:pt>
                <c:pt idx="4">
                  <c:v>47</c:v>
                </c:pt>
                <c:pt idx="5">
                  <c:v>48.3</c:v>
                </c:pt>
                <c:pt idx="6">
                  <c:v>53.2</c:v>
                </c:pt>
                <c:pt idx="7">
                  <c:v>53.5</c:v>
                </c:pt>
                <c:pt idx="8">
                  <c:v>55</c:v>
                </c:pt>
                <c:pt idx="9">
                  <c:v>56</c:v>
                </c:pt>
                <c:pt idx="10">
                  <c:v>56.4</c:v>
                </c:pt>
                <c:pt idx="11">
                  <c:v>56.5</c:v>
                </c:pt>
                <c:pt idx="12">
                  <c:v>57.7</c:v>
                </c:pt>
                <c:pt idx="13">
                  <c:v>62.3</c:v>
                </c:pt>
                <c:pt idx="14">
                  <c:v>65</c:v>
                </c:pt>
                <c:pt idx="15">
                  <c:v>65.3</c:v>
                </c:pt>
                <c:pt idx="16">
                  <c:v>75.5</c:v>
                </c:pt>
                <c:pt idx="17">
                  <c:v>77.3</c:v>
                </c:pt>
                <c:pt idx="18">
                  <c:v>83</c:v>
                </c:pt>
                <c:pt idx="19">
                  <c:v>84</c:v>
                </c:pt>
                <c:pt idx="20">
                  <c:v>84.3</c:v>
                </c:pt>
                <c:pt idx="21">
                  <c:v>85</c:v>
                </c:pt>
                <c:pt idx="22">
                  <c:v>86</c:v>
                </c:pt>
                <c:pt idx="23">
                  <c:v>86.5</c:v>
                </c:pt>
                <c:pt idx="24">
                  <c:v>88</c:v>
                </c:pt>
                <c:pt idx="25">
                  <c:v>90</c:v>
                </c:pt>
                <c:pt idx="26">
                  <c:v>90.5</c:v>
                </c:pt>
                <c:pt idx="27">
                  <c:v>94</c:v>
                </c:pt>
                <c:pt idx="28">
                  <c:v>95</c:v>
                </c:pt>
                <c:pt idx="29">
                  <c:v>95.2</c:v>
                </c:pt>
                <c:pt idx="30">
                  <c:v>95.6</c:v>
                </c:pt>
                <c:pt idx="31">
                  <c:v>96</c:v>
                </c:pt>
                <c:pt idx="32">
                  <c:v>96.2</c:v>
                </c:pt>
                <c:pt idx="33">
                  <c:v>98.2</c:v>
                </c:pt>
                <c:pt idx="34">
                  <c:v>98.8</c:v>
                </c:pt>
                <c:pt idx="35">
                  <c:v>99</c:v>
                </c:pt>
                <c:pt idx="36">
                  <c:v>105</c:v>
                </c:pt>
              </c:numCache>
            </c:numRef>
          </c:cat>
          <c:val>
            <c:numRef>
              <c:f>Hoja1!$D$35:$D$71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9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C-4133-B935-3BB21F1749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28711552"/>
        <c:axId val="2127110112"/>
      </c:barChart>
      <c:catAx>
        <c:axId val="19287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110112"/>
        <c:crosses val="autoZero"/>
        <c:auto val="1"/>
        <c:lblAlgn val="ctr"/>
        <c:lblOffset val="100"/>
        <c:noMultiLvlLbl val="0"/>
      </c:catAx>
      <c:valAx>
        <c:axId val="2127110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7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Hoja1!$C$104:$C$133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Hoja1!$E$104:$E$133</c:f>
              <c:numCache>
                <c:formatCode>0.00%</c:formatCode>
                <c:ptCount val="30"/>
                <c:pt idx="0">
                  <c:v>6.3492063492063489E-2</c:v>
                </c:pt>
                <c:pt idx="1">
                  <c:v>4.7619047619047616E-2</c:v>
                </c:pt>
                <c:pt idx="2">
                  <c:v>3.968253968253968E-2</c:v>
                </c:pt>
                <c:pt idx="3">
                  <c:v>2.3809523809523808E-2</c:v>
                </c:pt>
                <c:pt idx="4">
                  <c:v>7.9365079365079361E-3</c:v>
                </c:pt>
                <c:pt idx="5">
                  <c:v>7.9365079365079361E-3</c:v>
                </c:pt>
                <c:pt idx="6">
                  <c:v>0.14285714285714285</c:v>
                </c:pt>
                <c:pt idx="7">
                  <c:v>7.9365079365079361E-3</c:v>
                </c:pt>
                <c:pt idx="8">
                  <c:v>3.1746031746031744E-2</c:v>
                </c:pt>
                <c:pt idx="9">
                  <c:v>4.7619047619047616E-2</c:v>
                </c:pt>
                <c:pt idx="10">
                  <c:v>7.9365079365079361E-3</c:v>
                </c:pt>
                <c:pt idx="11">
                  <c:v>7.9365079365079361E-3</c:v>
                </c:pt>
                <c:pt idx="12">
                  <c:v>7.9365079365079361E-3</c:v>
                </c:pt>
                <c:pt idx="13">
                  <c:v>0.14285714285714285</c:v>
                </c:pt>
                <c:pt idx="14">
                  <c:v>2.3809523809523808E-2</c:v>
                </c:pt>
                <c:pt idx="15">
                  <c:v>7.9365079365079361E-2</c:v>
                </c:pt>
                <c:pt idx="16">
                  <c:v>2.3809523809523808E-2</c:v>
                </c:pt>
                <c:pt idx="17">
                  <c:v>6.3492063492063489E-2</c:v>
                </c:pt>
                <c:pt idx="18">
                  <c:v>7.9365079365079361E-3</c:v>
                </c:pt>
                <c:pt idx="19">
                  <c:v>1.5873015873015872E-2</c:v>
                </c:pt>
                <c:pt idx="20">
                  <c:v>7.9365079365079361E-3</c:v>
                </c:pt>
                <c:pt idx="21">
                  <c:v>7.9365079365079361E-3</c:v>
                </c:pt>
                <c:pt idx="22">
                  <c:v>7.9365079365079361E-3</c:v>
                </c:pt>
                <c:pt idx="23">
                  <c:v>7.9365079365079361E-3</c:v>
                </c:pt>
                <c:pt idx="24">
                  <c:v>1.5873015873015872E-2</c:v>
                </c:pt>
                <c:pt idx="25">
                  <c:v>3.968253968253968E-2</c:v>
                </c:pt>
                <c:pt idx="26">
                  <c:v>7.9365079365079361E-3</c:v>
                </c:pt>
                <c:pt idx="27">
                  <c:v>3.1746031746031744E-2</c:v>
                </c:pt>
                <c:pt idx="28">
                  <c:v>1.5873015873015872E-2</c:v>
                </c:pt>
                <c:pt idx="29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A-421F-9FF0-6D2EC68F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Hoja1!$C$104:$C$133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Hoja1!$E$104:$E$133</c:f>
              <c:numCache>
                <c:formatCode>0.00%</c:formatCode>
                <c:ptCount val="30"/>
                <c:pt idx="0">
                  <c:v>6.3492063492063489E-2</c:v>
                </c:pt>
                <c:pt idx="1">
                  <c:v>4.7619047619047616E-2</c:v>
                </c:pt>
                <c:pt idx="2">
                  <c:v>3.968253968253968E-2</c:v>
                </c:pt>
                <c:pt idx="3">
                  <c:v>2.3809523809523808E-2</c:v>
                </c:pt>
                <c:pt idx="4">
                  <c:v>7.9365079365079361E-3</c:v>
                </c:pt>
                <c:pt idx="5">
                  <c:v>7.9365079365079361E-3</c:v>
                </c:pt>
                <c:pt idx="6">
                  <c:v>0.14285714285714285</c:v>
                </c:pt>
                <c:pt idx="7">
                  <c:v>7.9365079365079361E-3</c:v>
                </c:pt>
                <c:pt idx="8">
                  <c:v>3.1746031746031744E-2</c:v>
                </c:pt>
                <c:pt idx="9">
                  <c:v>4.7619047619047616E-2</c:v>
                </c:pt>
                <c:pt idx="10">
                  <c:v>7.9365079365079361E-3</c:v>
                </c:pt>
                <c:pt idx="11">
                  <c:v>7.9365079365079361E-3</c:v>
                </c:pt>
                <c:pt idx="12">
                  <c:v>7.9365079365079361E-3</c:v>
                </c:pt>
                <c:pt idx="13">
                  <c:v>0.14285714285714285</c:v>
                </c:pt>
                <c:pt idx="14">
                  <c:v>2.3809523809523808E-2</c:v>
                </c:pt>
                <c:pt idx="15">
                  <c:v>7.9365079365079361E-2</c:v>
                </c:pt>
                <c:pt idx="16">
                  <c:v>2.3809523809523808E-2</c:v>
                </c:pt>
                <c:pt idx="17">
                  <c:v>6.3492063492063489E-2</c:v>
                </c:pt>
                <c:pt idx="18">
                  <c:v>7.9365079365079361E-3</c:v>
                </c:pt>
                <c:pt idx="19">
                  <c:v>1.5873015873015872E-2</c:v>
                </c:pt>
                <c:pt idx="20">
                  <c:v>7.9365079365079361E-3</c:v>
                </c:pt>
                <c:pt idx="21">
                  <c:v>7.9365079365079361E-3</c:v>
                </c:pt>
                <c:pt idx="22">
                  <c:v>7.9365079365079361E-3</c:v>
                </c:pt>
                <c:pt idx="23">
                  <c:v>7.9365079365079361E-3</c:v>
                </c:pt>
                <c:pt idx="24">
                  <c:v>1.5873015873015872E-2</c:v>
                </c:pt>
                <c:pt idx="25">
                  <c:v>3.968253968253968E-2</c:v>
                </c:pt>
                <c:pt idx="26">
                  <c:v>7.9365079365079361E-3</c:v>
                </c:pt>
                <c:pt idx="27">
                  <c:v>3.1746031746031744E-2</c:v>
                </c:pt>
                <c:pt idx="28">
                  <c:v>1.5873015873015872E-2</c:v>
                </c:pt>
                <c:pt idx="29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1-42B9-9ECB-5A266753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17488"/>
        <c:axId val="1920655888"/>
      </c:lineChart>
      <c:catAx>
        <c:axId val="18136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0655888"/>
        <c:crosses val="autoZero"/>
        <c:auto val="1"/>
        <c:lblAlgn val="ctr"/>
        <c:lblOffset val="100"/>
        <c:noMultiLvlLbl val="0"/>
      </c:catAx>
      <c:valAx>
        <c:axId val="1920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frecuencias relativas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Hoja1!$D$103</c:f>
              <c:strCache>
                <c:ptCount val="1"/>
                <c:pt idx="0">
                  <c:v>Frecuencias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Hoja1!$C$104:$C$133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Hoja1!$D$104:$D$133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18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0-417E-87ED-97F4A53C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5392"/>
        <c:axId val="2127112608"/>
        <c:axId val="266129680"/>
      </c:line3DChart>
      <c:catAx>
        <c:axId val="21405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112608"/>
        <c:crosses val="autoZero"/>
        <c:auto val="1"/>
        <c:lblAlgn val="ctr"/>
        <c:lblOffset val="100"/>
        <c:noMultiLvlLbl val="0"/>
      </c:catAx>
      <c:valAx>
        <c:axId val="2127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525392"/>
        <c:crosses val="autoZero"/>
        <c:crossBetween val="between"/>
      </c:valAx>
      <c:serAx>
        <c:axId val="26612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112608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341829240269578E-2"/>
          <c:y val="4.1514036192394389E-2"/>
          <c:w val="0.93888888888888888"/>
          <c:h val="0.8291980169145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Hoja1!$D$103</c:f>
              <c:strCache>
                <c:ptCount val="1"/>
                <c:pt idx="0">
                  <c:v>Frecuencias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Hoja1!$C$104:$C$133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179</c:v>
                </c:pt>
                <c:pt idx="23">
                  <c:v>182</c:v>
                </c:pt>
                <c:pt idx="24">
                  <c:v>184</c:v>
                </c:pt>
                <c:pt idx="25">
                  <c:v>185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195</c:v>
                </c:pt>
              </c:numCache>
            </c:numRef>
          </c:cat>
          <c:val>
            <c:numRef>
              <c:f>Hoja1!$D$104:$D$133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18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046-B90D-5EE7B51D8F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9728528"/>
        <c:axId val="2127113440"/>
      </c:barChart>
      <c:catAx>
        <c:axId val="2597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113440"/>
        <c:crosses val="autoZero"/>
        <c:auto val="1"/>
        <c:lblAlgn val="ctr"/>
        <c:lblOffset val="100"/>
        <c:noMultiLvlLbl val="0"/>
      </c:catAx>
      <c:valAx>
        <c:axId val="212711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7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10</xdr:row>
      <xdr:rowOff>185737</xdr:rowOff>
    </xdr:from>
    <xdr:to>
      <xdr:col>6</xdr:col>
      <xdr:colOff>314324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D0C07D-70B1-4E4E-985F-3EFD210CA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74</xdr:row>
      <xdr:rowOff>176210</xdr:rowOff>
    </xdr:from>
    <xdr:to>
      <xdr:col>6</xdr:col>
      <xdr:colOff>800099</xdr:colOff>
      <xdr:row>96</xdr:row>
      <xdr:rowOff>114299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8224AA-1ACE-44FC-A30B-8789E68ED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134</xdr:row>
      <xdr:rowOff>9525</xdr:rowOff>
    </xdr:from>
    <xdr:to>
      <xdr:col>6</xdr:col>
      <xdr:colOff>676275</xdr:colOff>
      <xdr:row>149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E2C3B0-E16A-40EB-86D0-9F17E427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151</xdr:row>
      <xdr:rowOff>19050</xdr:rowOff>
    </xdr:from>
    <xdr:to>
      <xdr:col>6</xdr:col>
      <xdr:colOff>619124</xdr:colOff>
      <xdr:row>165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79494A-49E4-4F84-B3EC-F186697B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223836</xdr:colOff>
      <xdr:row>165</xdr:row>
      <xdr:rowOff>80961</xdr:rowOff>
    </xdr:from>
    <xdr:to>
      <xdr:col>6</xdr:col>
      <xdr:colOff>657224</xdr:colOff>
      <xdr:row>181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95C5B3B-D610-402D-A1F4-67F45C45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223837</xdr:colOff>
      <xdr:row>181</xdr:row>
      <xdr:rowOff>76200</xdr:rowOff>
    </xdr:from>
    <xdr:to>
      <xdr:col>6</xdr:col>
      <xdr:colOff>666750</xdr:colOff>
      <xdr:row>199</xdr:row>
      <xdr:rowOff>38099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920F38A-679D-4E03-9610-3305FB91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E0B4B8-8C56-4930-92A0-B3F4108E6AF1}" name="Tabla7" displayName="Tabla7" ref="E103:E133" totalsRowShown="0" headerRowCellStyle="40% - Énfasis6" dataCellStyle="40% - Énfasis6">
  <autoFilter ref="E103:E133" xr:uid="{C172A9A9-149F-453B-8BF4-51C7E977D2A9}"/>
  <tableColumns count="1">
    <tableColumn id="1" xr3:uid="{67F55484-32CB-40E8-BF10-9905601238AE}" name="Porcentaje" dataDxfId="1" dataCellStyle="40% - Énfasis6">
      <calculatedColumnFormula>Tabla6[[#This Row],[Frecuencias]]/Tabla6[[#Totals],[Frecuencias]]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3188C2-024B-4D80-99F0-DA24CB41C43C}" name="Tabla6" displayName="Tabla6" ref="C103:D134" totalsRowCount="1">
  <autoFilter ref="C103:D133" xr:uid="{F8D33631-DEFF-4E4F-AA50-4CE1136DC1EA}"/>
  <tableColumns count="2">
    <tableColumn id="1" xr3:uid="{C8B4AED1-EEDF-49DC-82FD-CE492C4965D8}" name="Pesos" totalsRowDxfId="0"/>
    <tableColumn id="2" xr3:uid="{756D0971-E024-4540-B89D-11B0B4A85F9B}" name="Frecuencias" totalsRowFunction="custom">
      <totalsRowFormula>SUM(Tabla6[Frecuencias])</totalsRow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B26A4-FAD1-41A0-B600-92A98744CE29}" name="Tabla4" displayName="Tabla4" ref="C34:E72" totalsRowCount="1" headerRowDxfId="6">
  <autoFilter ref="C34:E71" xr:uid="{C04025BA-59BF-4B14-90E0-1449D9A55327}"/>
  <tableColumns count="3">
    <tableColumn id="1" xr3:uid="{4CE4DB99-B83F-4689-A1C4-D38DD86FCDD7}" name="PESOS" dataDxfId="5" totalsRowDxfId="3" dataCellStyle="Énfasis1" totalsRowCellStyle="Énfasis1"/>
    <tableColumn id="2" xr3:uid="{270BA436-D77F-4742-B6B8-400E3BF2D546}" name="FRECUENCIAS" totalsRowFunction="custom" dataCellStyle="40% - Énfasis1" totalsRowCellStyle="40% - Énfasis1">
      <totalsRowFormula>SUM(Tabla4[FRECUENCIAS])</totalsRowFormula>
    </tableColumn>
    <tableColumn id="3" xr3:uid="{7DC35947-C561-4660-8EFF-9DE3EB22D542}" name="PORCENTAJE" totalsRowFunction="custom" dataDxfId="4" totalsRowDxfId="2" dataCellStyle="20% - Énfasis1" totalsRowCellStyle="20% - Énfasis1">
      <calculatedColumnFormula>Tabla4[[#This Row],[FRECUENCIAS]]/Tabla4[[#Totals],[FRECUENCIAS]]</calculatedColumnFormula>
      <totalsRowFormula>SUM(Tabla4[PORCENTAJE])</totalsRow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9635B-2B6E-41C9-90D5-D838E9997868}" name="Tabla1" displayName="Tabla1" ref="C4:F10" totalsRowCount="1">
  <autoFilter ref="C4:F9" xr:uid="{5EEB9B88-BDDA-4B0B-811C-B06B96DB891A}"/>
  <tableColumns count="4">
    <tableColumn id="1" xr3:uid="{C169A47D-53A7-448C-B19B-76CE3C839944}" name="Servicio" totalsRowDxfId="9"/>
    <tableColumn id="2" xr3:uid="{21860D92-0C76-48F2-92CB-6B438237708E}" name="Evaluación" totalsRowDxfId="8"/>
    <tableColumn id="3" xr3:uid="{9B43B8F8-64DD-4E8F-BCA7-5B361FB8A431}" name="Frecuencias" totalsRowFunction="custom" totalsRowDxfId="7">
      <totalsRowFormula>SUM(Tabla1[Frecuencias])</totalsRowFormula>
    </tableColumn>
    <tableColumn id="4" xr3:uid="{AD2847C4-E7A0-4F27-B8F0-AF28168D2305}" name="Porcentaje" dataCellStyle="Énfasis2" totalsRowCellStyle="Normal">
      <calculatedColumnFormula>Tabla1[[#This Row],[Frecuencias]]/Tabla1[[#Totals],[Frecuencias]]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DA99-A8E0-41D3-9718-36A2044CBD38}">
  <dimension ref="A1:G200"/>
  <sheetViews>
    <sheetView tabSelected="1" showWhiteSpace="0" view="pageLayout" zoomScaleNormal="100" workbookViewId="0">
      <selection activeCell="F201" sqref="E201:F201"/>
    </sheetView>
  </sheetViews>
  <sheetFormatPr baseColWidth="10" defaultRowHeight="15" x14ac:dyDescent="0.25"/>
  <cols>
    <col min="4" max="4" width="14.42578125" customWidth="1"/>
    <col min="5" max="5" width="13.7109375" customWidth="1"/>
  </cols>
  <sheetData>
    <row r="1" spans="1:7" x14ac:dyDescent="0.25">
      <c r="A1" s="8"/>
      <c r="B1" s="4"/>
      <c r="C1" s="5" t="s">
        <v>9</v>
      </c>
      <c r="D1" s="5"/>
      <c r="E1" s="5"/>
      <c r="F1" s="5"/>
      <c r="G1" s="10"/>
    </row>
    <row r="2" spans="1:7" x14ac:dyDescent="0.25">
      <c r="A2" s="1"/>
      <c r="B2" s="2"/>
      <c r="C2" s="3"/>
      <c r="D2" s="3" t="s">
        <v>0</v>
      </c>
      <c r="E2" s="3"/>
      <c r="F2" s="1"/>
      <c r="G2" s="3"/>
    </row>
    <row r="3" spans="1:7" x14ac:dyDescent="0.25">
      <c r="A3" s="7"/>
      <c r="B3" s="7"/>
      <c r="C3" s="6"/>
      <c r="D3" s="6"/>
      <c r="E3" s="6"/>
      <c r="F3" s="6"/>
      <c r="G3" s="6"/>
    </row>
    <row r="4" spans="1:7" x14ac:dyDescent="0.25">
      <c r="A4" s="7"/>
      <c r="B4" s="7"/>
      <c r="C4" t="s">
        <v>3</v>
      </c>
      <c r="D4" t="s">
        <v>1</v>
      </c>
      <c r="E4" t="s">
        <v>2</v>
      </c>
      <c r="F4" s="11" t="s">
        <v>14</v>
      </c>
      <c r="G4" s="6"/>
    </row>
    <row r="5" spans="1:7" x14ac:dyDescent="0.25">
      <c r="A5" s="7"/>
      <c r="B5" s="7"/>
      <c r="C5" t="s">
        <v>4</v>
      </c>
      <c r="D5">
        <v>5</v>
      </c>
      <c r="E5">
        <v>37</v>
      </c>
      <c r="F5" s="20">
        <f>Tabla1[[#This Row],[Frecuencias]]/Tabla1[[#Totals],[Frecuencias]]</f>
        <v>0.15102040816326531</v>
      </c>
      <c r="G5" s="6"/>
    </row>
    <row r="6" spans="1:7" x14ac:dyDescent="0.25">
      <c r="A6" s="7"/>
      <c r="B6" s="7"/>
      <c r="C6" t="s">
        <v>5</v>
      </c>
      <c r="D6">
        <v>4</v>
      </c>
      <c r="E6">
        <v>54</v>
      </c>
      <c r="F6" s="21">
        <f>Tabla1[[#This Row],[Frecuencias]]/Tabla1[[#Totals],[Frecuencias]]</f>
        <v>0.22040816326530613</v>
      </c>
      <c r="G6" s="6"/>
    </row>
    <row r="7" spans="1:7" x14ac:dyDescent="0.25">
      <c r="A7" s="7"/>
      <c r="B7" s="7"/>
      <c r="C7" t="s">
        <v>6</v>
      </c>
      <c r="D7">
        <v>3</v>
      </c>
      <c r="E7">
        <v>100</v>
      </c>
      <c r="F7" s="20">
        <f>Tabla1[[#This Row],[Frecuencias]]/Tabla1[[#Totals],[Frecuencias]]</f>
        <v>0.40816326530612246</v>
      </c>
      <c r="G7" s="6"/>
    </row>
    <row r="8" spans="1:7" x14ac:dyDescent="0.25">
      <c r="A8" s="7"/>
      <c r="B8" s="7"/>
      <c r="C8" t="s">
        <v>7</v>
      </c>
      <c r="D8">
        <v>2</v>
      </c>
      <c r="E8">
        <v>33</v>
      </c>
      <c r="F8" s="21">
        <f>Tabla1[[#This Row],[Frecuencias]]/Tabla1[[#Totals],[Frecuencias]]</f>
        <v>0.13469387755102041</v>
      </c>
      <c r="G8" s="6"/>
    </row>
    <row r="9" spans="1:7" x14ac:dyDescent="0.25">
      <c r="A9" s="7"/>
      <c r="B9" s="7"/>
      <c r="C9" t="s">
        <v>8</v>
      </c>
      <c r="D9">
        <v>1</v>
      </c>
      <c r="E9">
        <v>21</v>
      </c>
      <c r="F9" s="20">
        <f>Tabla1[[#This Row],[Frecuencias]]/Tabla1[[#Totals],[Frecuencias]]</f>
        <v>8.5714285714285715E-2</v>
      </c>
      <c r="G9" s="6"/>
    </row>
    <row r="10" spans="1:7" x14ac:dyDescent="0.25">
      <c r="A10" s="7"/>
      <c r="B10" s="7"/>
      <c r="C10" s="6"/>
      <c r="D10" s="6"/>
      <c r="E10" s="6">
        <f>SUM(Tabla1[Frecuencias])</f>
        <v>245</v>
      </c>
      <c r="G10" s="6"/>
    </row>
    <row r="11" spans="1:7" x14ac:dyDescent="0.25">
      <c r="A11" s="7"/>
      <c r="B11" s="7"/>
      <c r="C11" s="6"/>
      <c r="D11" s="6"/>
      <c r="E11" s="6"/>
      <c r="F11" s="6"/>
      <c r="G11" s="6"/>
    </row>
    <row r="12" spans="1:7" x14ac:dyDescent="0.25">
      <c r="A12" s="7"/>
      <c r="B12" s="7"/>
      <c r="C12" s="6"/>
      <c r="D12" s="6"/>
      <c r="E12" s="6"/>
      <c r="F12" s="6"/>
      <c r="G12" s="6"/>
    </row>
    <row r="13" spans="1:7" x14ac:dyDescent="0.25">
      <c r="A13" s="7"/>
      <c r="B13" s="7"/>
      <c r="C13" s="6"/>
      <c r="D13" s="6"/>
      <c r="E13" s="6"/>
      <c r="F13" s="6"/>
      <c r="G13" s="6"/>
    </row>
    <row r="14" spans="1:7" x14ac:dyDescent="0.25">
      <c r="A14" s="7"/>
      <c r="B14" s="7"/>
      <c r="C14" s="6"/>
      <c r="D14" s="6"/>
      <c r="E14" s="6"/>
      <c r="F14" s="6"/>
      <c r="G14" s="6"/>
    </row>
    <row r="15" spans="1:7" x14ac:dyDescent="0.25">
      <c r="A15" s="7"/>
      <c r="B15" s="7"/>
      <c r="C15" s="6"/>
      <c r="D15" s="6"/>
      <c r="E15" s="6"/>
      <c r="F15" s="6"/>
      <c r="G15" s="6"/>
    </row>
    <row r="16" spans="1:7" x14ac:dyDescent="0.25">
      <c r="A16" s="7"/>
      <c r="B16" s="7"/>
      <c r="C16" s="6"/>
      <c r="D16" s="6"/>
      <c r="E16" s="6"/>
      <c r="F16" s="6"/>
      <c r="G16" s="6"/>
    </row>
    <row r="17" spans="1:7" x14ac:dyDescent="0.25">
      <c r="A17" s="7"/>
      <c r="B17" s="7"/>
      <c r="C17" s="6"/>
      <c r="D17" s="6"/>
      <c r="E17" s="6"/>
      <c r="F17" s="6"/>
      <c r="G17" s="6"/>
    </row>
    <row r="18" spans="1:7" x14ac:dyDescent="0.25">
      <c r="A18" s="7"/>
      <c r="B18" s="7"/>
      <c r="C18" s="6"/>
      <c r="D18" s="6"/>
      <c r="E18" s="6"/>
      <c r="F18" s="6"/>
      <c r="G18" s="6"/>
    </row>
    <row r="19" spans="1:7" x14ac:dyDescent="0.25">
      <c r="A19" s="7"/>
      <c r="B19" s="7"/>
      <c r="C19" s="6"/>
      <c r="D19" s="6"/>
      <c r="E19" s="6"/>
      <c r="F19" s="6"/>
      <c r="G19" s="6"/>
    </row>
    <row r="20" spans="1:7" x14ac:dyDescent="0.25">
      <c r="A20" s="7"/>
      <c r="B20" s="7"/>
      <c r="C20" s="6"/>
      <c r="D20" s="6"/>
      <c r="E20" s="6"/>
      <c r="F20" s="6"/>
      <c r="G20" s="6"/>
    </row>
    <row r="21" spans="1:7" x14ac:dyDescent="0.25">
      <c r="A21" s="7"/>
      <c r="B21" s="7"/>
      <c r="C21" s="6"/>
      <c r="D21" s="6"/>
      <c r="E21" s="6"/>
      <c r="F21" s="6"/>
      <c r="G21" s="6"/>
    </row>
    <row r="22" spans="1:7" x14ac:dyDescent="0.25">
      <c r="A22" s="7"/>
      <c r="B22" s="7"/>
      <c r="C22" s="6"/>
      <c r="D22" s="6"/>
      <c r="E22" s="6"/>
      <c r="F22" s="6"/>
      <c r="G22" s="6"/>
    </row>
    <row r="23" spans="1:7" x14ac:dyDescent="0.25">
      <c r="A23" s="7"/>
      <c r="B23" s="7"/>
      <c r="C23" s="6"/>
      <c r="D23" s="6"/>
      <c r="E23" s="6"/>
      <c r="F23" s="6"/>
      <c r="G23" s="6"/>
    </row>
    <row r="24" spans="1:7" x14ac:dyDescent="0.25">
      <c r="A24" s="7"/>
      <c r="B24" s="7"/>
      <c r="C24" s="6"/>
      <c r="D24" s="6"/>
      <c r="E24" s="6"/>
      <c r="F24" s="6"/>
      <c r="G24" s="6"/>
    </row>
    <row r="25" spans="1:7" x14ac:dyDescent="0.25">
      <c r="A25" s="7"/>
      <c r="B25" s="7"/>
      <c r="C25" s="6"/>
      <c r="D25" s="6"/>
      <c r="E25" s="6"/>
      <c r="F25" s="6"/>
      <c r="G25" s="6"/>
    </row>
    <row r="26" spans="1:7" x14ac:dyDescent="0.25">
      <c r="A26" s="7"/>
      <c r="B26" s="7"/>
      <c r="C26" s="6"/>
      <c r="D26" s="6"/>
      <c r="E26" s="6"/>
      <c r="F26" s="6"/>
      <c r="G26" s="6"/>
    </row>
    <row r="27" spans="1:7" x14ac:dyDescent="0.25">
      <c r="A27" s="7"/>
      <c r="B27" s="7"/>
      <c r="C27" s="6"/>
      <c r="D27" s="6"/>
      <c r="E27" s="6"/>
      <c r="F27" s="6"/>
      <c r="G27" s="6"/>
    </row>
    <row r="28" spans="1:7" x14ac:dyDescent="0.25">
      <c r="A28" s="7"/>
      <c r="B28" s="7"/>
      <c r="C28" s="6"/>
      <c r="D28" s="6"/>
      <c r="E28" s="6"/>
      <c r="F28" s="6"/>
      <c r="G28" s="6"/>
    </row>
    <row r="29" spans="1:7" x14ac:dyDescent="0.25">
      <c r="A29" s="7"/>
      <c r="B29" s="7"/>
      <c r="C29" s="6"/>
      <c r="D29" s="6"/>
      <c r="E29" s="6"/>
      <c r="F29" s="6"/>
      <c r="G29" s="6"/>
    </row>
    <row r="30" spans="1:7" x14ac:dyDescent="0.25">
      <c r="A30" s="7"/>
      <c r="B30" s="7"/>
      <c r="C30" s="6"/>
      <c r="D30" s="6"/>
      <c r="E30" s="6"/>
      <c r="F30" s="6"/>
      <c r="G30" s="6"/>
    </row>
    <row r="31" spans="1:7" x14ac:dyDescent="0.25">
      <c r="A31" s="15"/>
      <c r="B31" s="12"/>
      <c r="C31" s="13" t="s">
        <v>9</v>
      </c>
      <c r="D31" s="13"/>
      <c r="E31" s="13"/>
      <c r="F31" s="13"/>
      <c r="G31" s="14"/>
    </row>
    <row r="32" spans="1:7" x14ac:dyDescent="0.25">
      <c r="A32" s="16"/>
      <c r="B32" s="17"/>
      <c r="C32" s="14"/>
      <c r="D32" s="19" t="s">
        <v>10</v>
      </c>
      <c r="E32" s="14"/>
      <c r="F32" s="18"/>
      <c r="G32" s="9"/>
    </row>
    <row r="33" spans="1:7" x14ac:dyDescent="0.25">
      <c r="A33" s="7"/>
      <c r="B33" s="7"/>
      <c r="C33" s="6"/>
      <c r="D33" s="6"/>
      <c r="E33" s="6"/>
      <c r="F33" s="6"/>
      <c r="G33" s="6"/>
    </row>
    <row r="34" spans="1:7" x14ac:dyDescent="0.25">
      <c r="A34" s="7"/>
      <c r="B34" s="7"/>
      <c r="C34" s="6" t="s">
        <v>11</v>
      </c>
      <c r="D34" s="6" t="s">
        <v>12</v>
      </c>
      <c r="E34" s="6" t="s">
        <v>13</v>
      </c>
      <c r="F34" s="6"/>
      <c r="G34" s="6"/>
    </row>
    <row r="35" spans="1:7" x14ac:dyDescent="0.25">
      <c r="A35" s="7"/>
      <c r="B35" s="7"/>
      <c r="C35" s="22">
        <v>42</v>
      </c>
      <c r="D35" s="23">
        <v>1</v>
      </c>
      <c r="E35" s="25">
        <f>Tabla4[[#This Row],[FRECUENCIAS]]/Tabla4[[#Totals],[FRECUENCIAS]]</f>
        <v>7.9365079365079361E-3</v>
      </c>
      <c r="F35" s="6"/>
      <c r="G35" s="6"/>
    </row>
    <row r="36" spans="1:7" x14ac:dyDescent="0.25">
      <c r="A36" s="7"/>
      <c r="B36" s="7"/>
      <c r="C36" s="22">
        <v>43.8</v>
      </c>
      <c r="D36" s="23">
        <v>1</v>
      </c>
      <c r="E36" s="25">
        <f>Tabla4[[#This Row],[FRECUENCIAS]]/Tabla4[[#Totals],[FRECUENCIAS]]</f>
        <v>7.9365079365079361E-3</v>
      </c>
      <c r="F36" s="6"/>
      <c r="G36" s="6"/>
    </row>
    <row r="37" spans="1:7" x14ac:dyDescent="0.25">
      <c r="A37" s="7"/>
      <c r="B37" s="7"/>
      <c r="C37" s="22">
        <v>45</v>
      </c>
      <c r="D37" s="23">
        <v>1</v>
      </c>
      <c r="E37" s="25">
        <f>Tabla4[[#This Row],[FRECUENCIAS]]/Tabla4[[#Totals],[FRECUENCIAS]]</f>
        <v>7.9365079365079361E-3</v>
      </c>
      <c r="F37" s="6"/>
      <c r="G37" s="6"/>
    </row>
    <row r="38" spans="1:7" x14ac:dyDescent="0.25">
      <c r="A38" s="7"/>
      <c r="B38" s="7"/>
      <c r="C38" s="22">
        <v>45.2</v>
      </c>
      <c r="D38" s="23">
        <v>2</v>
      </c>
      <c r="E38" s="25">
        <f>Tabla4[[#This Row],[FRECUENCIAS]]/Tabla4[[#Totals],[FRECUENCIAS]]</f>
        <v>1.5873015873015872E-2</v>
      </c>
      <c r="F38" s="6"/>
      <c r="G38" s="6"/>
    </row>
    <row r="39" spans="1:7" x14ac:dyDescent="0.25">
      <c r="A39" s="7"/>
      <c r="B39" s="7"/>
      <c r="C39" s="22">
        <v>47</v>
      </c>
      <c r="D39" s="23">
        <v>7</v>
      </c>
      <c r="E39" s="25">
        <f>Tabla4[[#This Row],[FRECUENCIAS]]/Tabla4[[#Totals],[FRECUENCIAS]]</f>
        <v>5.5555555555555552E-2</v>
      </c>
      <c r="F39" s="6"/>
      <c r="G39" s="6"/>
    </row>
    <row r="40" spans="1:7" x14ac:dyDescent="0.25">
      <c r="A40" s="7"/>
      <c r="B40" s="7"/>
      <c r="C40" s="22">
        <v>48.3</v>
      </c>
      <c r="D40" s="23">
        <v>1</v>
      </c>
      <c r="E40" s="25">
        <f>Tabla4[[#This Row],[FRECUENCIAS]]/Tabla4[[#Totals],[FRECUENCIAS]]</f>
        <v>7.9365079365079361E-3</v>
      </c>
      <c r="F40" s="6"/>
      <c r="G40" s="6"/>
    </row>
    <row r="41" spans="1:7" x14ac:dyDescent="0.25">
      <c r="A41" s="7"/>
      <c r="B41" s="7"/>
      <c r="C41" s="22">
        <v>53.2</v>
      </c>
      <c r="D41" s="23">
        <v>1</v>
      </c>
      <c r="E41" s="25">
        <f>Tabla4[[#This Row],[FRECUENCIAS]]/Tabla4[[#Totals],[FRECUENCIAS]]</f>
        <v>7.9365079365079361E-3</v>
      </c>
      <c r="F41" s="6"/>
      <c r="G41" s="6"/>
    </row>
    <row r="42" spans="1:7" x14ac:dyDescent="0.25">
      <c r="A42" s="7"/>
      <c r="B42" s="7"/>
      <c r="C42" s="22">
        <v>53.5</v>
      </c>
      <c r="D42" s="23">
        <v>2</v>
      </c>
      <c r="E42" s="25">
        <f>Tabla4[[#This Row],[FRECUENCIAS]]/Tabla4[[#Totals],[FRECUENCIAS]]</f>
        <v>1.5873015873015872E-2</v>
      </c>
      <c r="F42" s="6"/>
      <c r="G42" s="6"/>
    </row>
    <row r="43" spans="1:7" x14ac:dyDescent="0.25">
      <c r="A43" s="7"/>
      <c r="B43" s="7"/>
      <c r="C43" s="22">
        <v>55</v>
      </c>
      <c r="D43" s="23">
        <v>10</v>
      </c>
      <c r="E43" s="25">
        <f>Tabla4[[#This Row],[FRECUENCIAS]]/Tabla4[[#Totals],[FRECUENCIAS]]</f>
        <v>7.9365079365079361E-2</v>
      </c>
      <c r="F43" s="6"/>
      <c r="G43" s="6"/>
    </row>
    <row r="44" spans="1:7" x14ac:dyDescent="0.25">
      <c r="A44" s="7"/>
      <c r="B44" s="7"/>
      <c r="C44" s="22">
        <v>56</v>
      </c>
      <c r="D44" s="23">
        <v>4</v>
      </c>
      <c r="E44" s="25">
        <f>Tabla4[[#This Row],[FRECUENCIAS]]/Tabla4[[#Totals],[FRECUENCIAS]]</f>
        <v>3.1746031746031744E-2</v>
      </c>
      <c r="F44" s="6"/>
      <c r="G44" s="6"/>
    </row>
    <row r="45" spans="1:7" x14ac:dyDescent="0.25">
      <c r="A45" s="7"/>
      <c r="B45" s="7"/>
      <c r="C45" s="22">
        <v>56.4</v>
      </c>
      <c r="D45" s="23">
        <v>2</v>
      </c>
      <c r="E45" s="25">
        <f>Tabla4[[#This Row],[FRECUENCIAS]]/Tabla4[[#Totals],[FRECUENCIAS]]</f>
        <v>1.5873015873015872E-2</v>
      </c>
      <c r="F45" s="6"/>
      <c r="G45" s="6"/>
    </row>
    <row r="46" spans="1:7" x14ac:dyDescent="0.25">
      <c r="A46" s="7"/>
      <c r="B46" s="7"/>
      <c r="C46" s="22">
        <v>56.5</v>
      </c>
      <c r="D46" s="23">
        <v>6</v>
      </c>
      <c r="E46" s="25">
        <f>Tabla4[[#This Row],[FRECUENCIAS]]/Tabla4[[#Totals],[FRECUENCIAS]]</f>
        <v>4.7619047619047616E-2</v>
      </c>
      <c r="F46" s="6"/>
      <c r="G46" s="6"/>
    </row>
    <row r="47" spans="1:7" x14ac:dyDescent="0.25">
      <c r="A47" s="7"/>
      <c r="B47" s="7"/>
      <c r="C47" s="22">
        <v>57.7</v>
      </c>
      <c r="D47" s="23">
        <v>6</v>
      </c>
      <c r="E47" s="25">
        <f>Tabla4[[#This Row],[FRECUENCIAS]]/Tabla4[[#Totals],[FRECUENCIAS]]</f>
        <v>4.7619047619047616E-2</v>
      </c>
      <c r="F47" s="6"/>
      <c r="G47" s="6"/>
    </row>
    <row r="48" spans="1:7" x14ac:dyDescent="0.25">
      <c r="A48" s="7"/>
      <c r="B48" s="7"/>
      <c r="C48" s="22">
        <v>62.3</v>
      </c>
      <c r="D48" s="23">
        <v>3</v>
      </c>
      <c r="E48" s="25">
        <f>Tabla4[[#This Row],[FRECUENCIAS]]/Tabla4[[#Totals],[FRECUENCIAS]]</f>
        <v>2.3809523809523808E-2</v>
      </c>
      <c r="F48" s="6"/>
      <c r="G48" s="6"/>
    </row>
    <row r="49" spans="1:7" x14ac:dyDescent="0.25">
      <c r="A49" s="7"/>
      <c r="B49" s="7"/>
      <c r="C49" s="22">
        <v>65</v>
      </c>
      <c r="D49" s="23">
        <v>1</v>
      </c>
      <c r="E49" s="25">
        <f>Tabla4[[#This Row],[FRECUENCIAS]]/Tabla4[[#Totals],[FRECUENCIAS]]</f>
        <v>7.9365079365079361E-3</v>
      </c>
      <c r="F49" s="6"/>
      <c r="G49" s="6"/>
    </row>
    <row r="50" spans="1:7" x14ac:dyDescent="0.25">
      <c r="A50" s="7"/>
      <c r="B50" s="7"/>
      <c r="C50" s="22">
        <v>65.3</v>
      </c>
      <c r="D50" s="23">
        <v>3</v>
      </c>
      <c r="E50" s="25">
        <f>Tabla4[[#This Row],[FRECUENCIAS]]/Tabla4[[#Totals],[FRECUENCIAS]]</f>
        <v>2.3809523809523808E-2</v>
      </c>
      <c r="F50" s="6"/>
      <c r="G50" s="6"/>
    </row>
    <row r="51" spans="1:7" x14ac:dyDescent="0.25">
      <c r="A51" s="7"/>
      <c r="B51" s="7"/>
      <c r="C51" s="22">
        <v>75.5</v>
      </c>
      <c r="D51" s="23">
        <v>2</v>
      </c>
      <c r="E51" s="25">
        <f>Tabla4[[#This Row],[FRECUENCIAS]]/Tabla4[[#Totals],[FRECUENCIAS]]</f>
        <v>1.5873015873015872E-2</v>
      </c>
      <c r="F51" s="6"/>
      <c r="G51" s="6"/>
    </row>
    <row r="52" spans="1:7" x14ac:dyDescent="0.25">
      <c r="A52" s="7"/>
      <c r="B52" s="7"/>
      <c r="C52" s="22">
        <v>77.3</v>
      </c>
      <c r="D52" s="23">
        <v>2</v>
      </c>
      <c r="E52" s="25">
        <f>Tabla4[[#This Row],[FRECUENCIAS]]/Tabla4[[#Totals],[FRECUENCIAS]]</f>
        <v>1.5873015873015872E-2</v>
      </c>
      <c r="F52" s="6"/>
      <c r="G52" s="6"/>
    </row>
    <row r="53" spans="1:7" x14ac:dyDescent="0.25">
      <c r="A53" s="7"/>
      <c r="B53" s="7"/>
      <c r="C53" s="22">
        <v>83</v>
      </c>
      <c r="D53" s="23">
        <v>1</v>
      </c>
      <c r="E53" s="25">
        <f>Tabla4[[#This Row],[FRECUENCIAS]]/Tabla4[[#Totals],[FRECUENCIAS]]</f>
        <v>7.9365079365079361E-3</v>
      </c>
      <c r="F53" s="6"/>
      <c r="G53" s="6"/>
    </row>
    <row r="54" spans="1:7" x14ac:dyDescent="0.25">
      <c r="A54" s="6"/>
      <c r="B54" s="6"/>
      <c r="C54" s="22">
        <v>84</v>
      </c>
      <c r="D54" s="23">
        <v>1</v>
      </c>
      <c r="E54" s="25">
        <f>Tabla4[[#This Row],[FRECUENCIAS]]/Tabla4[[#Totals],[FRECUENCIAS]]</f>
        <v>7.9365079365079361E-3</v>
      </c>
      <c r="F54" s="6"/>
      <c r="G54" s="6"/>
    </row>
    <row r="55" spans="1:7" x14ac:dyDescent="0.25">
      <c r="A55" s="6"/>
      <c r="B55" s="6"/>
      <c r="C55" s="22">
        <v>84.3</v>
      </c>
      <c r="D55" s="23">
        <v>7</v>
      </c>
      <c r="E55" s="25">
        <f>Tabla4[[#This Row],[FRECUENCIAS]]/Tabla4[[#Totals],[FRECUENCIAS]]</f>
        <v>5.5555555555555552E-2</v>
      </c>
      <c r="F55" s="6"/>
      <c r="G55" s="6"/>
    </row>
    <row r="56" spans="1:7" x14ac:dyDescent="0.25">
      <c r="A56" s="6"/>
      <c r="B56" s="6"/>
      <c r="C56" s="22">
        <v>85</v>
      </c>
      <c r="D56" s="23">
        <v>7</v>
      </c>
      <c r="E56" s="25">
        <f>Tabla4[[#This Row],[FRECUENCIAS]]/Tabla4[[#Totals],[FRECUENCIAS]]</f>
        <v>5.5555555555555552E-2</v>
      </c>
      <c r="F56" s="6"/>
      <c r="G56" s="6"/>
    </row>
    <row r="57" spans="1:7" x14ac:dyDescent="0.25">
      <c r="A57" s="6"/>
      <c r="B57" s="6"/>
      <c r="C57" s="22">
        <v>86</v>
      </c>
      <c r="D57" s="23">
        <v>1</v>
      </c>
      <c r="E57" s="25">
        <f>Tabla4[[#This Row],[FRECUENCIAS]]/Tabla4[[#Totals],[FRECUENCIAS]]</f>
        <v>7.9365079365079361E-3</v>
      </c>
      <c r="F57" s="6"/>
      <c r="G57" s="6"/>
    </row>
    <row r="58" spans="1:7" x14ac:dyDescent="0.25">
      <c r="A58" s="6"/>
      <c r="B58" s="6"/>
      <c r="C58" s="22">
        <v>86.5</v>
      </c>
      <c r="D58" s="23">
        <v>7</v>
      </c>
      <c r="E58" s="25">
        <f>Tabla4[[#This Row],[FRECUENCIAS]]/Tabla4[[#Totals],[FRECUENCIAS]]</f>
        <v>5.5555555555555552E-2</v>
      </c>
      <c r="F58" s="6"/>
      <c r="G58" s="6"/>
    </row>
    <row r="59" spans="1:7" x14ac:dyDescent="0.25">
      <c r="A59" s="6"/>
      <c r="B59" s="6"/>
      <c r="C59" s="22">
        <v>88</v>
      </c>
      <c r="D59" s="23">
        <v>7</v>
      </c>
      <c r="E59" s="25">
        <f>Tabla4[[#This Row],[FRECUENCIAS]]/Tabla4[[#Totals],[FRECUENCIAS]]</f>
        <v>5.5555555555555552E-2</v>
      </c>
      <c r="F59" s="6"/>
      <c r="G59" s="6"/>
    </row>
    <row r="60" spans="1:7" x14ac:dyDescent="0.25">
      <c r="A60" s="6"/>
      <c r="B60" s="6"/>
      <c r="C60" s="22">
        <v>90</v>
      </c>
      <c r="D60" s="23">
        <v>1</v>
      </c>
      <c r="E60" s="25">
        <f>Tabla4[[#This Row],[FRECUENCIAS]]/Tabla4[[#Totals],[FRECUENCIAS]]</f>
        <v>7.9365079365079361E-3</v>
      </c>
      <c r="F60" s="6"/>
      <c r="G60" s="6"/>
    </row>
    <row r="61" spans="1:7" x14ac:dyDescent="0.25">
      <c r="A61" s="6"/>
      <c r="B61" s="6"/>
      <c r="C61" s="22">
        <v>90.5</v>
      </c>
      <c r="D61" s="23">
        <v>1</v>
      </c>
      <c r="E61" s="25">
        <f>Tabla4[[#This Row],[FRECUENCIAS]]/Tabla4[[#Totals],[FRECUENCIAS]]</f>
        <v>7.9365079365079361E-3</v>
      </c>
      <c r="F61" s="6"/>
      <c r="G61" s="6"/>
    </row>
    <row r="62" spans="1:7" x14ac:dyDescent="0.25">
      <c r="A62" s="6"/>
      <c r="B62" s="6"/>
      <c r="C62" s="22">
        <v>94</v>
      </c>
      <c r="D62" s="23">
        <v>4</v>
      </c>
      <c r="E62" s="25">
        <f>Tabla4[[#This Row],[FRECUENCIAS]]/Tabla4[[#Totals],[FRECUENCIAS]]</f>
        <v>3.1746031746031744E-2</v>
      </c>
      <c r="F62" s="6"/>
      <c r="G62" s="6"/>
    </row>
    <row r="63" spans="1:7" x14ac:dyDescent="0.25">
      <c r="A63" s="6"/>
      <c r="B63" s="6"/>
      <c r="C63" s="22">
        <v>95</v>
      </c>
      <c r="D63" s="23">
        <v>8</v>
      </c>
      <c r="E63" s="25">
        <f>Tabla4[[#This Row],[FRECUENCIAS]]/Tabla4[[#Totals],[FRECUENCIAS]]</f>
        <v>6.3492063492063489E-2</v>
      </c>
      <c r="F63" s="6"/>
      <c r="G63" s="6"/>
    </row>
    <row r="64" spans="1:7" x14ac:dyDescent="0.25">
      <c r="A64" s="6"/>
      <c r="B64" s="6"/>
      <c r="C64" s="22">
        <v>95.2</v>
      </c>
      <c r="D64" s="23">
        <v>5</v>
      </c>
      <c r="E64" s="25">
        <f>Tabla4[[#This Row],[FRECUENCIAS]]/Tabla4[[#Totals],[FRECUENCIAS]]</f>
        <v>3.968253968253968E-2</v>
      </c>
      <c r="F64" s="6"/>
      <c r="G64" s="6"/>
    </row>
    <row r="65" spans="1:7" x14ac:dyDescent="0.25">
      <c r="A65" s="6"/>
      <c r="B65" s="6"/>
      <c r="C65" s="22">
        <v>95.6</v>
      </c>
      <c r="D65" s="23">
        <v>1</v>
      </c>
      <c r="E65" s="25">
        <f>Tabla4[[#This Row],[FRECUENCIAS]]/Tabla4[[#Totals],[FRECUENCIAS]]</f>
        <v>7.9365079365079361E-3</v>
      </c>
      <c r="F65" s="6"/>
      <c r="G65" s="6"/>
    </row>
    <row r="66" spans="1:7" x14ac:dyDescent="0.25">
      <c r="A66" s="6"/>
      <c r="B66" s="6"/>
      <c r="C66" s="22">
        <v>96</v>
      </c>
      <c r="D66" s="23">
        <v>2</v>
      </c>
      <c r="E66" s="25">
        <f>Tabla4[[#This Row],[FRECUENCIAS]]/Tabla4[[#Totals],[FRECUENCIAS]]</f>
        <v>1.5873015873015872E-2</v>
      </c>
      <c r="F66" s="6"/>
      <c r="G66" s="6"/>
    </row>
    <row r="67" spans="1:7" x14ac:dyDescent="0.25">
      <c r="A67" s="6"/>
      <c r="B67" s="6"/>
      <c r="C67" s="22">
        <v>96.2</v>
      </c>
      <c r="D67" s="23">
        <v>1</v>
      </c>
      <c r="E67" s="25">
        <f>Tabla4[[#This Row],[FRECUENCIAS]]/Tabla4[[#Totals],[FRECUENCIAS]]</f>
        <v>7.9365079365079361E-3</v>
      </c>
      <c r="F67" s="6"/>
      <c r="G67" s="6"/>
    </row>
    <row r="68" spans="1:7" x14ac:dyDescent="0.25">
      <c r="A68" s="6"/>
      <c r="B68" s="6"/>
      <c r="C68" s="22">
        <v>98.2</v>
      </c>
      <c r="D68" s="23">
        <v>9</v>
      </c>
      <c r="E68" s="25">
        <f>Tabla4[[#This Row],[FRECUENCIAS]]/Tabla4[[#Totals],[FRECUENCIAS]]</f>
        <v>7.1428571428571425E-2</v>
      </c>
      <c r="F68" s="6"/>
      <c r="G68" s="6"/>
    </row>
    <row r="69" spans="1:7" x14ac:dyDescent="0.25">
      <c r="A69" s="6"/>
      <c r="B69" s="6"/>
      <c r="C69" s="22">
        <v>98.8</v>
      </c>
      <c r="D69" s="23">
        <v>6</v>
      </c>
      <c r="E69" s="25">
        <f>Tabla4[[#This Row],[FRECUENCIAS]]/Tabla4[[#Totals],[FRECUENCIAS]]</f>
        <v>4.7619047619047616E-2</v>
      </c>
      <c r="F69" s="6"/>
      <c r="G69" s="6"/>
    </row>
    <row r="70" spans="1:7" x14ac:dyDescent="0.25">
      <c r="A70" s="6"/>
      <c r="B70" s="6"/>
      <c r="C70" s="22">
        <v>99</v>
      </c>
      <c r="D70" s="23">
        <v>1</v>
      </c>
      <c r="E70" s="25">
        <f>Tabla4[[#This Row],[FRECUENCIAS]]/Tabla4[[#Totals],[FRECUENCIAS]]</f>
        <v>7.9365079365079361E-3</v>
      </c>
      <c r="F70" s="6"/>
      <c r="G70" s="6"/>
    </row>
    <row r="71" spans="1:7" x14ac:dyDescent="0.25">
      <c r="A71" s="6"/>
      <c r="B71" s="6"/>
      <c r="C71" s="22">
        <v>105</v>
      </c>
      <c r="D71" s="23">
        <v>1</v>
      </c>
      <c r="E71" s="25">
        <f>Tabla4[[#This Row],[FRECUENCIAS]]/Tabla4[[#Totals],[FRECUENCIAS]]</f>
        <v>7.9365079365079361E-3</v>
      </c>
      <c r="F71" s="6"/>
      <c r="G71" s="6"/>
    </row>
    <row r="72" spans="1:7" x14ac:dyDescent="0.25">
      <c r="A72" s="6"/>
      <c r="B72" s="6"/>
      <c r="C72" s="24"/>
      <c r="D72" s="23">
        <f>SUM(Tabla4[FRECUENCIAS])</f>
        <v>126</v>
      </c>
      <c r="E72" s="25">
        <f>SUM(Tabla4[PORCENTAJE])</f>
        <v>0.99999999999999978</v>
      </c>
      <c r="F72" s="6"/>
      <c r="G72" s="6"/>
    </row>
    <row r="73" spans="1:7" x14ac:dyDescent="0.25">
      <c r="A73" s="6"/>
      <c r="B73" s="6"/>
      <c r="C73" s="6"/>
      <c r="D73" s="6"/>
      <c r="E73" s="6"/>
      <c r="F73" s="6"/>
      <c r="G73" s="6"/>
    </row>
    <row r="74" spans="1:7" x14ac:dyDescent="0.25">
      <c r="A74" s="6"/>
      <c r="B74" s="6"/>
      <c r="C74" s="6"/>
      <c r="D74" s="6"/>
      <c r="E74" s="6"/>
      <c r="F74" s="6"/>
      <c r="G74" s="6"/>
    </row>
    <row r="75" spans="1:7" x14ac:dyDescent="0.25">
      <c r="A75" s="6"/>
      <c r="B75" s="6"/>
      <c r="C75" s="6"/>
      <c r="D75" s="6"/>
      <c r="E75" s="6"/>
      <c r="F75" s="6"/>
      <c r="G75" s="6"/>
    </row>
    <row r="76" spans="1:7" x14ac:dyDescent="0.25">
      <c r="A76" s="6"/>
      <c r="B76" s="6"/>
      <c r="C76" s="6"/>
      <c r="D76" s="6"/>
      <c r="E76" s="6"/>
      <c r="F76" s="6"/>
      <c r="G76" s="6"/>
    </row>
    <row r="77" spans="1:7" x14ac:dyDescent="0.25">
      <c r="A77" s="6"/>
      <c r="B77" s="6"/>
      <c r="C77" s="6"/>
      <c r="D77" s="6"/>
      <c r="E77" s="6"/>
      <c r="F77" s="6"/>
      <c r="G77" s="6"/>
    </row>
    <row r="78" spans="1:7" x14ac:dyDescent="0.25">
      <c r="A78" s="6"/>
      <c r="B78" s="6"/>
      <c r="C78" s="6"/>
      <c r="D78" s="6"/>
      <c r="E78" s="6"/>
      <c r="F78" s="6"/>
      <c r="G78" s="6"/>
    </row>
    <row r="79" spans="1:7" x14ac:dyDescent="0.25">
      <c r="A79" s="6"/>
      <c r="B79" s="6"/>
      <c r="C79" s="6"/>
      <c r="D79" s="6"/>
      <c r="E79" s="6"/>
      <c r="F79" s="6"/>
      <c r="G79" s="6"/>
    </row>
    <row r="80" spans="1:7" x14ac:dyDescent="0.25">
      <c r="A80" s="6"/>
      <c r="B80" s="6"/>
      <c r="C80" s="6"/>
      <c r="D80" s="6"/>
      <c r="E80" s="6"/>
      <c r="F80" s="6"/>
      <c r="G80" s="6"/>
    </row>
    <row r="81" spans="1:7" x14ac:dyDescent="0.25">
      <c r="A81" s="6"/>
      <c r="B81" s="6"/>
      <c r="C81" s="6"/>
      <c r="D81" s="6"/>
      <c r="E81" s="6"/>
      <c r="F81" s="6"/>
      <c r="G81" s="6"/>
    </row>
    <row r="82" spans="1:7" x14ac:dyDescent="0.25">
      <c r="A82" s="6"/>
      <c r="B82" s="6"/>
      <c r="C82" s="6"/>
      <c r="D82" s="6"/>
      <c r="E82" s="6"/>
      <c r="F82" s="6"/>
      <c r="G82" s="6"/>
    </row>
    <row r="83" spans="1:7" x14ac:dyDescent="0.25">
      <c r="A83" s="6"/>
      <c r="B83" s="6"/>
      <c r="C83" s="6"/>
      <c r="D83" s="6"/>
      <c r="E83" s="6"/>
      <c r="F83" s="6"/>
      <c r="G83" s="6"/>
    </row>
    <row r="84" spans="1:7" x14ac:dyDescent="0.25">
      <c r="A84" s="6"/>
      <c r="B84" s="6"/>
      <c r="C84" s="6"/>
      <c r="D84" s="6"/>
      <c r="E84" s="6"/>
      <c r="F84" s="6"/>
      <c r="G84" s="6"/>
    </row>
    <row r="85" spans="1:7" x14ac:dyDescent="0.25">
      <c r="A85" s="6"/>
      <c r="B85" s="6"/>
      <c r="C85" s="6"/>
      <c r="D85" s="6"/>
      <c r="E85" s="6"/>
      <c r="F85" s="6"/>
      <c r="G85" s="6"/>
    </row>
    <row r="86" spans="1:7" x14ac:dyDescent="0.25">
      <c r="A86" s="6"/>
      <c r="B86" s="6"/>
      <c r="C86" s="6"/>
      <c r="D86" s="6"/>
      <c r="E86" s="6"/>
      <c r="F86" s="6"/>
      <c r="G86" s="6"/>
    </row>
    <row r="87" spans="1:7" x14ac:dyDescent="0.25">
      <c r="A87" s="6"/>
      <c r="B87" s="6"/>
      <c r="C87" s="6"/>
      <c r="D87" s="6"/>
      <c r="E87" s="6"/>
      <c r="F87" s="6"/>
      <c r="G87" s="6"/>
    </row>
    <row r="88" spans="1:7" x14ac:dyDescent="0.25">
      <c r="A88" s="6"/>
      <c r="B88" s="6"/>
      <c r="C88" s="6"/>
      <c r="D88" s="6"/>
      <c r="E88" s="6"/>
      <c r="F88" s="6"/>
      <c r="G88" s="6"/>
    </row>
    <row r="89" spans="1:7" x14ac:dyDescent="0.25">
      <c r="A89" s="6"/>
      <c r="B89" s="6"/>
      <c r="C89" s="6"/>
      <c r="D89" s="6"/>
      <c r="E89" s="6"/>
      <c r="F89" s="6"/>
      <c r="G89" s="6"/>
    </row>
    <row r="90" spans="1:7" x14ac:dyDescent="0.25">
      <c r="A90" s="6"/>
      <c r="B90" s="6"/>
      <c r="C90" s="6"/>
      <c r="D90" s="6"/>
      <c r="E90" s="6"/>
      <c r="F90" s="6"/>
      <c r="G90" s="6"/>
    </row>
    <row r="91" spans="1:7" x14ac:dyDescent="0.25">
      <c r="A91" s="6"/>
      <c r="B91" s="6"/>
      <c r="C91" s="6"/>
      <c r="D91" s="6"/>
      <c r="E91" s="6"/>
      <c r="F91" s="6"/>
      <c r="G91" s="6"/>
    </row>
    <row r="92" spans="1:7" x14ac:dyDescent="0.25">
      <c r="A92" s="6"/>
      <c r="B92" s="6"/>
      <c r="C92" s="6"/>
      <c r="D92" s="6"/>
      <c r="E92" s="6"/>
      <c r="F92" s="6"/>
      <c r="G92" s="6"/>
    </row>
    <row r="93" spans="1:7" x14ac:dyDescent="0.25">
      <c r="A93" s="6"/>
      <c r="B93" s="6"/>
      <c r="C93" s="6"/>
      <c r="D93" s="6"/>
      <c r="E93" s="6"/>
      <c r="F93" s="6"/>
      <c r="G93" s="6"/>
    </row>
    <row r="94" spans="1:7" x14ac:dyDescent="0.25">
      <c r="A94" s="6"/>
      <c r="B94" s="6"/>
      <c r="C94" s="6"/>
      <c r="D94" s="6"/>
      <c r="E94" s="6"/>
      <c r="F94" s="6"/>
      <c r="G94" s="6"/>
    </row>
    <row r="95" spans="1:7" x14ac:dyDescent="0.25">
      <c r="A95" s="6"/>
      <c r="B95" s="6"/>
      <c r="C95" s="6"/>
      <c r="D95" s="6"/>
      <c r="E95" s="6"/>
      <c r="F95" s="6"/>
      <c r="G95" s="6"/>
    </row>
    <row r="96" spans="1:7" x14ac:dyDescent="0.25">
      <c r="A96" s="6"/>
      <c r="B96" s="6"/>
      <c r="C96" s="6"/>
      <c r="D96" s="6"/>
      <c r="E96" s="6"/>
      <c r="F96" s="6"/>
      <c r="G96" s="6"/>
    </row>
    <row r="97" spans="1:7" x14ac:dyDescent="0.25">
      <c r="A97" s="6"/>
      <c r="B97" s="6"/>
      <c r="C97" s="6"/>
      <c r="D97" s="6"/>
      <c r="E97" s="6"/>
      <c r="F97" s="6"/>
      <c r="G97" s="6"/>
    </row>
    <row r="98" spans="1:7" x14ac:dyDescent="0.25">
      <c r="A98" s="6"/>
      <c r="B98" s="6"/>
      <c r="C98" s="6"/>
      <c r="D98" s="6"/>
      <c r="E98" s="6"/>
      <c r="F98" s="6"/>
      <c r="G98" s="6"/>
    </row>
    <row r="99" spans="1:7" x14ac:dyDescent="0.25">
      <c r="A99" s="6"/>
      <c r="B99" s="6"/>
      <c r="C99" s="6"/>
      <c r="D99" s="6"/>
      <c r="E99" s="6"/>
      <c r="F99" s="6"/>
      <c r="G99" s="6"/>
    </row>
    <row r="100" spans="1:7" x14ac:dyDescent="0.25">
      <c r="A100" s="6"/>
      <c r="B100" s="6"/>
      <c r="C100" s="6"/>
      <c r="D100" s="6"/>
      <c r="E100" s="6"/>
      <c r="F100" s="6"/>
      <c r="G100" s="6"/>
    </row>
    <row r="101" spans="1:7" x14ac:dyDescent="0.25">
      <c r="A101" s="30"/>
      <c r="B101" s="26"/>
      <c r="C101" s="27" t="s">
        <v>9</v>
      </c>
      <c r="D101" s="27"/>
      <c r="E101" s="27"/>
      <c r="F101" s="27"/>
      <c r="G101" s="31"/>
    </row>
    <row r="102" spans="1:7" x14ac:dyDescent="0.25">
      <c r="A102" s="29"/>
      <c r="B102" s="32"/>
      <c r="C102" s="33"/>
      <c r="D102" s="33" t="s">
        <v>15</v>
      </c>
      <c r="E102" s="33"/>
      <c r="F102" s="34"/>
      <c r="G102" s="28"/>
    </row>
    <row r="103" spans="1:7" x14ac:dyDescent="0.25">
      <c r="A103" s="6"/>
      <c r="B103" s="6"/>
      <c r="C103" t="s">
        <v>16</v>
      </c>
      <c r="D103" t="s">
        <v>2</v>
      </c>
      <c r="E103" s="35" t="s">
        <v>14</v>
      </c>
      <c r="F103" s="6"/>
      <c r="G103" s="6"/>
    </row>
    <row r="104" spans="1:7" x14ac:dyDescent="0.25">
      <c r="A104" s="6"/>
      <c r="B104" s="6"/>
      <c r="C104">
        <v>151</v>
      </c>
      <c r="D104" s="35">
        <v>8</v>
      </c>
      <c r="E104" s="37">
        <f>Tabla6[[#This Row],[Frecuencias]]/Tabla6[[#Totals],[Frecuencias]]</f>
        <v>6.3492063492063489E-2</v>
      </c>
      <c r="F104" s="6"/>
      <c r="G104" s="6"/>
    </row>
    <row r="105" spans="1:7" x14ac:dyDescent="0.25">
      <c r="A105" s="6"/>
      <c r="B105" s="6"/>
      <c r="C105">
        <v>152</v>
      </c>
      <c r="D105">
        <v>6</v>
      </c>
      <c r="E105" s="37">
        <f>Tabla6[[#This Row],[Frecuencias]]/Tabla6[[#Totals],[Frecuencias]]</f>
        <v>4.7619047619047616E-2</v>
      </c>
      <c r="F105" s="6"/>
      <c r="G105" s="6"/>
    </row>
    <row r="106" spans="1:7" x14ac:dyDescent="0.25">
      <c r="A106" s="6"/>
      <c r="B106" s="6"/>
      <c r="C106">
        <v>154</v>
      </c>
      <c r="D106">
        <v>5</v>
      </c>
      <c r="E106" s="37">
        <f>Tabla6[[#This Row],[Frecuencias]]/Tabla6[[#Totals],[Frecuencias]]</f>
        <v>3.968253968253968E-2</v>
      </c>
      <c r="F106" s="6"/>
      <c r="G106" s="6"/>
    </row>
    <row r="107" spans="1:7" x14ac:dyDescent="0.25">
      <c r="A107" s="6"/>
      <c r="B107" s="6"/>
      <c r="C107">
        <v>155</v>
      </c>
      <c r="D107">
        <v>3</v>
      </c>
      <c r="E107" s="37">
        <f>Tabla6[[#This Row],[Frecuencias]]/Tabla6[[#Totals],[Frecuencias]]</f>
        <v>2.3809523809523808E-2</v>
      </c>
      <c r="F107" s="6"/>
      <c r="G107" s="6"/>
    </row>
    <row r="108" spans="1:7" x14ac:dyDescent="0.25">
      <c r="A108" s="6"/>
      <c r="B108" s="6"/>
      <c r="C108">
        <v>156</v>
      </c>
      <c r="D108">
        <v>1</v>
      </c>
      <c r="E108" s="37">
        <f>Tabla6[[#This Row],[Frecuencias]]/Tabla6[[#Totals],[Frecuencias]]</f>
        <v>7.9365079365079361E-3</v>
      </c>
      <c r="F108" s="6"/>
      <c r="G108" s="6"/>
    </row>
    <row r="109" spans="1:7" x14ac:dyDescent="0.25">
      <c r="A109" s="6"/>
      <c r="B109" s="6"/>
      <c r="C109">
        <v>157</v>
      </c>
      <c r="D109">
        <v>1</v>
      </c>
      <c r="E109" s="37">
        <f>Tabla6[[#This Row],[Frecuencias]]/Tabla6[[#Totals],[Frecuencias]]</f>
        <v>7.9365079365079361E-3</v>
      </c>
      <c r="F109" s="6"/>
      <c r="G109" s="6"/>
    </row>
    <row r="110" spans="1:7" x14ac:dyDescent="0.25">
      <c r="A110" s="6"/>
      <c r="B110" s="6"/>
      <c r="C110">
        <v>158</v>
      </c>
      <c r="D110">
        <v>18</v>
      </c>
      <c r="E110" s="37">
        <f>Tabla6[[#This Row],[Frecuencias]]/Tabla6[[#Totals],[Frecuencias]]</f>
        <v>0.14285714285714285</v>
      </c>
      <c r="F110" s="6"/>
      <c r="G110" s="6"/>
    </row>
    <row r="111" spans="1:7" x14ac:dyDescent="0.25">
      <c r="A111" s="6"/>
      <c r="B111" s="6"/>
      <c r="C111">
        <v>159</v>
      </c>
      <c r="D111">
        <v>1</v>
      </c>
      <c r="E111" s="37">
        <f>Tabla6[[#This Row],[Frecuencias]]/Tabla6[[#Totals],[Frecuencias]]</f>
        <v>7.9365079365079361E-3</v>
      </c>
      <c r="F111" s="6"/>
      <c r="G111" s="6"/>
    </row>
    <row r="112" spans="1:7" x14ac:dyDescent="0.25">
      <c r="A112" s="6"/>
      <c r="B112" s="6"/>
      <c r="C112">
        <v>160</v>
      </c>
      <c r="D112">
        <v>4</v>
      </c>
      <c r="E112" s="37">
        <f>Tabla6[[#This Row],[Frecuencias]]/Tabla6[[#Totals],[Frecuencias]]</f>
        <v>3.1746031746031744E-2</v>
      </c>
      <c r="F112" s="6"/>
      <c r="G112" s="6"/>
    </row>
    <row r="113" spans="1:7" x14ac:dyDescent="0.25">
      <c r="A113" s="6"/>
      <c r="B113" s="6"/>
      <c r="C113">
        <v>161</v>
      </c>
      <c r="D113">
        <v>6</v>
      </c>
      <c r="E113" s="37">
        <f>Tabla6[[#This Row],[Frecuencias]]/Tabla6[[#Totals],[Frecuencias]]</f>
        <v>4.7619047619047616E-2</v>
      </c>
      <c r="F113" s="6"/>
      <c r="G113" s="6"/>
    </row>
    <row r="114" spans="1:7" x14ac:dyDescent="0.25">
      <c r="A114" s="6"/>
      <c r="B114" s="6"/>
      <c r="C114">
        <v>162</v>
      </c>
      <c r="D114">
        <v>1</v>
      </c>
      <c r="E114" s="37">
        <f>Tabla6[[#This Row],[Frecuencias]]/Tabla6[[#Totals],[Frecuencias]]</f>
        <v>7.9365079365079361E-3</v>
      </c>
      <c r="F114" s="6"/>
      <c r="G114" s="6"/>
    </row>
    <row r="115" spans="1:7" x14ac:dyDescent="0.25">
      <c r="A115" s="6"/>
      <c r="B115" s="6"/>
      <c r="C115">
        <v>163</v>
      </c>
      <c r="D115">
        <v>1</v>
      </c>
      <c r="E115" s="37">
        <f>Tabla6[[#This Row],[Frecuencias]]/Tabla6[[#Totals],[Frecuencias]]</f>
        <v>7.9365079365079361E-3</v>
      </c>
      <c r="F115" s="6"/>
      <c r="G115" s="6"/>
    </row>
    <row r="116" spans="1:7" x14ac:dyDescent="0.25">
      <c r="A116" s="6"/>
      <c r="B116" s="6"/>
      <c r="C116">
        <v>164</v>
      </c>
      <c r="D116">
        <v>1</v>
      </c>
      <c r="E116" s="37">
        <f>Tabla6[[#This Row],[Frecuencias]]/Tabla6[[#Totals],[Frecuencias]]</f>
        <v>7.9365079365079361E-3</v>
      </c>
      <c r="F116" s="6"/>
      <c r="G116" s="6"/>
    </row>
    <row r="117" spans="1:7" x14ac:dyDescent="0.25">
      <c r="A117" s="6"/>
      <c r="B117" s="6"/>
      <c r="C117">
        <v>165</v>
      </c>
      <c r="D117">
        <v>18</v>
      </c>
      <c r="E117" s="37">
        <f>Tabla6[[#This Row],[Frecuencias]]/Tabla6[[#Totals],[Frecuencias]]</f>
        <v>0.14285714285714285</v>
      </c>
      <c r="F117" s="6"/>
      <c r="G117" s="6"/>
    </row>
    <row r="118" spans="1:7" x14ac:dyDescent="0.25">
      <c r="A118" s="6"/>
      <c r="B118" s="6"/>
      <c r="C118">
        <v>166</v>
      </c>
      <c r="D118">
        <v>3</v>
      </c>
      <c r="E118" s="37">
        <f>Tabla6[[#This Row],[Frecuencias]]/Tabla6[[#Totals],[Frecuencias]]</f>
        <v>2.3809523809523808E-2</v>
      </c>
      <c r="F118" s="6"/>
      <c r="G118" s="6"/>
    </row>
    <row r="119" spans="1:7" x14ac:dyDescent="0.25">
      <c r="A119" s="6"/>
      <c r="B119" s="6"/>
      <c r="C119">
        <v>168</v>
      </c>
      <c r="D119">
        <v>10</v>
      </c>
      <c r="E119" s="37">
        <f>Tabla6[[#This Row],[Frecuencias]]/Tabla6[[#Totals],[Frecuencias]]</f>
        <v>7.9365079365079361E-2</v>
      </c>
      <c r="F119" s="6"/>
      <c r="G119" s="6"/>
    </row>
    <row r="120" spans="1:7" x14ac:dyDescent="0.25">
      <c r="A120" s="6"/>
      <c r="B120" s="6"/>
      <c r="C120">
        <v>169</v>
      </c>
      <c r="D120">
        <v>3</v>
      </c>
      <c r="E120" s="37">
        <f>Tabla6[[#This Row],[Frecuencias]]/Tabla6[[#Totals],[Frecuencias]]</f>
        <v>2.3809523809523808E-2</v>
      </c>
      <c r="F120" s="6"/>
      <c r="G120" s="6"/>
    </row>
    <row r="121" spans="1:7" x14ac:dyDescent="0.25">
      <c r="A121" s="6"/>
      <c r="B121" s="6"/>
      <c r="C121">
        <v>170</v>
      </c>
      <c r="D121">
        <v>8</v>
      </c>
      <c r="E121" s="37">
        <f>Tabla6[[#This Row],[Frecuencias]]/Tabla6[[#Totals],[Frecuencias]]</f>
        <v>6.3492063492063489E-2</v>
      </c>
      <c r="F121" s="6"/>
      <c r="G121" s="6"/>
    </row>
    <row r="122" spans="1:7" x14ac:dyDescent="0.25">
      <c r="A122" s="6"/>
      <c r="B122" s="6"/>
      <c r="C122">
        <v>172</v>
      </c>
      <c r="D122">
        <v>1</v>
      </c>
      <c r="E122" s="37">
        <f>Tabla6[[#This Row],[Frecuencias]]/Tabla6[[#Totals],[Frecuencias]]</f>
        <v>7.9365079365079361E-3</v>
      </c>
      <c r="F122" s="6"/>
      <c r="G122" s="6"/>
    </row>
    <row r="123" spans="1:7" x14ac:dyDescent="0.25">
      <c r="A123" s="6"/>
      <c r="B123" s="6"/>
      <c r="C123">
        <v>175</v>
      </c>
      <c r="D123" s="36">
        <v>2</v>
      </c>
      <c r="E123" s="37">
        <f>Tabla6[[#This Row],[Frecuencias]]/Tabla6[[#Totals],[Frecuencias]]</f>
        <v>1.5873015873015872E-2</v>
      </c>
      <c r="F123" s="6"/>
      <c r="G123" s="6"/>
    </row>
    <row r="124" spans="1:7" x14ac:dyDescent="0.25">
      <c r="A124" s="6"/>
      <c r="B124" s="6"/>
      <c r="C124">
        <v>176</v>
      </c>
      <c r="D124">
        <v>1</v>
      </c>
      <c r="E124" s="37">
        <f>Tabla6[[#This Row],[Frecuencias]]/Tabla6[[#Totals],[Frecuencias]]</f>
        <v>7.9365079365079361E-3</v>
      </c>
      <c r="F124" s="6"/>
      <c r="G124" s="6"/>
    </row>
    <row r="125" spans="1:7" x14ac:dyDescent="0.25">
      <c r="A125" s="6"/>
      <c r="B125" s="6"/>
      <c r="C125">
        <v>177</v>
      </c>
      <c r="D125">
        <v>1</v>
      </c>
      <c r="E125" s="37">
        <f>Tabla6[[#This Row],[Frecuencias]]/Tabla6[[#Totals],[Frecuencias]]</f>
        <v>7.9365079365079361E-3</v>
      </c>
      <c r="F125" s="6"/>
      <c r="G125" s="6"/>
    </row>
    <row r="126" spans="1:7" x14ac:dyDescent="0.25">
      <c r="A126" s="6"/>
      <c r="B126" s="6"/>
      <c r="C126">
        <v>179</v>
      </c>
      <c r="D126">
        <v>1</v>
      </c>
      <c r="E126" s="37">
        <f>Tabla6[[#This Row],[Frecuencias]]/Tabla6[[#Totals],[Frecuencias]]</f>
        <v>7.9365079365079361E-3</v>
      </c>
      <c r="F126" s="6"/>
      <c r="G126" s="6"/>
    </row>
    <row r="127" spans="1:7" x14ac:dyDescent="0.25">
      <c r="A127" s="6"/>
      <c r="B127" s="6"/>
      <c r="C127">
        <v>182</v>
      </c>
      <c r="D127">
        <v>1</v>
      </c>
      <c r="E127" s="37">
        <f>Tabla6[[#This Row],[Frecuencias]]/Tabla6[[#Totals],[Frecuencias]]</f>
        <v>7.9365079365079361E-3</v>
      </c>
      <c r="F127" s="6"/>
      <c r="G127" s="6"/>
    </row>
    <row r="128" spans="1:7" x14ac:dyDescent="0.25">
      <c r="A128" s="6"/>
      <c r="B128" s="6"/>
      <c r="C128">
        <v>184</v>
      </c>
      <c r="D128">
        <v>2</v>
      </c>
      <c r="E128" s="37">
        <f>Tabla6[[#This Row],[Frecuencias]]/Tabla6[[#Totals],[Frecuencias]]</f>
        <v>1.5873015873015872E-2</v>
      </c>
      <c r="F128" s="6"/>
      <c r="G128" s="6"/>
    </row>
    <row r="129" spans="1:7" x14ac:dyDescent="0.25">
      <c r="A129" s="6"/>
      <c r="B129" s="6"/>
      <c r="C129">
        <v>185</v>
      </c>
      <c r="D129">
        <v>5</v>
      </c>
      <c r="E129" s="37">
        <f>Tabla6[[#This Row],[Frecuencias]]/Tabla6[[#Totals],[Frecuencias]]</f>
        <v>3.968253968253968E-2</v>
      </c>
      <c r="F129" s="6"/>
      <c r="G129" s="6"/>
    </row>
    <row r="130" spans="1:7" x14ac:dyDescent="0.25">
      <c r="A130" s="6"/>
      <c r="B130" s="6"/>
      <c r="C130">
        <v>189</v>
      </c>
      <c r="D130">
        <v>1</v>
      </c>
      <c r="E130" s="37">
        <f>Tabla6[[#This Row],[Frecuencias]]/Tabla6[[#Totals],[Frecuencias]]</f>
        <v>7.9365079365079361E-3</v>
      </c>
      <c r="F130" s="6"/>
      <c r="G130" s="6"/>
    </row>
    <row r="131" spans="1:7" x14ac:dyDescent="0.25">
      <c r="A131" s="6"/>
      <c r="B131" s="6"/>
      <c r="C131">
        <v>190</v>
      </c>
      <c r="D131">
        <v>4</v>
      </c>
      <c r="E131" s="37">
        <f>Tabla6[[#This Row],[Frecuencias]]/Tabla6[[#Totals],[Frecuencias]]</f>
        <v>3.1746031746031744E-2</v>
      </c>
      <c r="F131" s="6"/>
      <c r="G131" s="6"/>
    </row>
    <row r="132" spans="1:7" x14ac:dyDescent="0.25">
      <c r="A132" s="6"/>
      <c r="B132" s="6"/>
      <c r="C132">
        <v>191</v>
      </c>
      <c r="D132">
        <v>2</v>
      </c>
      <c r="E132" s="37">
        <f>Tabla6[[#This Row],[Frecuencias]]/Tabla6[[#Totals],[Frecuencias]]</f>
        <v>1.5873015873015872E-2</v>
      </c>
      <c r="F132" s="6"/>
      <c r="G132" s="6"/>
    </row>
    <row r="133" spans="1:7" x14ac:dyDescent="0.25">
      <c r="A133" s="6"/>
      <c r="B133" s="6"/>
      <c r="C133">
        <v>195</v>
      </c>
      <c r="D133">
        <v>7</v>
      </c>
      <c r="E133" s="37">
        <f>Tabla6[[#This Row],[Frecuencias]]/Tabla6[[#Totals],[Frecuencias]]</f>
        <v>5.5555555555555552E-2</v>
      </c>
      <c r="F133" s="6"/>
      <c r="G133" s="6"/>
    </row>
    <row r="134" spans="1:7" x14ac:dyDescent="0.25">
      <c r="A134" s="6"/>
      <c r="B134" s="6"/>
      <c r="C134" s="6"/>
      <c r="D134">
        <f>SUM(Tabla6[Frecuencias])</f>
        <v>126</v>
      </c>
      <c r="F134" s="6"/>
      <c r="G134" s="6"/>
    </row>
    <row r="135" spans="1:7" x14ac:dyDescent="0.25">
      <c r="A135" s="6"/>
      <c r="B135" s="6"/>
      <c r="C135" s="6"/>
      <c r="D135" s="6"/>
      <c r="E135" s="6"/>
      <c r="F135" s="6"/>
      <c r="G135" s="6"/>
    </row>
    <row r="136" spans="1:7" x14ac:dyDescent="0.25">
      <c r="A136" s="6"/>
      <c r="B136" s="6"/>
      <c r="C136" s="6"/>
      <c r="D136" s="6"/>
      <c r="E136" s="6"/>
      <c r="F136" s="6"/>
      <c r="G136" s="6"/>
    </row>
    <row r="137" spans="1:7" x14ac:dyDescent="0.25">
      <c r="A137" s="6"/>
      <c r="B137" s="6"/>
      <c r="C137" s="6"/>
      <c r="D137" s="6"/>
      <c r="E137" s="6"/>
      <c r="F137" s="6"/>
      <c r="G137" s="6"/>
    </row>
    <row r="138" spans="1:7" x14ac:dyDescent="0.25">
      <c r="A138" s="6"/>
      <c r="B138" s="6"/>
      <c r="C138" s="6"/>
      <c r="D138" s="6"/>
      <c r="E138" s="6"/>
      <c r="F138" s="6"/>
      <c r="G138" s="6"/>
    </row>
    <row r="139" spans="1:7" x14ac:dyDescent="0.25">
      <c r="A139" s="6"/>
      <c r="B139" s="6"/>
      <c r="C139" s="6"/>
      <c r="D139" s="6"/>
      <c r="E139" s="6"/>
      <c r="F139" s="6"/>
      <c r="G139" s="6"/>
    </row>
    <row r="140" spans="1:7" x14ac:dyDescent="0.25">
      <c r="A140" s="6"/>
      <c r="B140" s="6"/>
      <c r="C140" s="6"/>
      <c r="D140" s="6"/>
      <c r="E140" s="6"/>
      <c r="F140" s="6"/>
      <c r="G140" s="6"/>
    </row>
    <row r="141" spans="1:7" x14ac:dyDescent="0.25">
      <c r="A141" s="6"/>
      <c r="B141" s="6"/>
      <c r="C141" s="6"/>
      <c r="D141" s="6"/>
      <c r="E141" s="6"/>
      <c r="F141" s="6"/>
      <c r="G141" s="6"/>
    </row>
    <row r="142" spans="1:7" x14ac:dyDescent="0.25">
      <c r="A142" s="6"/>
      <c r="B142" s="6"/>
      <c r="C142" s="6"/>
      <c r="D142" s="6"/>
      <c r="E142" s="6"/>
      <c r="F142" s="6"/>
      <c r="G142" s="6"/>
    </row>
    <row r="143" spans="1:7" x14ac:dyDescent="0.25">
      <c r="A143" s="6"/>
      <c r="B143" s="6"/>
      <c r="C143" s="6"/>
      <c r="D143" s="6"/>
      <c r="E143" s="6"/>
      <c r="F143" s="6"/>
      <c r="G143" s="6"/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7" x14ac:dyDescent="0.25">
      <c r="A145" s="6"/>
      <c r="B145" s="6"/>
      <c r="C145" s="6"/>
      <c r="D145" s="6"/>
      <c r="E145" s="6"/>
      <c r="F145" s="6"/>
      <c r="G145" s="6"/>
    </row>
    <row r="146" spans="1:7" x14ac:dyDescent="0.25">
      <c r="A146" s="6"/>
      <c r="B146" s="6"/>
      <c r="C146" s="6"/>
      <c r="D146" s="6"/>
      <c r="E146" s="6"/>
      <c r="F146" s="6"/>
      <c r="G146" s="6"/>
    </row>
    <row r="147" spans="1:7" x14ac:dyDescent="0.25">
      <c r="A147" s="6"/>
      <c r="B147" s="6"/>
      <c r="C147" s="6"/>
      <c r="D147" s="6"/>
      <c r="E147" s="6"/>
      <c r="F147" s="6"/>
      <c r="G147" s="6"/>
    </row>
    <row r="148" spans="1:7" x14ac:dyDescent="0.25">
      <c r="A148" s="6"/>
      <c r="B148" s="6"/>
      <c r="C148" s="6"/>
      <c r="D148" s="6"/>
      <c r="E148" s="6"/>
      <c r="F148" s="6"/>
      <c r="G148" s="6"/>
    </row>
    <row r="149" spans="1:7" x14ac:dyDescent="0.25">
      <c r="A149" s="6"/>
      <c r="B149" s="6"/>
      <c r="C149" s="6"/>
      <c r="D149" s="6"/>
      <c r="E149" s="6"/>
      <c r="F149" s="6"/>
      <c r="G149" s="6"/>
    </row>
    <row r="150" spans="1:7" x14ac:dyDescent="0.25">
      <c r="B150" s="6"/>
      <c r="C150" s="6"/>
      <c r="D150" s="6"/>
      <c r="E150" s="6"/>
      <c r="F150" s="6"/>
    </row>
    <row r="151" spans="1:7" x14ac:dyDescent="0.25">
      <c r="A151" s="6"/>
      <c r="B151" s="6"/>
      <c r="C151" s="6"/>
      <c r="D151" s="6"/>
      <c r="E151" s="6"/>
      <c r="F151" s="6"/>
      <c r="G151" s="6"/>
    </row>
    <row r="152" spans="1:7" x14ac:dyDescent="0.25">
      <c r="A152" s="6"/>
      <c r="B152" s="6"/>
      <c r="C152" s="6"/>
      <c r="D152" s="6"/>
      <c r="E152" s="6"/>
      <c r="F152" s="6"/>
      <c r="G152" s="6"/>
    </row>
    <row r="153" spans="1:7" x14ac:dyDescent="0.25">
      <c r="A153" s="6"/>
      <c r="B153" s="6"/>
      <c r="C153" s="6"/>
      <c r="D153" s="6"/>
      <c r="E153" s="6"/>
      <c r="F153" s="6"/>
      <c r="G153" s="6"/>
    </row>
    <row r="154" spans="1:7" x14ac:dyDescent="0.25">
      <c r="A154" s="6"/>
      <c r="B154" s="6"/>
      <c r="C154" s="6"/>
      <c r="D154" s="6"/>
      <c r="E154" s="6"/>
      <c r="F154" s="6"/>
      <c r="G154" s="6"/>
    </row>
    <row r="155" spans="1:7" x14ac:dyDescent="0.25">
      <c r="A155" s="6"/>
      <c r="B155" s="6"/>
      <c r="C155" s="6"/>
      <c r="D155" s="6"/>
      <c r="E155" s="6"/>
      <c r="F155" s="6"/>
      <c r="G155" s="6"/>
    </row>
    <row r="156" spans="1:7" x14ac:dyDescent="0.25">
      <c r="A156" s="6"/>
      <c r="B156" s="6"/>
      <c r="C156" s="6"/>
      <c r="D156" s="6"/>
      <c r="E156" s="6"/>
      <c r="F156" s="6"/>
      <c r="G156" s="6"/>
    </row>
    <row r="157" spans="1:7" x14ac:dyDescent="0.25">
      <c r="A157" s="6"/>
      <c r="B157" s="6"/>
      <c r="C157" s="6"/>
      <c r="D157" s="6"/>
      <c r="E157" s="6"/>
      <c r="F157" s="6"/>
      <c r="G157" s="6"/>
    </row>
    <row r="158" spans="1:7" x14ac:dyDescent="0.25">
      <c r="A158" s="6"/>
      <c r="B158" s="6"/>
      <c r="C158" s="6"/>
      <c r="D158" s="6"/>
      <c r="E158" s="6"/>
      <c r="F158" s="6"/>
      <c r="G158" s="6"/>
    </row>
    <row r="159" spans="1:7" x14ac:dyDescent="0.25">
      <c r="A159" s="6"/>
      <c r="B159" s="6"/>
      <c r="C159" s="6"/>
      <c r="D159" s="6"/>
      <c r="E159" s="6"/>
      <c r="F159" s="6"/>
      <c r="G159" s="6"/>
    </row>
    <row r="160" spans="1:7" x14ac:dyDescent="0.25">
      <c r="A160" s="6"/>
      <c r="B160" s="6"/>
      <c r="C160" s="6"/>
      <c r="D160" s="6"/>
      <c r="E160" s="6"/>
      <c r="F160" s="6"/>
      <c r="G160" s="6"/>
    </row>
    <row r="161" spans="1:7" x14ac:dyDescent="0.25">
      <c r="A161" s="6"/>
      <c r="B161" s="6"/>
      <c r="C161" s="6"/>
      <c r="D161" s="6"/>
      <c r="E161" s="6"/>
      <c r="F161" s="6"/>
      <c r="G161" s="6"/>
    </row>
    <row r="162" spans="1:7" x14ac:dyDescent="0.25">
      <c r="A162" s="6"/>
      <c r="B162" s="6"/>
      <c r="C162" s="6"/>
      <c r="D162" s="6"/>
      <c r="E162" s="6"/>
      <c r="F162" s="6"/>
      <c r="G162" s="6"/>
    </row>
    <row r="163" spans="1:7" x14ac:dyDescent="0.25">
      <c r="A163" s="6"/>
      <c r="B163" s="6"/>
      <c r="C163" s="6"/>
      <c r="D163" s="6"/>
      <c r="E163" s="6"/>
      <c r="F163" s="6"/>
      <c r="G163" s="6"/>
    </row>
    <row r="164" spans="1:7" x14ac:dyDescent="0.25">
      <c r="A164" s="6"/>
      <c r="B164" s="6"/>
      <c r="C164" s="6"/>
      <c r="D164" s="6"/>
      <c r="E164" s="6"/>
      <c r="F164" s="6"/>
      <c r="G164" s="6"/>
    </row>
    <row r="165" spans="1:7" x14ac:dyDescent="0.25">
      <c r="A165" s="6"/>
      <c r="B165" s="6"/>
      <c r="C165" s="6"/>
      <c r="D165" s="6"/>
      <c r="E165" s="6"/>
      <c r="F165" s="6"/>
      <c r="G165" s="6"/>
    </row>
    <row r="166" spans="1:7" x14ac:dyDescent="0.25">
      <c r="A166" s="6"/>
      <c r="B166" s="6"/>
      <c r="C166" s="6"/>
      <c r="D166" s="6"/>
      <c r="E166" s="6"/>
      <c r="F166" s="6"/>
      <c r="G166" s="6"/>
    </row>
    <row r="167" spans="1:7" x14ac:dyDescent="0.25">
      <c r="A167" s="6"/>
      <c r="B167" s="6"/>
      <c r="C167" s="6"/>
      <c r="D167" s="6"/>
      <c r="E167" s="6"/>
      <c r="F167" s="6"/>
      <c r="G167" s="6"/>
    </row>
    <row r="168" spans="1:7" x14ac:dyDescent="0.25">
      <c r="A168" s="6"/>
      <c r="B168" s="6"/>
      <c r="C168" s="6"/>
      <c r="D168" s="6"/>
      <c r="E168" s="6"/>
      <c r="F168" s="6"/>
      <c r="G168" s="6"/>
    </row>
    <row r="169" spans="1:7" x14ac:dyDescent="0.25">
      <c r="A169" s="6"/>
      <c r="B169" s="6"/>
      <c r="C169" s="6"/>
      <c r="D169" s="6"/>
      <c r="E169" s="6"/>
      <c r="F169" s="6"/>
      <c r="G169" s="6"/>
    </row>
    <row r="170" spans="1:7" x14ac:dyDescent="0.25">
      <c r="A170" s="6"/>
      <c r="B170" s="6"/>
      <c r="C170" s="6"/>
      <c r="D170" s="6"/>
      <c r="E170" s="6"/>
      <c r="F170" s="6"/>
      <c r="G170" s="6"/>
    </row>
    <row r="171" spans="1:7" x14ac:dyDescent="0.25">
      <c r="A171" s="6"/>
      <c r="B171" s="6"/>
      <c r="C171" s="6"/>
      <c r="D171" s="6"/>
      <c r="E171" s="6"/>
      <c r="F171" s="6"/>
      <c r="G171" s="6"/>
    </row>
    <row r="172" spans="1:7" x14ac:dyDescent="0.25">
      <c r="A172" s="6"/>
      <c r="B172" s="6"/>
      <c r="C172" s="6"/>
      <c r="D172" s="6"/>
      <c r="E172" s="6"/>
      <c r="F172" s="6"/>
      <c r="G172" s="6"/>
    </row>
    <row r="173" spans="1:7" x14ac:dyDescent="0.25">
      <c r="A173" s="6"/>
      <c r="B173" s="6"/>
      <c r="C173" s="6"/>
      <c r="D173" s="6"/>
      <c r="E173" s="6"/>
      <c r="F173" s="6"/>
      <c r="G173" s="6"/>
    </row>
    <row r="174" spans="1:7" x14ac:dyDescent="0.25">
      <c r="A174" s="6"/>
      <c r="B174" s="6"/>
      <c r="C174" s="6"/>
      <c r="D174" s="6"/>
      <c r="E174" s="6"/>
      <c r="F174" s="6"/>
      <c r="G174" s="6"/>
    </row>
    <row r="175" spans="1:7" x14ac:dyDescent="0.25">
      <c r="A175" s="6"/>
      <c r="B175" s="6"/>
      <c r="C175" s="6"/>
      <c r="D175" s="6"/>
      <c r="E175" s="6"/>
      <c r="F175" s="6"/>
      <c r="G175" s="6"/>
    </row>
    <row r="176" spans="1:7" x14ac:dyDescent="0.25">
      <c r="A176" s="6"/>
      <c r="B176" s="6"/>
      <c r="C176" s="6"/>
      <c r="D176" s="6"/>
      <c r="E176" s="6"/>
      <c r="F176" s="6"/>
      <c r="G176" s="6"/>
    </row>
    <row r="177" spans="1:7" x14ac:dyDescent="0.25">
      <c r="A177" s="6"/>
      <c r="B177" s="6"/>
      <c r="C177" s="6"/>
      <c r="D177" s="6"/>
      <c r="E177" s="6"/>
      <c r="F177" s="6"/>
      <c r="G177" s="6"/>
    </row>
    <row r="178" spans="1:7" x14ac:dyDescent="0.25">
      <c r="A178" s="6"/>
      <c r="B178" s="6"/>
      <c r="C178" s="6"/>
      <c r="D178" s="6"/>
      <c r="E178" s="6"/>
      <c r="F178" s="6"/>
      <c r="G178" s="6"/>
    </row>
    <row r="179" spans="1:7" x14ac:dyDescent="0.25">
      <c r="A179" s="6"/>
      <c r="B179" s="6"/>
      <c r="C179" s="6"/>
      <c r="D179" s="6"/>
      <c r="E179" s="6"/>
      <c r="F179" s="6"/>
      <c r="G179" s="6"/>
    </row>
    <row r="180" spans="1:7" x14ac:dyDescent="0.25">
      <c r="A180" s="6"/>
      <c r="B180" s="6"/>
      <c r="C180" s="6"/>
      <c r="D180" s="6"/>
      <c r="E180" s="6"/>
      <c r="F180" s="6"/>
      <c r="G180" s="6"/>
    </row>
    <row r="181" spans="1:7" x14ac:dyDescent="0.25">
      <c r="A181" s="6"/>
      <c r="B181" s="6"/>
      <c r="C181" s="6"/>
      <c r="D181" s="6"/>
      <c r="E181" s="6"/>
      <c r="F181" s="6"/>
      <c r="G181" s="6"/>
    </row>
    <row r="182" spans="1:7" x14ac:dyDescent="0.25">
      <c r="A182" s="6"/>
      <c r="B182" s="6"/>
      <c r="C182" s="6"/>
      <c r="D182" s="6"/>
      <c r="E182" s="6"/>
      <c r="F182" s="6"/>
      <c r="G182" s="6"/>
    </row>
    <row r="183" spans="1:7" x14ac:dyDescent="0.25">
      <c r="A183" s="6"/>
      <c r="B183" s="6"/>
      <c r="C183" s="6"/>
      <c r="D183" s="6"/>
      <c r="E183" s="6"/>
      <c r="F183" s="6"/>
      <c r="G183" s="6"/>
    </row>
    <row r="184" spans="1:7" x14ac:dyDescent="0.25">
      <c r="A184" s="6"/>
      <c r="B184" s="6"/>
      <c r="C184" s="6"/>
      <c r="D184" s="6"/>
      <c r="E184" s="6"/>
      <c r="F184" s="6"/>
      <c r="G184" s="6"/>
    </row>
    <row r="185" spans="1:7" x14ac:dyDescent="0.25">
      <c r="A185" s="6"/>
      <c r="B185" s="6"/>
      <c r="C185" s="6"/>
      <c r="D185" s="6"/>
      <c r="E185" s="6"/>
      <c r="F185" s="6"/>
      <c r="G185" s="6"/>
    </row>
    <row r="186" spans="1:7" x14ac:dyDescent="0.25">
      <c r="A186" s="6"/>
      <c r="B186" s="6"/>
      <c r="C186" s="6"/>
      <c r="D186" s="6"/>
      <c r="E186" s="6"/>
      <c r="F186" s="6"/>
      <c r="G186" s="6"/>
    </row>
    <row r="187" spans="1:7" x14ac:dyDescent="0.25">
      <c r="A187" s="6"/>
      <c r="B187" s="6"/>
      <c r="C187" s="6"/>
      <c r="D187" s="6"/>
      <c r="E187" s="6"/>
      <c r="F187" s="6"/>
      <c r="G187" s="6"/>
    </row>
    <row r="188" spans="1:7" x14ac:dyDescent="0.25">
      <c r="A188" s="6"/>
      <c r="B188" s="6"/>
      <c r="C188" s="6"/>
      <c r="D188" s="6"/>
      <c r="E188" s="6"/>
      <c r="F188" s="6"/>
      <c r="G188" s="6"/>
    </row>
    <row r="189" spans="1:7" x14ac:dyDescent="0.25">
      <c r="A189" s="6"/>
      <c r="B189" s="6"/>
      <c r="C189" s="6"/>
      <c r="D189" s="6"/>
      <c r="E189" s="6"/>
      <c r="F189" s="6"/>
      <c r="G189" s="6"/>
    </row>
    <row r="190" spans="1:7" x14ac:dyDescent="0.25">
      <c r="A190" s="6"/>
      <c r="B190" s="6"/>
      <c r="C190" s="6"/>
      <c r="D190" s="6"/>
      <c r="E190" s="6"/>
      <c r="F190" s="6"/>
      <c r="G190" s="6"/>
    </row>
    <row r="191" spans="1:7" x14ac:dyDescent="0.25">
      <c r="A191" s="6"/>
      <c r="B191" s="6"/>
      <c r="C191" s="6"/>
      <c r="D191" s="6"/>
      <c r="E191" s="6"/>
      <c r="F191" s="6"/>
      <c r="G191" s="6"/>
    </row>
    <row r="192" spans="1:7" x14ac:dyDescent="0.25">
      <c r="A192" s="6"/>
      <c r="B192" s="6"/>
      <c r="C192" s="6"/>
      <c r="D192" s="6"/>
      <c r="E192" s="6"/>
      <c r="F192" s="6"/>
      <c r="G192" s="6"/>
    </row>
    <row r="193" spans="1:7" x14ac:dyDescent="0.25">
      <c r="A193" s="6"/>
      <c r="B193" s="6"/>
      <c r="C193" s="6"/>
      <c r="D193" s="6"/>
      <c r="E193" s="6"/>
      <c r="F193" s="6"/>
      <c r="G193" s="6"/>
    </row>
    <row r="194" spans="1:7" x14ac:dyDescent="0.25">
      <c r="A194" s="6"/>
      <c r="B194" s="6"/>
      <c r="C194" s="6"/>
      <c r="D194" s="6"/>
      <c r="E194" s="6"/>
      <c r="F194" s="6"/>
      <c r="G194" s="6"/>
    </row>
    <row r="195" spans="1:7" x14ac:dyDescent="0.25">
      <c r="A195" s="6"/>
      <c r="B195" s="6"/>
      <c r="C195" s="6"/>
      <c r="D195" s="6"/>
      <c r="E195" s="6"/>
      <c r="F195" s="6"/>
      <c r="G195" s="6"/>
    </row>
    <row r="196" spans="1:7" x14ac:dyDescent="0.25">
      <c r="A196" s="6"/>
      <c r="B196" s="6"/>
      <c r="C196" s="6"/>
      <c r="D196" s="6"/>
      <c r="E196" s="6"/>
      <c r="F196" s="6"/>
      <c r="G196" s="6"/>
    </row>
    <row r="197" spans="1:7" x14ac:dyDescent="0.25">
      <c r="A197" s="6"/>
      <c r="B197" s="6"/>
      <c r="C197" s="6"/>
      <c r="D197" s="6"/>
      <c r="E197" s="6"/>
      <c r="F197" s="6"/>
      <c r="G197" s="6"/>
    </row>
    <row r="198" spans="1:7" x14ac:dyDescent="0.25">
      <c r="A198" s="6"/>
      <c r="B198" s="6"/>
      <c r="C198" s="6"/>
      <c r="D198" s="6"/>
      <c r="E198" s="6"/>
      <c r="F198" s="6"/>
      <c r="G198" s="6"/>
    </row>
    <row r="199" spans="1:7" x14ac:dyDescent="0.25">
      <c r="A199" s="6"/>
      <c r="B199" s="6"/>
      <c r="C199" s="6"/>
      <c r="D199" s="6"/>
      <c r="E199" s="6"/>
      <c r="F199" s="6"/>
      <c r="G199" s="6"/>
    </row>
    <row r="200" spans="1:7" x14ac:dyDescent="0.25">
      <c r="A200" s="6"/>
      <c r="B200" s="6"/>
      <c r="C200" s="6"/>
      <c r="D200" s="6"/>
      <c r="E200" s="6"/>
      <c r="F200" s="6"/>
      <c r="G200" s="6"/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</dc:creator>
  <cp:lastModifiedBy>calde</cp:lastModifiedBy>
  <dcterms:created xsi:type="dcterms:W3CDTF">2020-02-20T02:22:28Z</dcterms:created>
  <dcterms:modified xsi:type="dcterms:W3CDTF">2020-02-20T07:14:50Z</dcterms:modified>
</cp:coreProperties>
</file>