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01A3629D-A57B-409E-A168-2C87C5D72953}" xr6:coauthVersionLast="47" xr6:coauthVersionMax="47" xr10:uidLastSave="{00000000-0000-0000-0000-000000000000}"/>
  <bookViews>
    <workbookView xWindow="5145" yWindow="1620" windowWidth="21600" windowHeight="11385" xr2:uid="{C94B3F19-1F41-41C0-ACCC-F15B212C3439}"/>
  </bookViews>
  <sheets>
    <sheet name="2020-21 Revenue by Source" sheetId="1" r:id="rId1"/>
    <sheet name="2020-21 Taxes Coll &amp; Eq Mills" sheetId="2" r:id="rId2"/>
    <sheet name="2020-21 Rev per AD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K747" i="1"/>
  <c r="O747" i="1"/>
  <c r="M747" i="1"/>
  <c r="I747" i="1"/>
  <c r="O674" i="1"/>
  <c r="M674" i="1"/>
  <c r="K674" i="1"/>
  <c r="I674" i="1"/>
  <c r="O453" i="1"/>
  <c r="M453" i="1"/>
  <c r="K453" i="1"/>
  <c r="I453" i="1"/>
  <c r="O128" i="1"/>
  <c r="M128" i="1"/>
  <c r="K128" i="1"/>
  <c r="I128" i="1"/>
  <c r="O42" i="1"/>
  <c r="O43" i="1"/>
  <c r="O44" i="1"/>
  <c r="O45" i="1"/>
  <c r="O46" i="1"/>
  <c r="O47" i="1"/>
  <c r="K42" i="1"/>
  <c r="K43" i="1"/>
  <c r="K44" i="1"/>
  <c r="K45" i="1"/>
  <c r="K46" i="1"/>
  <c r="M42" i="1"/>
  <c r="M43" i="1"/>
  <c r="M44" i="1"/>
  <c r="M45" i="1"/>
  <c r="M46" i="1"/>
  <c r="M47" i="1"/>
  <c r="M48" i="1"/>
  <c r="I43" i="1"/>
  <c r="I44" i="1"/>
  <c r="I45" i="1"/>
  <c r="F2" i="3" l="1"/>
  <c r="H2" i="3"/>
  <c r="L2" i="3"/>
  <c r="N2" i="3"/>
  <c r="J2" i="3"/>
  <c r="N753" i="1"/>
  <c r="L753" i="1"/>
  <c r="J753" i="1"/>
  <c r="H753" i="1"/>
  <c r="G753" i="1"/>
  <c r="F753" i="1"/>
  <c r="E753" i="1"/>
  <c r="N752" i="1"/>
  <c r="L752" i="1"/>
  <c r="J752" i="1"/>
  <c r="H752" i="1"/>
  <c r="G752" i="1"/>
  <c r="F752" i="1"/>
  <c r="E752" i="1"/>
  <c r="N751" i="1"/>
  <c r="L751" i="1"/>
  <c r="J751" i="1"/>
  <c r="H751" i="1"/>
  <c r="G751" i="1"/>
  <c r="F751" i="1"/>
  <c r="E751" i="1"/>
  <c r="N750" i="1"/>
  <c r="L750" i="1"/>
  <c r="J750" i="1"/>
  <c r="H750" i="1"/>
  <c r="G750" i="1"/>
  <c r="F750" i="1"/>
  <c r="E750" i="1"/>
  <c r="O746" i="1"/>
  <c r="M746" i="1"/>
  <c r="K746" i="1"/>
  <c r="I746" i="1"/>
  <c r="O745" i="1"/>
  <c r="M745" i="1"/>
  <c r="K745" i="1"/>
  <c r="I745" i="1"/>
  <c r="O744" i="1"/>
  <c r="M744" i="1"/>
  <c r="K744" i="1"/>
  <c r="I744" i="1"/>
  <c r="O743" i="1"/>
  <c r="M743" i="1"/>
  <c r="K743" i="1"/>
  <c r="I743" i="1"/>
  <c r="O742" i="1"/>
  <c r="M742" i="1"/>
  <c r="K742" i="1"/>
  <c r="I742" i="1"/>
  <c r="O741" i="1"/>
  <c r="M741" i="1"/>
  <c r="K741" i="1"/>
  <c r="I741" i="1"/>
  <c r="O740" i="1"/>
  <c r="M740" i="1"/>
  <c r="K740" i="1"/>
  <c r="I740" i="1"/>
  <c r="O739" i="1"/>
  <c r="M739" i="1"/>
  <c r="K739" i="1"/>
  <c r="I739" i="1"/>
  <c r="O738" i="1"/>
  <c r="M738" i="1"/>
  <c r="K738" i="1"/>
  <c r="I738" i="1"/>
  <c r="O737" i="1"/>
  <c r="M737" i="1"/>
  <c r="K737" i="1"/>
  <c r="I737" i="1"/>
  <c r="O736" i="1"/>
  <c r="M736" i="1"/>
  <c r="K736" i="1"/>
  <c r="I736" i="1"/>
  <c r="O735" i="1"/>
  <c r="M735" i="1"/>
  <c r="K735" i="1"/>
  <c r="I735" i="1"/>
  <c r="O734" i="1"/>
  <c r="M734" i="1"/>
  <c r="K734" i="1"/>
  <c r="I734" i="1"/>
  <c r="O733" i="1"/>
  <c r="M733" i="1"/>
  <c r="K733" i="1"/>
  <c r="I733" i="1"/>
  <c r="O732" i="1"/>
  <c r="M732" i="1"/>
  <c r="K732" i="1"/>
  <c r="I732" i="1"/>
  <c r="O731" i="1"/>
  <c r="M731" i="1"/>
  <c r="K731" i="1"/>
  <c r="I731" i="1"/>
  <c r="O730" i="1"/>
  <c r="M730" i="1"/>
  <c r="K730" i="1"/>
  <c r="I730" i="1"/>
  <c r="O729" i="1"/>
  <c r="M729" i="1"/>
  <c r="K729" i="1"/>
  <c r="I729" i="1"/>
  <c r="O728" i="1"/>
  <c r="M728" i="1"/>
  <c r="K728" i="1"/>
  <c r="I728" i="1"/>
  <c r="O727" i="1"/>
  <c r="M727" i="1"/>
  <c r="K727" i="1"/>
  <c r="I727" i="1"/>
  <c r="O726" i="1"/>
  <c r="M726" i="1"/>
  <c r="K726" i="1"/>
  <c r="I726" i="1"/>
  <c r="O725" i="1"/>
  <c r="M725" i="1"/>
  <c r="K725" i="1"/>
  <c r="I725" i="1"/>
  <c r="O724" i="1"/>
  <c r="M724" i="1"/>
  <c r="K724" i="1"/>
  <c r="I724" i="1"/>
  <c r="O723" i="1"/>
  <c r="M723" i="1"/>
  <c r="K723" i="1"/>
  <c r="I723" i="1"/>
  <c r="O722" i="1"/>
  <c r="M722" i="1"/>
  <c r="K722" i="1"/>
  <c r="I722" i="1"/>
  <c r="O721" i="1"/>
  <c r="M721" i="1"/>
  <c r="K721" i="1"/>
  <c r="I721" i="1"/>
  <c r="O720" i="1"/>
  <c r="M720" i="1"/>
  <c r="K720" i="1"/>
  <c r="I720" i="1"/>
  <c r="O719" i="1"/>
  <c r="M719" i="1"/>
  <c r="K719" i="1"/>
  <c r="I719" i="1"/>
  <c r="O718" i="1"/>
  <c r="M718" i="1"/>
  <c r="K718" i="1"/>
  <c r="I718" i="1"/>
  <c r="O717" i="1"/>
  <c r="M717" i="1"/>
  <c r="K717" i="1"/>
  <c r="I717" i="1"/>
  <c r="O716" i="1"/>
  <c r="M716" i="1"/>
  <c r="K716" i="1"/>
  <c r="I716" i="1"/>
  <c r="O715" i="1"/>
  <c r="M715" i="1"/>
  <c r="K715" i="1"/>
  <c r="I715" i="1"/>
  <c r="O714" i="1"/>
  <c r="M714" i="1"/>
  <c r="K714" i="1"/>
  <c r="I714" i="1"/>
  <c r="O713" i="1"/>
  <c r="M713" i="1"/>
  <c r="K713" i="1"/>
  <c r="I713" i="1"/>
  <c r="O712" i="1"/>
  <c r="M712" i="1"/>
  <c r="K712" i="1"/>
  <c r="I712" i="1"/>
  <c r="O711" i="1"/>
  <c r="M711" i="1"/>
  <c r="K711" i="1"/>
  <c r="I711" i="1"/>
  <c r="O710" i="1"/>
  <c r="M710" i="1"/>
  <c r="K710" i="1"/>
  <c r="I710" i="1"/>
  <c r="O709" i="1"/>
  <c r="M709" i="1"/>
  <c r="K709" i="1"/>
  <c r="I709" i="1"/>
  <c r="O708" i="1"/>
  <c r="M708" i="1"/>
  <c r="K708" i="1"/>
  <c r="I708" i="1"/>
  <c r="O707" i="1"/>
  <c r="M707" i="1"/>
  <c r="K707" i="1"/>
  <c r="I707" i="1"/>
  <c r="O706" i="1"/>
  <c r="M706" i="1"/>
  <c r="K706" i="1"/>
  <c r="I706" i="1"/>
  <c r="O705" i="1"/>
  <c r="M705" i="1"/>
  <c r="K705" i="1"/>
  <c r="I705" i="1"/>
  <c r="O704" i="1"/>
  <c r="M704" i="1"/>
  <c r="K704" i="1"/>
  <c r="I704" i="1"/>
  <c r="O703" i="1"/>
  <c r="M703" i="1"/>
  <c r="K703" i="1"/>
  <c r="I703" i="1"/>
  <c r="O702" i="1"/>
  <c r="M702" i="1"/>
  <c r="K702" i="1"/>
  <c r="I702" i="1"/>
  <c r="O701" i="1"/>
  <c r="M701" i="1"/>
  <c r="K701" i="1"/>
  <c r="I701" i="1"/>
  <c r="O700" i="1"/>
  <c r="M700" i="1"/>
  <c r="K700" i="1"/>
  <c r="I700" i="1"/>
  <c r="O699" i="1"/>
  <c r="M699" i="1"/>
  <c r="K699" i="1"/>
  <c r="I699" i="1"/>
  <c r="O698" i="1"/>
  <c r="M698" i="1"/>
  <c r="K698" i="1"/>
  <c r="I698" i="1"/>
  <c r="O697" i="1"/>
  <c r="M697" i="1"/>
  <c r="K697" i="1"/>
  <c r="I697" i="1"/>
  <c r="O696" i="1"/>
  <c r="M696" i="1"/>
  <c r="K696" i="1"/>
  <c r="I696" i="1"/>
  <c r="O695" i="1"/>
  <c r="M695" i="1"/>
  <c r="K695" i="1"/>
  <c r="I695" i="1"/>
  <c r="O694" i="1"/>
  <c r="M694" i="1"/>
  <c r="K694" i="1"/>
  <c r="I694" i="1"/>
  <c r="O693" i="1"/>
  <c r="M693" i="1"/>
  <c r="K693" i="1"/>
  <c r="I693" i="1"/>
  <c r="O692" i="1"/>
  <c r="M692" i="1"/>
  <c r="K692" i="1"/>
  <c r="I692" i="1"/>
  <c r="O691" i="1"/>
  <c r="M691" i="1"/>
  <c r="K691" i="1"/>
  <c r="I691" i="1"/>
  <c r="O690" i="1"/>
  <c r="M690" i="1"/>
  <c r="K690" i="1"/>
  <c r="I690" i="1"/>
  <c r="O689" i="1"/>
  <c r="M689" i="1"/>
  <c r="K689" i="1"/>
  <c r="I689" i="1"/>
  <c r="O688" i="1"/>
  <c r="M688" i="1"/>
  <c r="K688" i="1"/>
  <c r="I688" i="1"/>
  <c r="O687" i="1"/>
  <c r="M687" i="1"/>
  <c r="K687" i="1"/>
  <c r="I687" i="1"/>
  <c r="O686" i="1"/>
  <c r="M686" i="1"/>
  <c r="K686" i="1"/>
  <c r="I686" i="1"/>
  <c r="O685" i="1"/>
  <c r="M685" i="1"/>
  <c r="K685" i="1"/>
  <c r="I685" i="1"/>
  <c r="O684" i="1"/>
  <c r="M684" i="1"/>
  <c r="K684" i="1"/>
  <c r="I684" i="1"/>
  <c r="O683" i="1"/>
  <c r="M683" i="1"/>
  <c r="K683" i="1"/>
  <c r="I683" i="1"/>
  <c r="O682" i="1"/>
  <c r="M682" i="1"/>
  <c r="K682" i="1"/>
  <c r="I682" i="1"/>
  <c r="O681" i="1"/>
  <c r="M681" i="1"/>
  <c r="K681" i="1"/>
  <c r="I681" i="1"/>
  <c r="O680" i="1"/>
  <c r="M680" i="1"/>
  <c r="K680" i="1"/>
  <c r="I680" i="1"/>
  <c r="O679" i="1"/>
  <c r="M679" i="1"/>
  <c r="K679" i="1"/>
  <c r="I679" i="1"/>
  <c r="O678" i="1"/>
  <c r="M678" i="1"/>
  <c r="K678" i="1"/>
  <c r="I678" i="1"/>
  <c r="O677" i="1"/>
  <c r="M677" i="1"/>
  <c r="K677" i="1"/>
  <c r="I677" i="1"/>
  <c r="O676" i="1"/>
  <c r="M676" i="1"/>
  <c r="K676" i="1"/>
  <c r="I676" i="1"/>
  <c r="O675" i="1"/>
  <c r="M675" i="1"/>
  <c r="K675" i="1"/>
  <c r="I675" i="1"/>
  <c r="O673" i="1"/>
  <c r="M673" i="1"/>
  <c r="K673" i="1"/>
  <c r="I673" i="1"/>
  <c r="O672" i="1"/>
  <c r="M672" i="1"/>
  <c r="K672" i="1"/>
  <c r="I672" i="1"/>
  <c r="O671" i="1"/>
  <c r="M671" i="1"/>
  <c r="K671" i="1"/>
  <c r="I671" i="1"/>
  <c r="O670" i="1"/>
  <c r="M670" i="1"/>
  <c r="K670" i="1"/>
  <c r="I670" i="1"/>
  <c r="O669" i="1"/>
  <c r="M669" i="1"/>
  <c r="K669" i="1"/>
  <c r="I669" i="1"/>
  <c r="O668" i="1"/>
  <c r="M668" i="1"/>
  <c r="K668" i="1"/>
  <c r="I668" i="1"/>
  <c r="O667" i="1"/>
  <c r="M667" i="1"/>
  <c r="K667" i="1"/>
  <c r="I667" i="1"/>
  <c r="O666" i="1"/>
  <c r="M666" i="1"/>
  <c r="K666" i="1"/>
  <c r="I666" i="1"/>
  <c r="O665" i="1"/>
  <c r="M665" i="1"/>
  <c r="K665" i="1"/>
  <c r="I665" i="1"/>
  <c r="O664" i="1"/>
  <c r="M664" i="1"/>
  <c r="K664" i="1"/>
  <c r="I664" i="1"/>
  <c r="O663" i="1"/>
  <c r="M663" i="1"/>
  <c r="K663" i="1"/>
  <c r="I663" i="1"/>
  <c r="O662" i="1"/>
  <c r="M662" i="1"/>
  <c r="K662" i="1"/>
  <c r="I662" i="1"/>
  <c r="O661" i="1"/>
  <c r="M661" i="1"/>
  <c r="K661" i="1"/>
  <c r="I661" i="1"/>
  <c r="O660" i="1"/>
  <c r="M660" i="1"/>
  <c r="K660" i="1"/>
  <c r="I660" i="1"/>
  <c r="O659" i="1"/>
  <c r="M659" i="1"/>
  <c r="K659" i="1"/>
  <c r="I659" i="1"/>
  <c r="O658" i="1"/>
  <c r="M658" i="1"/>
  <c r="K658" i="1"/>
  <c r="I658" i="1"/>
  <c r="O657" i="1"/>
  <c r="M657" i="1"/>
  <c r="K657" i="1"/>
  <c r="I657" i="1"/>
  <c r="O656" i="1"/>
  <c r="M656" i="1"/>
  <c r="K656" i="1"/>
  <c r="I656" i="1"/>
  <c r="O655" i="1"/>
  <c r="M655" i="1"/>
  <c r="K655" i="1"/>
  <c r="I655" i="1"/>
  <c r="O654" i="1"/>
  <c r="M654" i="1"/>
  <c r="K654" i="1"/>
  <c r="I654" i="1"/>
  <c r="O653" i="1"/>
  <c r="M653" i="1"/>
  <c r="K653" i="1"/>
  <c r="I653" i="1"/>
  <c r="O652" i="1"/>
  <c r="M652" i="1"/>
  <c r="K652" i="1"/>
  <c r="I652" i="1"/>
  <c r="O651" i="1"/>
  <c r="M651" i="1"/>
  <c r="K651" i="1"/>
  <c r="I651" i="1"/>
  <c r="O650" i="1"/>
  <c r="M650" i="1"/>
  <c r="K650" i="1"/>
  <c r="I650" i="1"/>
  <c r="O649" i="1"/>
  <c r="M649" i="1"/>
  <c r="K649" i="1"/>
  <c r="I649" i="1"/>
  <c r="O648" i="1"/>
  <c r="M648" i="1"/>
  <c r="K648" i="1"/>
  <c r="I648" i="1"/>
  <c r="O647" i="1"/>
  <c r="M647" i="1"/>
  <c r="K647" i="1"/>
  <c r="I647" i="1"/>
  <c r="O646" i="1"/>
  <c r="M646" i="1"/>
  <c r="K646" i="1"/>
  <c r="I646" i="1"/>
  <c r="O645" i="1"/>
  <c r="M645" i="1"/>
  <c r="K645" i="1"/>
  <c r="I645" i="1"/>
  <c r="O644" i="1"/>
  <c r="M644" i="1"/>
  <c r="K644" i="1"/>
  <c r="I644" i="1"/>
  <c r="O643" i="1"/>
  <c r="M643" i="1"/>
  <c r="K643" i="1"/>
  <c r="I643" i="1"/>
  <c r="O642" i="1"/>
  <c r="M642" i="1"/>
  <c r="K642" i="1"/>
  <c r="I642" i="1"/>
  <c r="O641" i="1"/>
  <c r="M641" i="1"/>
  <c r="K641" i="1"/>
  <c r="I641" i="1"/>
  <c r="O640" i="1"/>
  <c r="M640" i="1"/>
  <c r="K640" i="1"/>
  <c r="I640" i="1"/>
  <c r="O639" i="1"/>
  <c r="M639" i="1"/>
  <c r="K639" i="1"/>
  <c r="I639" i="1"/>
  <c r="O638" i="1"/>
  <c r="M638" i="1"/>
  <c r="K638" i="1"/>
  <c r="I638" i="1"/>
  <c r="O637" i="1"/>
  <c r="M637" i="1"/>
  <c r="K637" i="1"/>
  <c r="I637" i="1"/>
  <c r="O636" i="1"/>
  <c r="M636" i="1"/>
  <c r="K636" i="1"/>
  <c r="I636" i="1"/>
  <c r="O635" i="1"/>
  <c r="M635" i="1"/>
  <c r="K635" i="1"/>
  <c r="I635" i="1"/>
  <c r="O634" i="1"/>
  <c r="M634" i="1"/>
  <c r="K634" i="1"/>
  <c r="I634" i="1"/>
  <c r="O633" i="1"/>
  <c r="M633" i="1"/>
  <c r="K633" i="1"/>
  <c r="I633" i="1"/>
  <c r="O632" i="1"/>
  <c r="M632" i="1"/>
  <c r="K632" i="1"/>
  <c r="I632" i="1"/>
  <c r="O631" i="1"/>
  <c r="M631" i="1"/>
  <c r="K631" i="1"/>
  <c r="I631" i="1"/>
  <c r="O630" i="1"/>
  <c r="M630" i="1"/>
  <c r="K630" i="1"/>
  <c r="I630" i="1"/>
  <c r="O629" i="1"/>
  <c r="M629" i="1"/>
  <c r="K629" i="1"/>
  <c r="I629" i="1"/>
  <c r="O628" i="1"/>
  <c r="M628" i="1"/>
  <c r="K628" i="1"/>
  <c r="I628" i="1"/>
  <c r="O627" i="1"/>
  <c r="M627" i="1"/>
  <c r="K627" i="1"/>
  <c r="I627" i="1"/>
  <c r="O626" i="1"/>
  <c r="M626" i="1"/>
  <c r="K626" i="1"/>
  <c r="I626" i="1"/>
  <c r="O625" i="1"/>
  <c r="M625" i="1"/>
  <c r="K625" i="1"/>
  <c r="I625" i="1"/>
  <c r="O624" i="1"/>
  <c r="M624" i="1"/>
  <c r="K624" i="1"/>
  <c r="I624" i="1"/>
  <c r="O623" i="1"/>
  <c r="M623" i="1"/>
  <c r="K623" i="1"/>
  <c r="I623" i="1"/>
  <c r="O622" i="1"/>
  <c r="M622" i="1"/>
  <c r="K622" i="1"/>
  <c r="I622" i="1"/>
  <c r="O621" i="1"/>
  <c r="M621" i="1"/>
  <c r="K621" i="1"/>
  <c r="I621" i="1"/>
  <c r="O620" i="1"/>
  <c r="M620" i="1"/>
  <c r="K620" i="1"/>
  <c r="I620" i="1"/>
  <c r="O619" i="1"/>
  <c r="M619" i="1"/>
  <c r="K619" i="1"/>
  <c r="I619" i="1"/>
  <c r="O618" i="1"/>
  <c r="M618" i="1"/>
  <c r="K618" i="1"/>
  <c r="I618" i="1"/>
  <c r="O617" i="1"/>
  <c r="M617" i="1"/>
  <c r="K617" i="1"/>
  <c r="I617" i="1"/>
  <c r="O616" i="1"/>
  <c r="M616" i="1"/>
  <c r="K616" i="1"/>
  <c r="I616" i="1"/>
  <c r="O615" i="1"/>
  <c r="M615" i="1"/>
  <c r="K615" i="1"/>
  <c r="I615" i="1"/>
  <c r="O614" i="1"/>
  <c r="M614" i="1"/>
  <c r="K614" i="1"/>
  <c r="I614" i="1"/>
  <c r="O613" i="1"/>
  <c r="M613" i="1"/>
  <c r="K613" i="1"/>
  <c r="I613" i="1"/>
  <c r="O612" i="1"/>
  <c r="M612" i="1"/>
  <c r="K612" i="1"/>
  <c r="I612" i="1"/>
  <c r="O611" i="1"/>
  <c r="M611" i="1"/>
  <c r="K611" i="1"/>
  <c r="I611" i="1"/>
  <c r="O610" i="1"/>
  <c r="M610" i="1"/>
  <c r="K610" i="1"/>
  <c r="I610" i="1"/>
  <c r="O609" i="1"/>
  <c r="M609" i="1"/>
  <c r="K609" i="1"/>
  <c r="I609" i="1"/>
  <c r="O608" i="1"/>
  <c r="M608" i="1"/>
  <c r="K608" i="1"/>
  <c r="I608" i="1"/>
  <c r="O607" i="1"/>
  <c r="M607" i="1"/>
  <c r="K607" i="1"/>
  <c r="I607" i="1"/>
  <c r="O606" i="1"/>
  <c r="M606" i="1"/>
  <c r="K606" i="1"/>
  <c r="I606" i="1"/>
  <c r="O605" i="1"/>
  <c r="M605" i="1"/>
  <c r="K605" i="1"/>
  <c r="I605" i="1"/>
  <c r="O604" i="1"/>
  <c r="M604" i="1"/>
  <c r="K604" i="1"/>
  <c r="I604" i="1"/>
  <c r="O603" i="1"/>
  <c r="M603" i="1"/>
  <c r="K603" i="1"/>
  <c r="I603" i="1"/>
  <c r="O602" i="1"/>
  <c r="M602" i="1"/>
  <c r="K602" i="1"/>
  <c r="I602" i="1"/>
  <c r="O601" i="1"/>
  <c r="M601" i="1"/>
  <c r="K601" i="1"/>
  <c r="I601" i="1"/>
  <c r="O600" i="1"/>
  <c r="M600" i="1"/>
  <c r="K600" i="1"/>
  <c r="I600" i="1"/>
  <c r="O599" i="1"/>
  <c r="M599" i="1"/>
  <c r="K599" i="1"/>
  <c r="I599" i="1"/>
  <c r="O598" i="1"/>
  <c r="M598" i="1"/>
  <c r="K598" i="1"/>
  <c r="I598" i="1"/>
  <c r="O597" i="1"/>
  <c r="M597" i="1"/>
  <c r="K597" i="1"/>
  <c r="I597" i="1"/>
  <c r="O596" i="1"/>
  <c r="M596" i="1"/>
  <c r="K596" i="1"/>
  <c r="I596" i="1"/>
  <c r="O595" i="1"/>
  <c r="M595" i="1"/>
  <c r="K595" i="1"/>
  <c r="I595" i="1"/>
  <c r="O594" i="1"/>
  <c r="M594" i="1"/>
  <c r="K594" i="1"/>
  <c r="I594" i="1"/>
  <c r="O593" i="1"/>
  <c r="M593" i="1"/>
  <c r="K593" i="1"/>
  <c r="I593" i="1"/>
  <c r="O592" i="1"/>
  <c r="M592" i="1"/>
  <c r="K592" i="1"/>
  <c r="I592" i="1"/>
  <c r="O591" i="1"/>
  <c r="M591" i="1"/>
  <c r="K591" i="1"/>
  <c r="I591" i="1"/>
  <c r="O590" i="1"/>
  <c r="M590" i="1"/>
  <c r="K590" i="1"/>
  <c r="I590" i="1"/>
  <c r="O589" i="1"/>
  <c r="M589" i="1"/>
  <c r="K589" i="1"/>
  <c r="I589" i="1"/>
  <c r="O588" i="1"/>
  <c r="M588" i="1"/>
  <c r="K588" i="1"/>
  <c r="I588" i="1"/>
  <c r="O587" i="1"/>
  <c r="M587" i="1"/>
  <c r="K587" i="1"/>
  <c r="I587" i="1"/>
  <c r="O586" i="1"/>
  <c r="M586" i="1"/>
  <c r="K586" i="1"/>
  <c r="I586" i="1"/>
  <c r="O585" i="1"/>
  <c r="M585" i="1"/>
  <c r="K585" i="1"/>
  <c r="I585" i="1"/>
  <c r="O584" i="1"/>
  <c r="M584" i="1"/>
  <c r="K584" i="1"/>
  <c r="I584" i="1"/>
  <c r="O583" i="1"/>
  <c r="M583" i="1"/>
  <c r="K583" i="1"/>
  <c r="I583" i="1"/>
  <c r="O582" i="1"/>
  <c r="M582" i="1"/>
  <c r="K582" i="1"/>
  <c r="I582" i="1"/>
  <c r="O581" i="1"/>
  <c r="M581" i="1"/>
  <c r="K581" i="1"/>
  <c r="I581" i="1"/>
  <c r="O580" i="1"/>
  <c r="M580" i="1"/>
  <c r="K580" i="1"/>
  <c r="I580" i="1"/>
  <c r="O579" i="1"/>
  <c r="M579" i="1"/>
  <c r="K579" i="1"/>
  <c r="I579" i="1"/>
  <c r="O578" i="1"/>
  <c r="M578" i="1"/>
  <c r="K578" i="1"/>
  <c r="I578" i="1"/>
  <c r="O577" i="1"/>
  <c r="M577" i="1"/>
  <c r="K577" i="1"/>
  <c r="I577" i="1"/>
  <c r="O576" i="1"/>
  <c r="M576" i="1"/>
  <c r="K576" i="1"/>
  <c r="I576" i="1"/>
  <c r="O575" i="1"/>
  <c r="M575" i="1"/>
  <c r="K575" i="1"/>
  <c r="I575" i="1"/>
  <c r="O574" i="1"/>
  <c r="M574" i="1"/>
  <c r="K574" i="1"/>
  <c r="I574" i="1"/>
  <c r="O573" i="1"/>
  <c r="M573" i="1"/>
  <c r="K573" i="1"/>
  <c r="I573" i="1"/>
  <c r="O572" i="1"/>
  <c r="M572" i="1"/>
  <c r="K572" i="1"/>
  <c r="I572" i="1"/>
  <c r="O571" i="1"/>
  <c r="M571" i="1"/>
  <c r="K571" i="1"/>
  <c r="I571" i="1"/>
  <c r="O570" i="1"/>
  <c r="M570" i="1"/>
  <c r="K570" i="1"/>
  <c r="I570" i="1"/>
  <c r="O569" i="1"/>
  <c r="M569" i="1"/>
  <c r="K569" i="1"/>
  <c r="I569" i="1"/>
  <c r="O568" i="1"/>
  <c r="M568" i="1"/>
  <c r="K568" i="1"/>
  <c r="I568" i="1"/>
  <c r="O567" i="1"/>
  <c r="M567" i="1"/>
  <c r="K567" i="1"/>
  <c r="I567" i="1"/>
  <c r="O566" i="1"/>
  <c r="M566" i="1"/>
  <c r="K566" i="1"/>
  <c r="I566" i="1"/>
  <c r="O565" i="1"/>
  <c r="M565" i="1"/>
  <c r="K565" i="1"/>
  <c r="I565" i="1"/>
  <c r="O564" i="1"/>
  <c r="M564" i="1"/>
  <c r="K564" i="1"/>
  <c r="I564" i="1"/>
  <c r="O563" i="1"/>
  <c r="M563" i="1"/>
  <c r="K563" i="1"/>
  <c r="I563" i="1"/>
  <c r="O562" i="1"/>
  <c r="M562" i="1"/>
  <c r="K562" i="1"/>
  <c r="I562" i="1"/>
  <c r="O561" i="1"/>
  <c r="M561" i="1"/>
  <c r="K561" i="1"/>
  <c r="I561" i="1"/>
  <c r="O560" i="1"/>
  <c r="M560" i="1"/>
  <c r="K560" i="1"/>
  <c r="I560" i="1"/>
  <c r="O559" i="1"/>
  <c r="M559" i="1"/>
  <c r="K559" i="1"/>
  <c r="I559" i="1"/>
  <c r="O558" i="1"/>
  <c r="M558" i="1"/>
  <c r="K558" i="1"/>
  <c r="I558" i="1"/>
  <c r="O557" i="1"/>
  <c r="M557" i="1"/>
  <c r="K557" i="1"/>
  <c r="I557" i="1"/>
  <c r="O556" i="1"/>
  <c r="M556" i="1"/>
  <c r="K556" i="1"/>
  <c r="I556" i="1"/>
  <c r="O555" i="1"/>
  <c r="M555" i="1"/>
  <c r="K555" i="1"/>
  <c r="I555" i="1"/>
  <c r="O554" i="1"/>
  <c r="M554" i="1"/>
  <c r="K554" i="1"/>
  <c r="I554" i="1"/>
  <c r="O553" i="1"/>
  <c r="M553" i="1"/>
  <c r="K553" i="1"/>
  <c r="I553" i="1"/>
  <c r="O552" i="1"/>
  <c r="M552" i="1"/>
  <c r="K552" i="1"/>
  <c r="I552" i="1"/>
  <c r="O551" i="1"/>
  <c r="M551" i="1"/>
  <c r="K551" i="1"/>
  <c r="I551" i="1"/>
  <c r="O550" i="1"/>
  <c r="M550" i="1"/>
  <c r="K550" i="1"/>
  <c r="I550" i="1"/>
  <c r="O549" i="1"/>
  <c r="M549" i="1"/>
  <c r="K549" i="1"/>
  <c r="I549" i="1"/>
  <c r="O548" i="1"/>
  <c r="M548" i="1"/>
  <c r="K548" i="1"/>
  <c r="I548" i="1"/>
  <c r="O547" i="1"/>
  <c r="M547" i="1"/>
  <c r="K547" i="1"/>
  <c r="I547" i="1"/>
  <c r="O546" i="1"/>
  <c r="M546" i="1"/>
  <c r="K546" i="1"/>
  <c r="I546" i="1"/>
  <c r="O545" i="1"/>
  <c r="M545" i="1"/>
  <c r="K545" i="1"/>
  <c r="I545" i="1"/>
  <c r="O544" i="1"/>
  <c r="M544" i="1"/>
  <c r="K544" i="1"/>
  <c r="I544" i="1"/>
  <c r="O543" i="1"/>
  <c r="M543" i="1"/>
  <c r="K543" i="1"/>
  <c r="I543" i="1"/>
  <c r="O542" i="1"/>
  <c r="M542" i="1"/>
  <c r="K542" i="1"/>
  <c r="I542" i="1"/>
  <c r="O541" i="1"/>
  <c r="M541" i="1"/>
  <c r="K541" i="1"/>
  <c r="I541" i="1"/>
  <c r="O540" i="1"/>
  <c r="M540" i="1"/>
  <c r="K540" i="1"/>
  <c r="I540" i="1"/>
  <c r="O539" i="1"/>
  <c r="M539" i="1"/>
  <c r="K539" i="1"/>
  <c r="I539" i="1"/>
  <c r="O538" i="1"/>
  <c r="M538" i="1"/>
  <c r="K538" i="1"/>
  <c r="I538" i="1"/>
  <c r="O537" i="1"/>
  <c r="M537" i="1"/>
  <c r="K537" i="1"/>
  <c r="I537" i="1"/>
  <c r="O536" i="1"/>
  <c r="M536" i="1"/>
  <c r="K536" i="1"/>
  <c r="I536" i="1"/>
  <c r="O535" i="1"/>
  <c r="M535" i="1"/>
  <c r="K535" i="1"/>
  <c r="I535" i="1"/>
  <c r="O534" i="1"/>
  <c r="M534" i="1"/>
  <c r="K534" i="1"/>
  <c r="I534" i="1"/>
  <c r="O533" i="1"/>
  <c r="M533" i="1"/>
  <c r="K533" i="1"/>
  <c r="I533" i="1"/>
  <c r="O532" i="1"/>
  <c r="M532" i="1"/>
  <c r="K532" i="1"/>
  <c r="I532" i="1"/>
  <c r="O531" i="1"/>
  <c r="M531" i="1"/>
  <c r="K531" i="1"/>
  <c r="I531" i="1"/>
  <c r="O530" i="1"/>
  <c r="M530" i="1"/>
  <c r="K530" i="1"/>
  <c r="I530" i="1"/>
  <c r="O529" i="1"/>
  <c r="M529" i="1"/>
  <c r="K529" i="1"/>
  <c r="I529" i="1"/>
  <c r="O528" i="1"/>
  <c r="M528" i="1"/>
  <c r="K528" i="1"/>
  <c r="I528" i="1"/>
  <c r="O527" i="1"/>
  <c r="M527" i="1"/>
  <c r="K527" i="1"/>
  <c r="I527" i="1"/>
  <c r="O526" i="1"/>
  <c r="M526" i="1"/>
  <c r="K526" i="1"/>
  <c r="I526" i="1"/>
  <c r="O525" i="1"/>
  <c r="M525" i="1"/>
  <c r="K525" i="1"/>
  <c r="I525" i="1"/>
  <c r="O524" i="1"/>
  <c r="M524" i="1"/>
  <c r="K524" i="1"/>
  <c r="I524" i="1"/>
  <c r="O523" i="1"/>
  <c r="M523" i="1"/>
  <c r="K523" i="1"/>
  <c r="I523" i="1"/>
  <c r="O522" i="1"/>
  <c r="M522" i="1"/>
  <c r="K522" i="1"/>
  <c r="I522" i="1"/>
  <c r="O521" i="1"/>
  <c r="M521" i="1"/>
  <c r="K521" i="1"/>
  <c r="I521" i="1"/>
  <c r="O520" i="1"/>
  <c r="M520" i="1"/>
  <c r="K520" i="1"/>
  <c r="I520" i="1"/>
  <c r="O519" i="1"/>
  <c r="M519" i="1"/>
  <c r="K519" i="1"/>
  <c r="I519" i="1"/>
  <c r="O518" i="1"/>
  <c r="M518" i="1"/>
  <c r="K518" i="1"/>
  <c r="I518" i="1"/>
  <c r="O517" i="1"/>
  <c r="M517" i="1"/>
  <c r="K517" i="1"/>
  <c r="I517" i="1"/>
  <c r="O516" i="1"/>
  <c r="M516" i="1"/>
  <c r="K516" i="1"/>
  <c r="I516" i="1"/>
  <c r="O515" i="1"/>
  <c r="M515" i="1"/>
  <c r="K515" i="1"/>
  <c r="I515" i="1"/>
  <c r="O514" i="1"/>
  <c r="M514" i="1"/>
  <c r="K514" i="1"/>
  <c r="I514" i="1"/>
  <c r="O513" i="1"/>
  <c r="M513" i="1"/>
  <c r="K513" i="1"/>
  <c r="I513" i="1"/>
  <c r="O512" i="1"/>
  <c r="M512" i="1"/>
  <c r="K512" i="1"/>
  <c r="I512" i="1"/>
  <c r="O511" i="1"/>
  <c r="M511" i="1"/>
  <c r="K511" i="1"/>
  <c r="I511" i="1"/>
  <c r="O510" i="1"/>
  <c r="M510" i="1"/>
  <c r="K510" i="1"/>
  <c r="I510" i="1"/>
  <c r="O509" i="1"/>
  <c r="M509" i="1"/>
  <c r="K509" i="1"/>
  <c r="I509" i="1"/>
  <c r="O508" i="1"/>
  <c r="M508" i="1"/>
  <c r="K508" i="1"/>
  <c r="I508" i="1"/>
  <c r="O507" i="1"/>
  <c r="M507" i="1"/>
  <c r="K507" i="1"/>
  <c r="I507" i="1"/>
  <c r="O506" i="1"/>
  <c r="M506" i="1"/>
  <c r="K506" i="1"/>
  <c r="I506" i="1"/>
  <c r="O505" i="1"/>
  <c r="M505" i="1"/>
  <c r="K505" i="1"/>
  <c r="I505" i="1"/>
  <c r="O504" i="1"/>
  <c r="M504" i="1"/>
  <c r="K504" i="1"/>
  <c r="I504" i="1"/>
  <c r="O503" i="1"/>
  <c r="M503" i="1"/>
  <c r="K503" i="1"/>
  <c r="I503" i="1"/>
  <c r="O502" i="1"/>
  <c r="M502" i="1"/>
  <c r="K502" i="1"/>
  <c r="I502" i="1"/>
  <c r="O501" i="1"/>
  <c r="M501" i="1"/>
  <c r="K501" i="1"/>
  <c r="I501" i="1"/>
  <c r="O500" i="1"/>
  <c r="M500" i="1"/>
  <c r="K500" i="1"/>
  <c r="I500" i="1"/>
  <c r="O499" i="1"/>
  <c r="M499" i="1"/>
  <c r="K499" i="1"/>
  <c r="I499" i="1"/>
  <c r="O498" i="1"/>
  <c r="M498" i="1"/>
  <c r="K498" i="1"/>
  <c r="I498" i="1"/>
  <c r="O497" i="1"/>
  <c r="M497" i="1"/>
  <c r="K497" i="1"/>
  <c r="I497" i="1"/>
  <c r="O496" i="1"/>
  <c r="M496" i="1"/>
  <c r="K496" i="1"/>
  <c r="I496" i="1"/>
  <c r="O495" i="1"/>
  <c r="M495" i="1"/>
  <c r="K495" i="1"/>
  <c r="I495" i="1"/>
  <c r="O494" i="1"/>
  <c r="M494" i="1"/>
  <c r="K494" i="1"/>
  <c r="I494" i="1"/>
  <c r="O493" i="1"/>
  <c r="M493" i="1"/>
  <c r="K493" i="1"/>
  <c r="I493" i="1"/>
  <c r="O492" i="1"/>
  <c r="M492" i="1"/>
  <c r="K492" i="1"/>
  <c r="I492" i="1"/>
  <c r="O491" i="1"/>
  <c r="M491" i="1"/>
  <c r="K491" i="1"/>
  <c r="I491" i="1"/>
  <c r="O490" i="1"/>
  <c r="M490" i="1"/>
  <c r="K490" i="1"/>
  <c r="I490" i="1"/>
  <c r="O489" i="1"/>
  <c r="M489" i="1"/>
  <c r="K489" i="1"/>
  <c r="I489" i="1"/>
  <c r="O488" i="1"/>
  <c r="M488" i="1"/>
  <c r="K488" i="1"/>
  <c r="I488" i="1"/>
  <c r="O487" i="1"/>
  <c r="M487" i="1"/>
  <c r="K487" i="1"/>
  <c r="I487" i="1"/>
  <c r="O486" i="1"/>
  <c r="M486" i="1"/>
  <c r="K486" i="1"/>
  <c r="I486" i="1"/>
  <c r="O485" i="1"/>
  <c r="M485" i="1"/>
  <c r="K485" i="1"/>
  <c r="I485" i="1"/>
  <c r="O484" i="1"/>
  <c r="M484" i="1"/>
  <c r="K484" i="1"/>
  <c r="I484" i="1"/>
  <c r="O483" i="1"/>
  <c r="M483" i="1"/>
  <c r="K483" i="1"/>
  <c r="I483" i="1"/>
  <c r="O482" i="1"/>
  <c r="M482" i="1"/>
  <c r="K482" i="1"/>
  <c r="I482" i="1"/>
  <c r="O481" i="1"/>
  <c r="M481" i="1"/>
  <c r="K481" i="1"/>
  <c r="I481" i="1"/>
  <c r="O480" i="1"/>
  <c r="M480" i="1"/>
  <c r="K480" i="1"/>
  <c r="I480" i="1"/>
  <c r="O479" i="1"/>
  <c r="M479" i="1"/>
  <c r="K479" i="1"/>
  <c r="I479" i="1"/>
  <c r="O478" i="1"/>
  <c r="M478" i="1"/>
  <c r="K478" i="1"/>
  <c r="I478" i="1"/>
  <c r="O477" i="1"/>
  <c r="M477" i="1"/>
  <c r="K477" i="1"/>
  <c r="I477" i="1"/>
  <c r="O476" i="1"/>
  <c r="M476" i="1"/>
  <c r="K476" i="1"/>
  <c r="I476" i="1"/>
  <c r="O475" i="1"/>
  <c r="M475" i="1"/>
  <c r="K475" i="1"/>
  <c r="I475" i="1"/>
  <c r="O474" i="1"/>
  <c r="M474" i="1"/>
  <c r="K474" i="1"/>
  <c r="I474" i="1"/>
  <c r="O473" i="1"/>
  <c r="M473" i="1"/>
  <c r="K473" i="1"/>
  <c r="I473" i="1"/>
  <c r="O472" i="1"/>
  <c r="M472" i="1"/>
  <c r="K472" i="1"/>
  <c r="I472" i="1"/>
  <c r="O471" i="1"/>
  <c r="M471" i="1"/>
  <c r="K471" i="1"/>
  <c r="I471" i="1"/>
  <c r="O470" i="1"/>
  <c r="M470" i="1"/>
  <c r="K470" i="1"/>
  <c r="I470" i="1"/>
  <c r="O469" i="1"/>
  <c r="M469" i="1"/>
  <c r="K469" i="1"/>
  <c r="I469" i="1"/>
  <c r="O468" i="1"/>
  <c r="M468" i="1"/>
  <c r="K468" i="1"/>
  <c r="I468" i="1"/>
  <c r="O467" i="1"/>
  <c r="M467" i="1"/>
  <c r="K467" i="1"/>
  <c r="I467" i="1"/>
  <c r="O466" i="1"/>
  <c r="M466" i="1"/>
  <c r="K466" i="1"/>
  <c r="I466" i="1"/>
  <c r="O465" i="1"/>
  <c r="M465" i="1"/>
  <c r="K465" i="1"/>
  <c r="I465" i="1"/>
  <c r="O464" i="1"/>
  <c r="M464" i="1"/>
  <c r="K464" i="1"/>
  <c r="I464" i="1"/>
  <c r="O463" i="1"/>
  <c r="M463" i="1"/>
  <c r="K463" i="1"/>
  <c r="I463" i="1"/>
  <c r="O462" i="1"/>
  <c r="M462" i="1"/>
  <c r="K462" i="1"/>
  <c r="I462" i="1"/>
  <c r="O461" i="1"/>
  <c r="M461" i="1"/>
  <c r="K461" i="1"/>
  <c r="I461" i="1"/>
  <c r="O460" i="1"/>
  <c r="M460" i="1"/>
  <c r="K460" i="1"/>
  <c r="I460" i="1"/>
  <c r="O459" i="1"/>
  <c r="M459" i="1"/>
  <c r="K459" i="1"/>
  <c r="I459" i="1"/>
  <c r="O458" i="1"/>
  <c r="M458" i="1"/>
  <c r="K458" i="1"/>
  <c r="I458" i="1"/>
  <c r="O457" i="1"/>
  <c r="M457" i="1"/>
  <c r="K457" i="1"/>
  <c r="I457" i="1"/>
  <c r="O456" i="1"/>
  <c r="M456" i="1"/>
  <c r="K456" i="1"/>
  <c r="I456" i="1"/>
  <c r="O455" i="1"/>
  <c r="M455" i="1"/>
  <c r="K455" i="1"/>
  <c r="I455" i="1"/>
  <c r="O454" i="1"/>
  <c r="M454" i="1"/>
  <c r="K454" i="1"/>
  <c r="I454" i="1"/>
  <c r="O452" i="1"/>
  <c r="M452" i="1"/>
  <c r="K452" i="1"/>
  <c r="I452" i="1"/>
  <c r="O451" i="1"/>
  <c r="M451" i="1"/>
  <c r="K451" i="1"/>
  <c r="I451" i="1"/>
  <c r="O450" i="1"/>
  <c r="M450" i="1"/>
  <c r="K450" i="1"/>
  <c r="I450" i="1"/>
  <c r="O449" i="1"/>
  <c r="M449" i="1"/>
  <c r="K449" i="1"/>
  <c r="I449" i="1"/>
  <c r="O448" i="1"/>
  <c r="M448" i="1"/>
  <c r="K448" i="1"/>
  <c r="I448" i="1"/>
  <c r="O447" i="1"/>
  <c r="M447" i="1"/>
  <c r="K447" i="1"/>
  <c r="I447" i="1"/>
  <c r="O446" i="1"/>
  <c r="M446" i="1"/>
  <c r="K446" i="1"/>
  <c r="I446" i="1"/>
  <c r="O445" i="1"/>
  <c r="M445" i="1"/>
  <c r="K445" i="1"/>
  <c r="I445" i="1"/>
  <c r="O444" i="1"/>
  <c r="M444" i="1"/>
  <c r="K444" i="1"/>
  <c r="I444" i="1"/>
  <c r="O443" i="1"/>
  <c r="M443" i="1"/>
  <c r="K443" i="1"/>
  <c r="I443" i="1"/>
  <c r="O442" i="1"/>
  <c r="M442" i="1"/>
  <c r="K442" i="1"/>
  <c r="I442" i="1"/>
  <c r="O441" i="1"/>
  <c r="M441" i="1"/>
  <c r="K441" i="1"/>
  <c r="I441" i="1"/>
  <c r="O440" i="1"/>
  <c r="M440" i="1"/>
  <c r="K440" i="1"/>
  <c r="I440" i="1"/>
  <c r="O439" i="1"/>
  <c r="M439" i="1"/>
  <c r="K439" i="1"/>
  <c r="I439" i="1"/>
  <c r="O438" i="1"/>
  <c r="M438" i="1"/>
  <c r="K438" i="1"/>
  <c r="I438" i="1"/>
  <c r="O437" i="1"/>
  <c r="M437" i="1"/>
  <c r="K437" i="1"/>
  <c r="I437" i="1"/>
  <c r="O436" i="1"/>
  <c r="M436" i="1"/>
  <c r="K436" i="1"/>
  <c r="I436" i="1"/>
  <c r="O435" i="1"/>
  <c r="M435" i="1"/>
  <c r="K435" i="1"/>
  <c r="I435" i="1"/>
  <c r="O434" i="1"/>
  <c r="M434" i="1"/>
  <c r="K434" i="1"/>
  <c r="I434" i="1"/>
  <c r="O433" i="1"/>
  <c r="M433" i="1"/>
  <c r="K433" i="1"/>
  <c r="I433" i="1"/>
  <c r="O432" i="1"/>
  <c r="M432" i="1"/>
  <c r="K432" i="1"/>
  <c r="I432" i="1"/>
  <c r="O431" i="1"/>
  <c r="M431" i="1"/>
  <c r="K431" i="1"/>
  <c r="I431" i="1"/>
  <c r="O430" i="1"/>
  <c r="M430" i="1"/>
  <c r="K430" i="1"/>
  <c r="I430" i="1"/>
  <c r="O429" i="1"/>
  <c r="M429" i="1"/>
  <c r="K429" i="1"/>
  <c r="I429" i="1"/>
  <c r="O428" i="1"/>
  <c r="M428" i="1"/>
  <c r="K428" i="1"/>
  <c r="I428" i="1"/>
  <c r="O427" i="1"/>
  <c r="M427" i="1"/>
  <c r="K427" i="1"/>
  <c r="I427" i="1"/>
  <c r="O426" i="1"/>
  <c r="M426" i="1"/>
  <c r="K426" i="1"/>
  <c r="I426" i="1"/>
  <c r="O425" i="1"/>
  <c r="M425" i="1"/>
  <c r="K425" i="1"/>
  <c r="I425" i="1"/>
  <c r="O424" i="1"/>
  <c r="M424" i="1"/>
  <c r="K424" i="1"/>
  <c r="I424" i="1"/>
  <c r="O423" i="1"/>
  <c r="M423" i="1"/>
  <c r="K423" i="1"/>
  <c r="I423" i="1"/>
  <c r="O422" i="1"/>
  <c r="M422" i="1"/>
  <c r="K422" i="1"/>
  <c r="I422" i="1"/>
  <c r="O421" i="1"/>
  <c r="M421" i="1"/>
  <c r="K421" i="1"/>
  <c r="I421" i="1"/>
  <c r="O420" i="1"/>
  <c r="M420" i="1"/>
  <c r="K420" i="1"/>
  <c r="I420" i="1"/>
  <c r="O419" i="1"/>
  <c r="M419" i="1"/>
  <c r="K419" i="1"/>
  <c r="I419" i="1"/>
  <c r="O418" i="1"/>
  <c r="M418" i="1"/>
  <c r="K418" i="1"/>
  <c r="I418" i="1"/>
  <c r="O417" i="1"/>
  <c r="M417" i="1"/>
  <c r="K417" i="1"/>
  <c r="I417" i="1"/>
  <c r="O416" i="1"/>
  <c r="M416" i="1"/>
  <c r="K416" i="1"/>
  <c r="I416" i="1"/>
  <c r="O415" i="1"/>
  <c r="M415" i="1"/>
  <c r="K415" i="1"/>
  <c r="I415" i="1"/>
  <c r="O414" i="1"/>
  <c r="M414" i="1"/>
  <c r="K414" i="1"/>
  <c r="I414" i="1"/>
  <c r="O413" i="1"/>
  <c r="M413" i="1"/>
  <c r="K413" i="1"/>
  <c r="I413" i="1"/>
  <c r="O412" i="1"/>
  <c r="M412" i="1"/>
  <c r="K412" i="1"/>
  <c r="I412" i="1"/>
  <c r="O411" i="1"/>
  <c r="M411" i="1"/>
  <c r="K411" i="1"/>
  <c r="I411" i="1"/>
  <c r="O410" i="1"/>
  <c r="M410" i="1"/>
  <c r="K410" i="1"/>
  <c r="I410" i="1"/>
  <c r="O409" i="1"/>
  <c r="M409" i="1"/>
  <c r="K409" i="1"/>
  <c r="I409" i="1"/>
  <c r="O408" i="1"/>
  <c r="M408" i="1"/>
  <c r="K408" i="1"/>
  <c r="I408" i="1"/>
  <c r="O407" i="1"/>
  <c r="M407" i="1"/>
  <c r="K407" i="1"/>
  <c r="I407" i="1"/>
  <c r="O406" i="1"/>
  <c r="M406" i="1"/>
  <c r="K406" i="1"/>
  <c r="I406" i="1"/>
  <c r="O405" i="1"/>
  <c r="M405" i="1"/>
  <c r="K405" i="1"/>
  <c r="I405" i="1"/>
  <c r="O404" i="1"/>
  <c r="M404" i="1"/>
  <c r="K404" i="1"/>
  <c r="I404" i="1"/>
  <c r="O403" i="1"/>
  <c r="M403" i="1"/>
  <c r="K403" i="1"/>
  <c r="I403" i="1"/>
  <c r="O402" i="1"/>
  <c r="M402" i="1"/>
  <c r="K402" i="1"/>
  <c r="I402" i="1"/>
  <c r="O401" i="1"/>
  <c r="M401" i="1"/>
  <c r="K401" i="1"/>
  <c r="I401" i="1"/>
  <c r="O400" i="1"/>
  <c r="M400" i="1"/>
  <c r="K400" i="1"/>
  <c r="I400" i="1"/>
  <c r="O399" i="1"/>
  <c r="M399" i="1"/>
  <c r="K399" i="1"/>
  <c r="I399" i="1"/>
  <c r="O398" i="1"/>
  <c r="M398" i="1"/>
  <c r="K398" i="1"/>
  <c r="I398" i="1"/>
  <c r="O397" i="1"/>
  <c r="M397" i="1"/>
  <c r="K397" i="1"/>
  <c r="I397" i="1"/>
  <c r="O396" i="1"/>
  <c r="M396" i="1"/>
  <c r="K396" i="1"/>
  <c r="I396" i="1"/>
  <c r="O395" i="1"/>
  <c r="M395" i="1"/>
  <c r="K395" i="1"/>
  <c r="I395" i="1"/>
  <c r="O394" i="1"/>
  <c r="M394" i="1"/>
  <c r="K394" i="1"/>
  <c r="I394" i="1"/>
  <c r="O393" i="1"/>
  <c r="M393" i="1"/>
  <c r="K393" i="1"/>
  <c r="I393" i="1"/>
  <c r="O392" i="1"/>
  <c r="M392" i="1"/>
  <c r="K392" i="1"/>
  <c r="I392" i="1"/>
  <c r="O391" i="1"/>
  <c r="M391" i="1"/>
  <c r="K391" i="1"/>
  <c r="I391" i="1"/>
  <c r="O390" i="1"/>
  <c r="M390" i="1"/>
  <c r="K390" i="1"/>
  <c r="I390" i="1"/>
  <c r="O389" i="1"/>
  <c r="M389" i="1"/>
  <c r="K389" i="1"/>
  <c r="I389" i="1"/>
  <c r="O388" i="1"/>
  <c r="M388" i="1"/>
  <c r="K388" i="1"/>
  <c r="I388" i="1"/>
  <c r="O387" i="1"/>
  <c r="M387" i="1"/>
  <c r="K387" i="1"/>
  <c r="I387" i="1"/>
  <c r="O386" i="1"/>
  <c r="M386" i="1"/>
  <c r="K386" i="1"/>
  <c r="I386" i="1"/>
  <c r="O385" i="1"/>
  <c r="M385" i="1"/>
  <c r="K385" i="1"/>
  <c r="I385" i="1"/>
  <c r="O384" i="1"/>
  <c r="M384" i="1"/>
  <c r="K384" i="1"/>
  <c r="I384" i="1"/>
  <c r="O383" i="1"/>
  <c r="M383" i="1"/>
  <c r="K383" i="1"/>
  <c r="I383" i="1"/>
  <c r="O382" i="1"/>
  <c r="M382" i="1"/>
  <c r="K382" i="1"/>
  <c r="I382" i="1"/>
  <c r="O381" i="1"/>
  <c r="M381" i="1"/>
  <c r="K381" i="1"/>
  <c r="I381" i="1"/>
  <c r="O380" i="1"/>
  <c r="M380" i="1"/>
  <c r="K380" i="1"/>
  <c r="I380" i="1"/>
  <c r="O379" i="1"/>
  <c r="M379" i="1"/>
  <c r="K379" i="1"/>
  <c r="I379" i="1"/>
  <c r="O378" i="1"/>
  <c r="M378" i="1"/>
  <c r="K378" i="1"/>
  <c r="I378" i="1"/>
  <c r="O377" i="1"/>
  <c r="M377" i="1"/>
  <c r="K377" i="1"/>
  <c r="I377" i="1"/>
  <c r="O376" i="1"/>
  <c r="M376" i="1"/>
  <c r="K376" i="1"/>
  <c r="I376" i="1"/>
  <c r="O375" i="1"/>
  <c r="M375" i="1"/>
  <c r="K375" i="1"/>
  <c r="I375" i="1"/>
  <c r="O374" i="1"/>
  <c r="M374" i="1"/>
  <c r="K374" i="1"/>
  <c r="I374" i="1"/>
  <c r="O373" i="1"/>
  <c r="M373" i="1"/>
  <c r="K373" i="1"/>
  <c r="I373" i="1"/>
  <c r="O372" i="1"/>
  <c r="M372" i="1"/>
  <c r="K372" i="1"/>
  <c r="I372" i="1"/>
  <c r="O371" i="1"/>
  <c r="M371" i="1"/>
  <c r="K371" i="1"/>
  <c r="I371" i="1"/>
  <c r="O370" i="1"/>
  <c r="M370" i="1"/>
  <c r="K370" i="1"/>
  <c r="I370" i="1"/>
  <c r="O369" i="1"/>
  <c r="M369" i="1"/>
  <c r="K369" i="1"/>
  <c r="I369" i="1"/>
  <c r="O368" i="1"/>
  <c r="M368" i="1"/>
  <c r="K368" i="1"/>
  <c r="I368" i="1"/>
  <c r="O367" i="1"/>
  <c r="M367" i="1"/>
  <c r="K367" i="1"/>
  <c r="I367" i="1"/>
  <c r="O366" i="1"/>
  <c r="M366" i="1"/>
  <c r="K366" i="1"/>
  <c r="I366" i="1"/>
  <c r="O365" i="1"/>
  <c r="M365" i="1"/>
  <c r="K365" i="1"/>
  <c r="I365" i="1"/>
  <c r="O364" i="1"/>
  <c r="M364" i="1"/>
  <c r="K364" i="1"/>
  <c r="I364" i="1"/>
  <c r="O363" i="1"/>
  <c r="M363" i="1"/>
  <c r="K363" i="1"/>
  <c r="I363" i="1"/>
  <c r="O362" i="1"/>
  <c r="M362" i="1"/>
  <c r="K362" i="1"/>
  <c r="I362" i="1"/>
  <c r="O361" i="1"/>
  <c r="M361" i="1"/>
  <c r="K361" i="1"/>
  <c r="I361" i="1"/>
  <c r="O360" i="1"/>
  <c r="M360" i="1"/>
  <c r="K360" i="1"/>
  <c r="I360" i="1"/>
  <c r="O359" i="1"/>
  <c r="M359" i="1"/>
  <c r="K359" i="1"/>
  <c r="I359" i="1"/>
  <c r="O358" i="1"/>
  <c r="M358" i="1"/>
  <c r="K358" i="1"/>
  <c r="I358" i="1"/>
  <c r="O357" i="1"/>
  <c r="M357" i="1"/>
  <c r="K357" i="1"/>
  <c r="I357" i="1"/>
  <c r="O356" i="1"/>
  <c r="M356" i="1"/>
  <c r="K356" i="1"/>
  <c r="I356" i="1"/>
  <c r="O355" i="1"/>
  <c r="M355" i="1"/>
  <c r="K355" i="1"/>
  <c r="I355" i="1"/>
  <c r="O354" i="1"/>
  <c r="M354" i="1"/>
  <c r="K354" i="1"/>
  <c r="I354" i="1"/>
  <c r="O353" i="1"/>
  <c r="M353" i="1"/>
  <c r="K353" i="1"/>
  <c r="I353" i="1"/>
  <c r="O352" i="1"/>
  <c r="M352" i="1"/>
  <c r="K352" i="1"/>
  <c r="I352" i="1"/>
  <c r="O351" i="1"/>
  <c r="M351" i="1"/>
  <c r="K351" i="1"/>
  <c r="I351" i="1"/>
  <c r="O350" i="1"/>
  <c r="M350" i="1"/>
  <c r="K350" i="1"/>
  <c r="I350" i="1"/>
  <c r="O349" i="1"/>
  <c r="M349" i="1"/>
  <c r="K349" i="1"/>
  <c r="I349" i="1"/>
  <c r="O348" i="1"/>
  <c r="M348" i="1"/>
  <c r="K348" i="1"/>
  <c r="I348" i="1"/>
  <c r="O347" i="1"/>
  <c r="M347" i="1"/>
  <c r="K347" i="1"/>
  <c r="I347" i="1"/>
  <c r="O346" i="1"/>
  <c r="M346" i="1"/>
  <c r="K346" i="1"/>
  <c r="I346" i="1"/>
  <c r="O345" i="1"/>
  <c r="M345" i="1"/>
  <c r="K345" i="1"/>
  <c r="I345" i="1"/>
  <c r="O344" i="1"/>
  <c r="M344" i="1"/>
  <c r="K344" i="1"/>
  <c r="I344" i="1"/>
  <c r="O343" i="1"/>
  <c r="M343" i="1"/>
  <c r="K343" i="1"/>
  <c r="I343" i="1"/>
  <c r="O342" i="1"/>
  <c r="M342" i="1"/>
  <c r="K342" i="1"/>
  <c r="I342" i="1"/>
  <c r="O341" i="1"/>
  <c r="M341" i="1"/>
  <c r="K341" i="1"/>
  <c r="I341" i="1"/>
  <c r="O340" i="1"/>
  <c r="M340" i="1"/>
  <c r="K340" i="1"/>
  <c r="I340" i="1"/>
  <c r="O339" i="1"/>
  <c r="M339" i="1"/>
  <c r="K339" i="1"/>
  <c r="I339" i="1"/>
  <c r="O338" i="1"/>
  <c r="M338" i="1"/>
  <c r="K338" i="1"/>
  <c r="I338" i="1"/>
  <c r="O337" i="1"/>
  <c r="M337" i="1"/>
  <c r="K337" i="1"/>
  <c r="I337" i="1"/>
  <c r="O336" i="1"/>
  <c r="M336" i="1"/>
  <c r="K336" i="1"/>
  <c r="I336" i="1"/>
  <c r="O335" i="1"/>
  <c r="M335" i="1"/>
  <c r="K335" i="1"/>
  <c r="I335" i="1"/>
  <c r="O334" i="1"/>
  <c r="M334" i="1"/>
  <c r="K334" i="1"/>
  <c r="I334" i="1"/>
  <c r="O333" i="1"/>
  <c r="M333" i="1"/>
  <c r="K333" i="1"/>
  <c r="I333" i="1"/>
  <c r="O332" i="1"/>
  <c r="M332" i="1"/>
  <c r="K332" i="1"/>
  <c r="I332" i="1"/>
  <c r="O331" i="1"/>
  <c r="M331" i="1"/>
  <c r="K331" i="1"/>
  <c r="I331" i="1"/>
  <c r="O330" i="1"/>
  <c r="M330" i="1"/>
  <c r="K330" i="1"/>
  <c r="I330" i="1"/>
  <c r="O329" i="1"/>
  <c r="M329" i="1"/>
  <c r="K329" i="1"/>
  <c r="I329" i="1"/>
  <c r="O328" i="1"/>
  <c r="M328" i="1"/>
  <c r="K328" i="1"/>
  <c r="I328" i="1"/>
  <c r="O327" i="1"/>
  <c r="M327" i="1"/>
  <c r="K327" i="1"/>
  <c r="I327" i="1"/>
  <c r="O326" i="1"/>
  <c r="M326" i="1"/>
  <c r="K326" i="1"/>
  <c r="I326" i="1"/>
  <c r="O325" i="1"/>
  <c r="M325" i="1"/>
  <c r="K325" i="1"/>
  <c r="I325" i="1"/>
  <c r="O324" i="1"/>
  <c r="M324" i="1"/>
  <c r="K324" i="1"/>
  <c r="I324" i="1"/>
  <c r="O323" i="1"/>
  <c r="M323" i="1"/>
  <c r="K323" i="1"/>
  <c r="I323" i="1"/>
  <c r="O322" i="1"/>
  <c r="M322" i="1"/>
  <c r="K322" i="1"/>
  <c r="I322" i="1"/>
  <c r="O321" i="1"/>
  <c r="M321" i="1"/>
  <c r="K321" i="1"/>
  <c r="I321" i="1"/>
  <c r="O320" i="1"/>
  <c r="M320" i="1"/>
  <c r="K320" i="1"/>
  <c r="I320" i="1"/>
  <c r="O319" i="1"/>
  <c r="M319" i="1"/>
  <c r="K319" i="1"/>
  <c r="I319" i="1"/>
  <c r="O318" i="1"/>
  <c r="M318" i="1"/>
  <c r="K318" i="1"/>
  <c r="I318" i="1"/>
  <c r="O317" i="1"/>
  <c r="M317" i="1"/>
  <c r="K317" i="1"/>
  <c r="I317" i="1"/>
  <c r="O316" i="1"/>
  <c r="M316" i="1"/>
  <c r="K316" i="1"/>
  <c r="I316" i="1"/>
  <c r="O315" i="1"/>
  <c r="M315" i="1"/>
  <c r="K315" i="1"/>
  <c r="I315" i="1"/>
  <c r="O314" i="1"/>
  <c r="M314" i="1"/>
  <c r="K314" i="1"/>
  <c r="I314" i="1"/>
  <c r="O313" i="1"/>
  <c r="M313" i="1"/>
  <c r="K313" i="1"/>
  <c r="I313" i="1"/>
  <c r="O312" i="1"/>
  <c r="M312" i="1"/>
  <c r="K312" i="1"/>
  <c r="I312" i="1"/>
  <c r="O311" i="1"/>
  <c r="M311" i="1"/>
  <c r="K311" i="1"/>
  <c r="I311" i="1"/>
  <c r="O310" i="1"/>
  <c r="M310" i="1"/>
  <c r="K310" i="1"/>
  <c r="I310" i="1"/>
  <c r="O309" i="1"/>
  <c r="M309" i="1"/>
  <c r="K309" i="1"/>
  <c r="I309" i="1"/>
  <c r="O308" i="1"/>
  <c r="M308" i="1"/>
  <c r="K308" i="1"/>
  <c r="I308" i="1"/>
  <c r="O307" i="1"/>
  <c r="M307" i="1"/>
  <c r="K307" i="1"/>
  <c r="I307" i="1"/>
  <c r="O306" i="1"/>
  <c r="M306" i="1"/>
  <c r="K306" i="1"/>
  <c r="I306" i="1"/>
  <c r="O305" i="1"/>
  <c r="M305" i="1"/>
  <c r="K305" i="1"/>
  <c r="I305" i="1"/>
  <c r="O304" i="1"/>
  <c r="M304" i="1"/>
  <c r="K304" i="1"/>
  <c r="I304" i="1"/>
  <c r="O303" i="1"/>
  <c r="M303" i="1"/>
  <c r="K303" i="1"/>
  <c r="I303" i="1"/>
  <c r="O302" i="1"/>
  <c r="M302" i="1"/>
  <c r="K302" i="1"/>
  <c r="I302" i="1"/>
  <c r="O301" i="1"/>
  <c r="M301" i="1"/>
  <c r="K301" i="1"/>
  <c r="I301" i="1"/>
  <c r="O300" i="1"/>
  <c r="M300" i="1"/>
  <c r="K300" i="1"/>
  <c r="I300" i="1"/>
  <c r="O299" i="1"/>
  <c r="M299" i="1"/>
  <c r="K299" i="1"/>
  <c r="I299" i="1"/>
  <c r="O298" i="1"/>
  <c r="M298" i="1"/>
  <c r="K298" i="1"/>
  <c r="I298" i="1"/>
  <c r="O297" i="1"/>
  <c r="M297" i="1"/>
  <c r="K297" i="1"/>
  <c r="I297" i="1"/>
  <c r="O296" i="1"/>
  <c r="M296" i="1"/>
  <c r="K296" i="1"/>
  <c r="I296" i="1"/>
  <c r="O295" i="1"/>
  <c r="M295" i="1"/>
  <c r="K295" i="1"/>
  <c r="I295" i="1"/>
  <c r="O294" i="1"/>
  <c r="M294" i="1"/>
  <c r="K294" i="1"/>
  <c r="I294" i="1"/>
  <c r="O293" i="1"/>
  <c r="M293" i="1"/>
  <c r="K293" i="1"/>
  <c r="I293" i="1"/>
  <c r="O292" i="1"/>
  <c r="M292" i="1"/>
  <c r="K292" i="1"/>
  <c r="I292" i="1"/>
  <c r="O291" i="1"/>
  <c r="M291" i="1"/>
  <c r="K291" i="1"/>
  <c r="I291" i="1"/>
  <c r="O290" i="1"/>
  <c r="M290" i="1"/>
  <c r="K290" i="1"/>
  <c r="I290" i="1"/>
  <c r="O289" i="1"/>
  <c r="M289" i="1"/>
  <c r="K289" i="1"/>
  <c r="I289" i="1"/>
  <c r="O288" i="1"/>
  <c r="M288" i="1"/>
  <c r="K288" i="1"/>
  <c r="I288" i="1"/>
  <c r="O287" i="1"/>
  <c r="M287" i="1"/>
  <c r="K287" i="1"/>
  <c r="I287" i="1"/>
  <c r="O286" i="1"/>
  <c r="M286" i="1"/>
  <c r="K286" i="1"/>
  <c r="I286" i="1"/>
  <c r="O285" i="1"/>
  <c r="M285" i="1"/>
  <c r="K285" i="1"/>
  <c r="I285" i="1"/>
  <c r="O284" i="1"/>
  <c r="M284" i="1"/>
  <c r="K284" i="1"/>
  <c r="I284" i="1"/>
  <c r="O283" i="1"/>
  <c r="M283" i="1"/>
  <c r="K283" i="1"/>
  <c r="I283" i="1"/>
  <c r="O282" i="1"/>
  <c r="M282" i="1"/>
  <c r="K282" i="1"/>
  <c r="I282" i="1"/>
  <c r="O281" i="1"/>
  <c r="M281" i="1"/>
  <c r="K281" i="1"/>
  <c r="I281" i="1"/>
  <c r="O280" i="1"/>
  <c r="M280" i="1"/>
  <c r="K280" i="1"/>
  <c r="I280" i="1"/>
  <c r="O279" i="1"/>
  <c r="M279" i="1"/>
  <c r="K279" i="1"/>
  <c r="I279" i="1"/>
  <c r="O278" i="1"/>
  <c r="M278" i="1"/>
  <c r="K278" i="1"/>
  <c r="I278" i="1"/>
  <c r="O277" i="1"/>
  <c r="M277" i="1"/>
  <c r="K277" i="1"/>
  <c r="I277" i="1"/>
  <c r="O276" i="1"/>
  <c r="M276" i="1"/>
  <c r="K276" i="1"/>
  <c r="I276" i="1"/>
  <c r="O275" i="1"/>
  <c r="M275" i="1"/>
  <c r="K275" i="1"/>
  <c r="I275" i="1"/>
  <c r="O274" i="1"/>
  <c r="M274" i="1"/>
  <c r="K274" i="1"/>
  <c r="I274" i="1"/>
  <c r="O273" i="1"/>
  <c r="M273" i="1"/>
  <c r="K273" i="1"/>
  <c r="I273" i="1"/>
  <c r="O272" i="1"/>
  <c r="M272" i="1"/>
  <c r="K272" i="1"/>
  <c r="I272" i="1"/>
  <c r="O271" i="1"/>
  <c r="M271" i="1"/>
  <c r="K271" i="1"/>
  <c r="I271" i="1"/>
  <c r="O270" i="1"/>
  <c r="M270" i="1"/>
  <c r="K270" i="1"/>
  <c r="I270" i="1"/>
  <c r="O269" i="1"/>
  <c r="M269" i="1"/>
  <c r="K269" i="1"/>
  <c r="I269" i="1"/>
  <c r="O268" i="1"/>
  <c r="M268" i="1"/>
  <c r="K268" i="1"/>
  <c r="I268" i="1"/>
  <c r="O267" i="1"/>
  <c r="M267" i="1"/>
  <c r="K267" i="1"/>
  <c r="I267" i="1"/>
  <c r="O266" i="1"/>
  <c r="M266" i="1"/>
  <c r="K266" i="1"/>
  <c r="I266" i="1"/>
  <c r="O265" i="1"/>
  <c r="M265" i="1"/>
  <c r="K265" i="1"/>
  <c r="I265" i="1"/>
  <c r="O264" i="1"/>
  <c r="M264" i="1"/>
  <c r="K264" i="1"/>
  <c r="I264" i="1"/>
  <c r="O263" i="1"/>
  <c r="M263" i="1"/>
  <c r="K263" i="1"/>
  <c r="I263" i="1"/>
  <c r="O262" i="1"/>
  <c r="M262" i="1"/>
  <c r="K262" i="1"/>
  <c r="I262" i="1"/>
  <c r="O261" i="1"/>
  <c r="M261" i="1"/>
  <c r="K261" i="1"/>
  <c r="I261" i="1"/>
  <c r="O260" i="1"/>
  <c r="M260" i="1"/>
  <c r="K260" i="1"/>
  <c r="I260" i="1"/>
  <c r="O259" i="1"/>
  <c r="M259" i="1"/>
  <c r="K259" i="1"/>
  <c r="I259" i="1"/>
  <c r="O258" i="1"/>
  <c r="M258" i="1"/>
  <c r="K258" i="1"/>
  <c r="I258" i="1"/>
  <c r="O257" i="1"/>
  <c r="M257" i="1"/>
  <c r="K257" i="1"/>
  <c r="I257" i="1"/>
  <c r="O256" i="1"/>
  <c r="M256" i="1"/>
  <c r="K256" i="1"/>
  <c r="I256" i="1"/>
  <c r="O255" i="1"/>
  <c r="M255" i="1"/>
  <c r="K255" i="1"/>
  <c r="I255" i="1"/>
  <c r="O254" i="1"/>
  <c r="M254" i="1"/>
  <c r="K254" i="1"/>
  <c r="I254" i="1"/>
  <c r="O253" i="1"/>
  <c r="M253" i="1"/>
  <c r="K253" i="1"/>
  <c r="I253" i="1"/>
  <c r="O252" i="1"/>
  <c r="M252" i="1"/>
  <c r="K252" i="1"/>
  <c r="I252" i="1"/>
  <c r="O251" i="1"/>
  <c r="M251" i="1"/>
  <c r="K251" i="1"/>
  <c r="I251" i="1"/>
  <c r="O250" i="1"/>
  <c r="M250" i="1"/>
  <c r="K250" i="1"/>
  <c r="I250" i="1"/>
  <c r="O249" i="1"/>
  <c r="M249" i="1"/>
  <c r="K249" i="1"/>
  <c r="I249" i="1"/>
  <c r="O248" i="1"/>
  <c r="M248" i="1"/>
  <c r="K248" i="1"/>
  <c r="I248" i="1"/>
  <c r="O247" i="1"/>
  <c r="M247" i="1"/>
  <c r="K247" i="1"/>
  <c r="I247" i="1"/>
  <c r="O246" i="1"/>
  <c r="M246" i="1"/>
  <c r="K246" i="1"/>
  <c r="I246" i="1"/>
  <c r="O245" i="1"/>
  <c r="M245" i="1"/>
  <c r="K245" i="1"/>
  <c r="I245" i="1"/>
  <c r="O244" i="1"/>
  <c r="M244" i="1"/>
  <c r="K244" i="1"/>
  <c r="I244" i="1"/>
  <c r="O243" i="1"/>
  <c r="M243" i="1"/>
  <c r="K243" i="1"/>
  <c r="I243" i="1"/>
  <c r="O242" i="1"/>
  <c r="M242" i="1"/>
  <c r="K242" i="1"/>
  <c r="I242" i="1"/>
  <c r="O241" i="1"/>
  <c r="M241" i="1"/>
  <c r="K241" i="1"/>
  <c r="I241" i="1"/>
  <c r="O240" i="1"/>
  <c r="M240" i="1"/>
  <c r="K240" i="1"/>
  <c r="I240" i="1"/>
  <c r="O239" i="1"/>
  <c r="M239" i="1"/>
  <c r="K239" i="1"/>
  <c r="I239" i="1"/>
  <c r="O238" i="1"/>
  <c r="M238" i="1"/>
  <c r="K238" i="1"/>
  <c r="I238" i="1"/>
  <c r="O237" i="1"/>
  <c r="M237" i="1"/>
  <c r="K237" i="1"/>
  <c r="I237" i="1"/>
  <c r="O236" i="1"/>
  <c r="M236" i="1"/>
  <c r="K236" i="1"/>
  <c r="I236" i="1"/>
  <c r="O235" i="1"/>
  <c r="M235" i="1"/>
  <c r="K235" i="1"/>
  <c r="I235" i="1"/>
  <c r="O234" i="1"/>
  <c r="M234" i="1"/>
  <c r="K234" i="1"/>
  <c r="I234" i="1"/>
  <c r="O233" i="1"/>
  <c r="M233" i="1"/>
  <c r="K233" i="1"/>
  <c r="I233" i="1"/>
  <c r="O232" i="1"/>
  <c r="M232" i="1"/>
  <c r="K232" i="1"/>
  <c r="I232" i="1"/>
  <c r="O231" i="1"/>
  <c r="M231" i="1"/>
  <c r="K231" i="1"/>
  <c r="I231" i="1"/>
  <c r="O230" i="1"/>
  <c r="M230" i="1"/>
  <c r="K230" i="1"/>
  <c r="I230" i="1"/>
  <c r="O229" i="1"/>
  <c r="M229" i="1"/>
  <c r="K229" i="1"/>
  <c r="I229" i="1"/>
  <c r="O228" i="1"/>
  <c r="M228" i="1"/>
  <c r="K228" i="1"/>
  <c r="I228" i="1"/>
  <c r="O227" i="1"/>
  <c r="M227" i="1"/>
  <c r="K227" i="1"/>
  <c r="I227" i="1"/>
  <c r="O226" i="1"/>
  <c r="M226" i="1"/>
  <c r="K226" i="1"/>
  <c r="I226" i="1"/>
  <c r="O225" i="1"/>
  <c r="M225" i="1"/>
  <c r="K225" i="1"/>
  <c r="I225" i="1"/>
  <c r="O224" i="1"/>
  <c r="M224" i="1"/>
  <c r="K224" i="1"/>
  <c r="I224" i="1"/>
  <c r="O223" i="1"/>
  <c r="M223" i="1"/>
  <c r="K223" i="1"/>
  <c r="I223" i="1"/>
  <c r="O222" i="1"/>
  <c r="M222" i="1"/>
  <c r="K222" i="1"/>
  <c r="I222" i="1"/>
  <c r="O221" i="1"/>
  <c r="M221" i="1"/>
  <c r="K221" i="1"/>
  <c r="I221" i="1"/>
  <c r="O220" i="1"/>
  <c r="M220" i="1"/>
  <c r="K220" i="1"/>
  <c r="I220" i="1"/>
  <c r="O219" i="1"/>
  <c r="M219" i="1"/>
  <c r="K219" i="1"/>
  <c r="I219" i="1"/>
  <c r="O218" i="1"/>
  <c r="M218" i="1"/>
  <c r="K218" i="1"/>
  <c r="I218" i="1"/>
  <c r="O217" i="1"/>
  <c r="M217" i="1"/>
  <c r="K217" i="1"/>
  <c r="I217" i="1"/>
  <c r="O216" i="1"/>
  <c r="M216" i="1"/>
  <c r="K216" i="1"/>
  <c r="I216" i="1"/>
  <c r="O215" i="1"/>
  <c r="M215" i="1"/>
  <c r="K215" i="1"/>
  <c r="I215" i="1"/>
  <c r="O214" i="1"/>
  <c r="M214" i="1"/>
  <c r="K214" i="1"/>
  <c r="I214" i="1"/>
  <c r="O213" i="1"/>
  <c r="M213" i="1"/>
  <c r="K213" i="1"/>
  <c r="I213" i="1"/>
  <c r="O212" i="1"/>
  <c r="M212" i="1"/>
  <c r="K212" i="1"/>
  <c r="I212" i="1"/>
  <c r="O211" i="1"/>
  <c r="M211" i="1"/>
  <c r="K211" i="1"/>
  <c r="I211" i="1"/>
  <c r="O210" i="1"/>
  <c r="M210" i="1"/>
  <c r="K210" i="1"/>
  <c r="I210" i="1"/>
  <c r="O209" i="1"/>
  <c r="M209" i="1"/>
  <c r="K209" i="1"/>
  <c r="I209" i="1"/>
  <c r="O208" i="1"/>
  <c r="M208" i="1"/>
  <c r="K208" i="1"/>
  <c r="I208" i="1"/>
  <c r="O207" i="1"/>
  <c r="M207" i="1"/>
  <c r="K207" i="1"/>
  <c r="I207" i="1"/>
  <c r="O206" i="1"/>
  <c r="M206" i="1"/>
  <c r="K206" i="1"/>
  <c r="I206" i="1"/>
  <c r="O205" i="1"/>
  <c r="M205" i="1"/>
  <c r="K205" i="1"/>
  <c r="I205" i="1"/>
  <c r="O204" i="1"/>
  <c r="M204" i="1"/>
  <c r="K204" i="1"/>
  <c r="I204" i="1"/>
  <c r="O203" i="1"/>
  <c r="M203" i="1"/>
  <c r="K203" i="1"/>
  <c r="I203" i="1"/>
  <c r="O202" i="1"/>
  <c r="M202" i="1"/>
  <c r="K202" i="1"/>
  <c r="I202" i="1"/>
  <c r="O201" i="1"/>
  <c r="M201" i="1"/>
  <c r="K201" i="1"/>
  <c r="I201" i="1"/>
  <c r="O200" i="1"/>
  <c r="M200" i="1"/>
  <c r="K200" i="1"/>
  <c r="I200" i="1"/>
  <c r="O199" i="1"/>
  <c r="M199" i="1"/>
  <c r="K199" i="1"/>
  <c r="I199" i="1"/>
  <c r="O198" i="1"/>
  <c r="M198" i="1"/>
  <c r="K198" i="1"/>
  <c r="I198" i="1"/>
  <c r="O197" i="1"/>
  <c r="M197" i="1"/>
  <c r="K197" i="1"/>
  <c r="I197" i="1"/>
  <c r="O196" i="1"/>
  <c r="M196" i="1"/>
  <c r="K196" i="1"/>
  <c r="I196" i="1"/>
  <c r="O195" i="1"/>
  <c r="M195" i="1"/>
  <c r="K195" i="1"/>
  <c r="I195" i="1"/>
  <c r="O194" i="1"/>
  <c r="M194" i="1"/>
  <c r="K194" i="1"/>
  <c r="I194" i="1"/>
  <c r="O193" i="1"/>
  <c r="M193" i="1"/>
  <c r="K193" i="1"/>
  <c r="I193" i="1"/>
  <c r="O192" i="1"/>
  <c r="M192" i="1"/>
  <c r="K192" i="1"/>
  <c r="I192" i="1"/>
  <c r="O191" i="1"/>
  <c r="M191" i="1"/>
  <c r="K191" i="1"/>
  <c r="I191" i="1"/>
  <c r="O190" i="1"/>
  <c r="M190" i="1"/>
  <c r="K190" i="1"/>
  <c r="I190" i="1"/>
  <c r="O189" i="1"/>
  <c r="M189" i="1"/>
  <c r="K189" i="1"/>
  <c r="I189" i="1"/>
  <c r="O188" i="1"/>
  <c r="M188" i="1"/>
  <c r="K188" i="1"/>
  <c r="I188" i="1"/>
  <c r="O187" i="1"/>
  <c r="M187" i="1"/>
  <c r="K187" i="1"/>
  <c r="I187" i="1"/>
  <c r="O186" i="1"/>
  <c r="M186" i="1"/>
  <c r="K186" i="1"/>
  <c r="I186" i="1"/>
  <c r="O185" i="1"/>
  <c r="M185" i="1"/>
  <c r="K185" i="1"/>
  <c r="I185" i="1"/>
  <c r="O184" i="1"/>
  <c r="M184" i="1"/>
  <c r="K184" i="1"/>
  <c r="I184" i="1"/>
  <c r="O183" i="1"/>
  <c r="M183" i="1"/>
  <c r="K183" i="1"/>
  <c r="I183" i="1"/>
  <c r="O182" i="1"/>
  <c r="M182" i="1"/>
  <c r="K182" i="1"/>
  <c r="I182" i="1"/>
  <c r="O181" i="1"/>
  <c r="M181" i="1"/>
  <c r="K181" i="1"/>
  <c r="I181" i="1"/>
  <c r="O180" i="1"/>
  <c r="M180" i="1"/>
  <c r="K180" i="1"/>
  <c r="I180" i="1"/>
  <c r="O179" i="1"/>
  <c r="M179" i="1"/>
  <c r="K179" i="1"/>
  <c r="I179" i="1"/>
  <c r="O178" i="1"/>
  <c r="M178" i="1"/>
  <c r="K178" i="1"/>
  <c r="I178" i="1"/>
  <c r="O177" i="1"/>
  <c r="M177" i="1"/>
  <c r="K177" i="1"/>
  <c r="I177" i="1"/>
  <c r="O176" i="1"/>
  <c r="M176" i="1"/>
  <c r="K176" i="1"/>
  <c r="I176" i="1"/>
  <c r="O175" i="1"/>
  <c r="M175" i="1"/>
  <c r="K175" i="1"/>
  <c r="I175" i="1"/>
  <c r="O174" i="1"/>
  <c r="M174" i="1"/>
  <c r="K174" i="1"/>
  <c r="I174" i="1"/>
  <c r="O173" i="1"/>
  <c r="M173" i="1"/>
  <c r="K173" i="1"/>
  <c r="I173" i="1"/>
  <c r="O172" i="1"/>
  <c r="M172" i="1"/>
  <c r="K172" i="1"/>
  <c r="I172" i="1"/>
  <c r="O171" i="1"/>
  <c r="M171" i="1"/>
  <c r="K171" i="1"/>
  <c r="I171" i="1"/>
  <c r="O170" i="1"/>
  <c r="M170" i="1"/>
  <c r="K170" i="1"/>
  <c r="I170" i="1"/>
  <c r="O169" i="1"/>
  <c r="M169" i="1"/>
  <c r="K169" i="1"/>
  <c r="I169" i="1"/>
  <c r="O168" i="1"/>
  <c r="M168" i="1"/>
  <c r="K168" i="1"/>
  <c r="I168" i="1"/>
  <c r="O167" i="1"/>
  <c r="M167" i="1"/>
  <c r="K167" i="1"/>
  <c r="I167" i="1"/>
  <c r="O166" i="1"/>
  <c r="M166" i="1"/>
  <c r="K166" i="1"/>
  <c r="I166" i="1"/>
  <c r="O165" i="1"/>
  <c r="M165" i="1"/>
  <c r="K165" i="1"/>
  <c r="I165" i="1"/>
  <c r="O164" i="1"/>
  <c r="M164" i="1"/>
  <c r="K164" i="1"/>
  <c r="I164" i="1"/>
  <c r="O163" i="1"/>
  <c r="M163" i="1"/>
  <c r="K163" i="1"/>
  <c r="I163" i="1"/>
  <c r="O162" i="1"/>
  <c r="M162" i="1"/>
  <c r="K162" i="1"/>
  <c r="I162" i="1"/>
  <c r="O161" i="1"/>
  <c r="M161" i="1"/>
  <c r="K161" i="1"/>
  <c r="I161" i="1"/>
  <c r="O160" i="1"/>
  <c r="M160" i="1"/>
  <c r="K160" i="1"/>
  <c r="I160" i="1"/>
  <c r="O159" i="1"/>
  <c r="M159" i="1"/>
  <c r="K159" i="1"/>
  <c r="I159" i="1"/>
  <c r="O158" i="1"/>
  <c r="M158" i="1"/>
  <c r="K158" i="1"/>
  <c r="I158" i="1"/>
  <c r="O157" i="1"/>
  <c r="M157" i="1"/>
  <c r="K157" i="1"/>
  <c r="I157" i="1"/>
  <c r="O156" i="1"/>
  <c r="M156" i="1"/>
  <c r="K156" i="1"/>
  <c r="I156" i="1"/>
  <c r="O155" i="1"/>
  <c r="M155" i="1"/>
  <c r="K155" i="1"/>
  <c r="I155" i="1"/>
  <c r="O154" i="1"/>
  <c r="M154" i="1"/>
  <c r="K154" i="1"/>
  <c r="I154" i="1"/>
  <c r="O153" i="1"/>
  <c r="M153" i="1"/>
  <c r="K153" i="1"/>
  <c r="I153" i="1"/>
  <c r="O152" i="1"/>
  <c r="M152" i="1"/>
  <c r="K152" i="1"/>
  <c r="I152" i="1"/>
  <c r="O151" i="1"/>
  <c r="M151" i="1"/>
  <c r="K151" i="1"/>
  <c r="I151" i="1"/>
  <c r="O150" i="1"/>
  <c r="M150" i="1"/>
  <c r="K150" i="1"/>
  <c r="I150" i="1"/>
  <c r="O149" i="1"/>
  <c r="M149" i="1"/>
  <c r="K149" i="1"/>
  <c r="I149" i="1"/>
  <c r="O148" i="1"/>
  <c r="M148" i="1"/>
  <c r="K148" i="1"/>
  <c r="I148" i="1"/>
  <c r="O147" i="1"/>
  <c r="M147" i="1"/>
  <c r="K147" i="1"/>
  <c r="I147" i="1"/>
  <c r="O146" i="1"/>
  <c r="M146" i="1"/>
  <c r="K146" i="1"/>
  <c r="I146" i="1"/>
  <c r="O145" i="1"/>
  <c r="M145" i="1"/>
  <c r="K145" i="1"/>
  <c r="I145" i="1"/>
  <c r="O144" i="1"/>
  <c r="M144" i="1"/>
  <c r="K144" i="1"/>
  <c r="I144" i="1"/>
  <c r="O143" i="1"/>
  <c r="M143" i="1"/>
  <c r="K143" i="1"/>
  <c r="I143" i="1"/>
  <c r="O142" i="1"/>
  <c r="M142" i="1"/>
  <c r="K142" i="1"/>
  <c r="I142" i="1"/>
  <c r="O141" i="1"/>
  <c r="M141" i="1"/>
  <c r="K141" i="1"/>
  <c r="I141" i="1"/>
  <c r="O140" i="1"/>
  <c r="M140" i="1"/>
  <c r="K140" i="1"/>
  <c r="I140" i="1"/>
  <c r="O139" i="1"/>
  <c r="M139" i="1"/>
  <c r="K139" i="1"/>
  <c r="I139" i="1"/>
  <c r="O138" i="1"/>
  <c r="M138" i="1"/>
  <c r="K138" i="1"/>
  <c r="I138" i="1"/>
  <c r="O137" i="1"/>
  <c r="M137" i="1"/>
  <c r="K137" i="1"/>
  <c r="I137" i="1"/>
  <c r="O136" i="1"/>
  <c r="M136" i="1"/>
  <c r="K136" i="1"/>
  <c r="I136" i="1"/>
  <c r="O135" i="1"/>
  <c r="M135" i="1"/>
  <c r="K135" i="1"/>
  <c r="I135" i="1"/>
  <c r="O134" i="1"/>
  <c r="M134" i="1"/>
  <c r="K134" i="1"/>
  <c r="I134" i="1"/>
  <c r="O133" i="1"/>
  <c r="M133" i="1"/>
  <c r="K133" i="1"/>
  <c r="I133" i="1"/>
  <c r="O132" i="1"/>
  <c r="M132" i="1"/>
  <c r="K132" i="1"/>
  <c r="I132" i="1"/>
  <c r="O131" i="1"/>
  <c r="M131" i="1"/>
  <c r="K131" i="1"/>
  <c r="I131" i="1"/>
  <c r="O130" i="1"/>
  <c r="M130" i="1"/>
  <c r="K130" i="1"/>
  <c r="I130" i="1"/>
  <c r="O129" i="1"/>
  <c r="M129" i="1"/>
  <c r="K129" i="1"/>
  <c r="I129" i="1"/>
  <c r="O127" i="1"/>
  <c r="M127" i="1"/>
  <c r="K127" i="1"/>
  <c r="I127" i="1"/>
  <c r="O126" i="1"/>
  <c r="M126" i="1"/>
  <c r="K126" i="1"/>
  <c r="I126" i="1"/>
  <c r="O125" i="1"/>
  <c r="M125" i="1"/>
  <c r="K125" i="1"/>
  <c r="I125" i="1"/>
  <c r="O124" i="1"/>
  <c r="M124" i="1"/>
  <c r="K124" i="1"/>
  <c r="I124" i="1"/>
  <c r="O123" i="1"/>
  <c r="M123" i="1"/>
  <c r="K123" i="1"/>
  <c r="I123" i="1"/>
  <c r="O122" i="1"/>
  <c r="M122" i="1"/>
  <c r="K122" i="1"/>
  <c r="I122" i="1"/>
  <c r="O121" i="1"/>
  <c r="M121" i="1"/>
  <c r="K121" i="1"/>
  <c r="I121" i="1"/>
  <c r="O120" i="1"/>
  <c r="M120" i="1"/>
  <c r="K120" i="1"/>
  <c r="I120" i="1"/>
  <c r="O119" i="1"/>
  <c r="M119" i="1"/>
  <c r="K119" i="1"/>
  <c r="I119" i="1"/>
  <c r="O118" i="1"/>
  <c r="M118" i="1"/>
  <c r="K118" i="1"/>
  <c r="I118" i="1"/>
  <c r="O117" i="1"/>
  <c r="M117" i="1"/>
  <c r="K117" i="1"/>
  <c r="I117" i="1"/>
  <c r="O116" i="1"/>
  <c r="M116" i="1"/>
  <c r="K116" i="1"/>
  <c r="I116" i="1"/>
  <c r="O115" i="1"/>
  <c r="M115" i="1"/>
  <c r="K115" i="1"/>
  <c r="I115" i="1"/>
  <c r="O114" i="1"/>
  <c r="M114" i="1"/>
  <c r="K114" i="1"/>
  <c r="I114" i="1"/>
  <c r="O113" i="1"/>
  <c r="M113" i="1"/>
  <c r="K113" i="1"/>
  <c r="I113" i="1"/>
  <c r="O112" i="1"/>
  <c r="M112" i="1"/>
  <c r="K112" i="1"/>
  <c r="I112" i="1"/>
  <c r="O111" i="1"/>
  <c r="M111" i="1"/>
  <c r="K111" i="1"/>
  <c r="I111" i="1"/>
  <c r="O110" i="1"/>
  <c r="M110" i="1"/>
  <c r="K110" i="1"/>
  <c r="I110" i="1"/>
  <c r="O109" i="1"/>
  <c r="M109" i="1"/>
  <c r="K109" i="1"/>
  <c r="I109" i="1"/>
  <c r="O108" i="1"/>
  <c r="M108" i="1"/>
  <c r="K108" i="1"/>
  <c r="I108" i="1"/>
  <c r="O107" i="1"/>
  <c r="M107" i="1"/>
  <c r="K107" i="1"/>
  <c r="I107" i="1"/>
  <c r="O106" i="1"/>
  <c r="M106" i="1"/>
  <c r="K106" i="1"/>
  <c r="I106" i="1"/>
  <c r="O105" i="1"/>
  <c r="M105" i="1"/>
  <c r="K105" i="1"/>
  <c r="I105" i="1"/>
  <c r="O104" i="1"/>
  <c r="M104" i="1"/>
  <c r="K104" i="1"/>
  <c r="I104" i="1"/>
  <c r="O103" i="1"/>
  <c r="M103" i="1"/>
  <c r="K103" i="1"/>
  <c r="I103" i="1"/>
  <c r="O102" i="1"/>
  <c r="M102" i="1"/>
  <c r="K102" i="1"/>
  <c r="I102" i="1"/>
  <c r="O101" i="1"/>
  <c r="M101" i="1"/>
  <c r="K101" i="1"/>
  <c r="I101" i="1"/>
  <c r="O100" i="1"/>
  <c r="M100" i="1"/>
  <c r="K100" i="1"/>
  <c r="I100" i="1"/>
  <c r="O99" i="1"/>
  <c r="M99" i="1"/>
  <c r="K99" i="1"/>
  <c r="I99" i="1"/>
  <c r="O98" i="1"/>
  <c r="M98" i="1"/>
  <c r="K98" i="1"/>
  <c r="I98" i="1"/>
  <c r="O97" i="1"/>
  <c r="M97" i="1"/>
  <c r="K97" i="1"/>
  <c r="I97" i="1"/>
  <c r="O96" i="1"/>
  <c r="M96" i="1"/>
  <c r="K96" i="1"/>
  <c r="I96" i="1"/>
  <c r="O95" i="1"/>
  <c r="M95" i="1"/>
  <c r="K95" i="1"/>
  <c r="I95" i="1"/>
  <c r="O94" i="1"/>
  <c r="M94" i="1"/>
  <c r="K94" i="1"/>
  <c r="I94" i="1"/>
  <c r="O93" i="1"/>
  <c r="M93" i="1"/>
  <c r="K93" i="1"/>
  <c r="I93" i="1"/>
  <c r="O92" i="1"/>
  <c r="M92" i="1"/>
  <c r="K92" i="1"/>
  <c r="I92" i="1"/>
  <c r="O91" i="1"/>
  <c r="M91" i="1"/>
  <c r="K91" i="1"/>
  <c r="I91" i="1"/>
  <c r="O90" i="1"/>
  <c r="M90" i="1"/>
  <c r="K90" i="1"/>
  <c r="I90" i="1"/>
  <c r="O89" i="1"/>
  <c r="M89" i="1"/>
  <c r="K89" i="1"/>
  <c r="I89" i="1"/>
  <c r="O88" i="1"/>
  <c r="M88" i="1"/>
  <c r="K88" i="1"/>
  <c r="I88" i="1"/>
  <c r="O87" i="1"/>
  <c r="M87" i="1"/>
  <c r="K87" i="1"/>
  <c r="I87" i="1"/>
  <c r="O86" i="1"/>
  <c r="M86" i="1"/>
  <c r="K86" i="1"/>
  <c r="I86" i="1"/>
  <c r="O85" i="1"/>
  <c r="M85" i="1"/>
  <c r="K85" i="1"/>
  <c r="I85" i="1"/>
  <c r="O84" i="1"/>
  <c r="M84" i="1"/>
  <c r="K84" i="1"/>
  <c r="I84" i="1"/>
  <c r="O83" i="1"/>
  <c r="M83" i="1"/>
  <c r="K83" i="1"/>
  <c r="I83" i="1"/>
  <c r="O82" i="1"/>
  <c r="M82" i="1"/>
  <c r="K82" i="1"/>
  <c r="I82" i="1"/>
  <c r="O81" i="1"/>
  <c r="M81" i="1"/>
  <c r="K81" i="1"/>
  <c r="I81" i="1"/>
  <c r="O80" i="1"/>
  <c r="M80" i="1"/>
  <c r="K80" i="1"/>
  <c r="I80" i="1"/>
  <c r="O79" i="1"/>
  <c r="M79" i="1"/>
  <c r="K79" i="1"/>
  <c r="I79" i="1"/>
  <c r="O78" i="1"/>
  <c r="M78" i="1"/>
  <c r="K78" i="1"/>
  <c r="I78" i="1"/>
  <c r="O77" i="1"/>
  <c r="M77" i="1"/>
  <c r="K77" i="1"/>
  <c r="I77" i="1"/>
  <c r="O76" i="1"/>
  <c r="M76" i="1"/>
  <c r="K76" i="1"/>
  <c r="I76" i="1"/>
  <c r="O75" i="1"/>
  <c r="M75" i="1"/>
  <c r="K75" i="1"/>
  <c r="I75" i="1"/>
  <c r="O74" i="1"/>
  <c r="M74" i="1"/>
  <c r="K74" i="1"/>
  <c r="I74" i="1"/>
  <c r="O73" i="1"/>
  <c r="M73" i="1"/>
  <c r="K73" i="1"/>
  <c r="I73" i="1"/>
  <c r="O72" i="1"/>
  <c r="M72" i="1"/>
  <c r="K72" i="1"/>
  <c r="I72" i="1"/>
  <c r="O71" i="1"/>
  <c r="M71" i="1"/>
  <c r="K71" i="1"/>
  <c r="I71" i="1"/>
  <c r="O70" i="1"/>
  <c r="M70" i="1"/>
  <c r="K70" i="1"/>
  <c r="I70" i="1"/>
  <c r="O69" i="1"/>
  <c r="M69" i="1"/>
  <c r="K69" i="1"/>
  <c r="I69" i="1"/>
  <c r="O68" i="1"/>
  <c r="M68" i="1"/>
  <c r="K68" i="1"/>
  <c r="I68" i="1"/>
  <c r="O67" i="1"/>
  <c r="M67" i="1"/>
  <c r="K67" i="1"/>
  <c r="I67" i="1"/>
  <c r="O66" i="1"/>
  <c r="M66" i="1"/>
  <c r="K66" i="1"/>
  <c r="I66" i="1"/>
  <c r="O65" i="1"/>
  <c r="M65" i="1"/>
  <c r="K65" i="1"/>
  <c r="I65" i="1"/>
  <c r="O64" i="1"/>
  <c r="M64" i="1"/>
  <c r="K64" i="1"/>
  <c r="I64" i="1"/>
  <c r="O63" i="1"/>
  <c r="M63" i="1"/>
  <c r="K63" i="1"/>
  <c r="I63" i="1"/>
  <c r="O62" i="1"/>
  <c r="M62" i="1"/>
  <c r="K62" i="1"/>
  <c r="I62" i="1"/>
  <c r="O61" i="1"/>
  <c r="M61" i="1"/>
  <c r="K61" i="1"/>
  <c r="I61" i="1"/>
  <c r="O60" i="1"/>
  <c r="M60" i="1"/>
  <c r="K60" i="1"/>
  <c r="I60" i="1"/>
  <c r="O59" i="1"/>
  <c r="M59" i="1"/>
  <c r="K59" i="1"/>
  <c r="I59" i="1"/>
  <c r="O58" i="1"/>
  <c r="M58" i="1"/>
  <c r="K58" i="1"/>
  <c r="I58" i="1"/>
  <c r="O57" i="1"/>
  <c r="M57" i="1"/>
  <c r="K57" i="1"/>
  <c r="I57" i="1"/>
  <c r="O56" i="1"/>
  <c r="M56" i="1"/>
  <c r="K56" i="1"/>
  <c r="I56" i="1"/>
  <c r="O55" i="1"/>
  <c r="M55" i="1"/>
  <c r="K55" i="1"/>
  <c r="I55" i="1"/>
  <c r="O54" i="1"/>
  <c r="M54" i="1"/>
  <c r="K54" i="1"/>
  <c r="I54" i="1"/>
  <c r="O53" i="1"/>
  <c r="M53" i="1"/>
  <c r="K53" i="1"/>
  <c r="I53" i="1"/>
  <c r="O52" i="1"/>
  <c r="M52" i="1"/>
  <c r="K52" i="1"/>
  <c r="I52" i="1"/>
  <c r="O51" i="1"/>
  <c r="M51" i="1"/>
  <c r="K51" i="1"/>
  <c r="I51" i="1"/>
  <c r="O50" i="1"/>
  <c r="M50" i="1"/>
  <c r="K50" i="1"/>
  <c r="I50" i="1"/>
  <c r="O49" i="1"/>
  <c r="M49" i="1"/>
  <c r="K49" i="1"/>
  <c r="I49" i="1"/>
  <c r="O48" i="1"/>
  <c r="K48" i="1"/>
  <c r="I48" i="1"/>
  <c r="K47" i="1"/>
  <c r="I47" i="1"/>
  <c r="I46" i="1"/>
  <c r="I42" i="1"/>
  <c r="O41" i="1"/>
  <c r="M41" i="1"/>
  <c r="K41" i="1"/>
  <c r="I41" i="1"/>
  <c r="O40" i="1"/>
  <c r="M40" i="1"/>
  <c r="K40" i="1"/>
  <c r="I40" i="1"/>
  <c r="O39" i="1"/>
  <c r="M39" i="1"/>
  <c r="K39" i="1"/>
  <c r="I39" i="1"/>
  <c r="O38" i="1"/>
  <c r="M38" i="1"/>
  <c r="K38" i="1"/>
  <c r="I38" i="1"/>
  <c r="O37" i="1"/>
  <c r="M37" i="1"/>
  <c r="K37" i="1"/>
  <c r="I37" i="1"/>
  <c r="O36" i="1"/>
  <c r="M36" i="1"/>
  <c r="K36" i="1"/>
  <c r="I36" i="1"/>
  <c r="O35" i="1"/>
  <c r="M35" i="1"/>
  <c r="K35" i="1"/>
  <c r="I35" i="1"/>
  <c r="O34" i="1"/>
  <c r="M34" i="1"/>
  <c r="K34" i="1"/>
  <c r="I34" i="1"/>
  <c r="O33" i="1"/>
  <c r="M33" i="1"/>
  <c r="K33" i="1"/>
  <c r="I33" i="1"/>
  <c r="O32" i="1"/>
  <c r="M32" i="1"/>
  <c r="K32" i="1"/>
  <c r="I32" i="1"/>
  <c r="O31" i="1"/>
  <c r="M31" i="1"/>
  <c r="K31" i="1"/>
  <c r="I31" i="1"/>
  <c r="O30" i="1"/>
  <c r="M30" i="1"/>
  <c r="K30" i="1"/>
  <c r="I30" i="1"/>
  <c r="O29" i="1"/>
  <c r="M29" i="1"/>
  <c r="K29" i="1"/>
  <c r="I29" i="1"/>
  <c r="O28" i="1"/>
  <c r="M28" i="1"/>
  <c r="K28" i="1"/>
  <c r="I28" i="1"/>
  <c r="O27" i="1"/>
  <c r="M27" i="1"/>
  <c r="K27" i="1"/>
  <c r="I27" i="1"/>
  <c r="O26" i="1"/>
  <c r="M26" i="1"/>
  <c r="K26" i="1"/>
  <c r="I26" i="1"/>
  <c r="O25" i="1"/>
  <c r="M25" i="1"/>
  <c r="K25" i="1"/>
  <c r="I25" i="1"/>
  <c r="O24" i="1"/>
  <c r="M24" i="1"/>
  <c r="K24" i="1"/>
  <c r="I24" i="1"/>
  <c r="O23" i="1"/>
  <c r="M23" i="1"/>
  <c r="K23" i="1"/>
  <c r="I23" i="1"/>
  <c r="O22" i="1"/>
  <c r="M22" i="1"/>
  <c r="K22" i="1"/>
  <c r="I22" i="1"/>
  <c r="O21" i="1"/>
  <c r="M21" i="1"/>
  <c r="K21" i="1"/>
  <c r="I21" i="1"/>
  <c r="O20" i="1"/>
  <c r="M20" i="1"/>
  <c r="K20" i="1"/>
  <c r="I20" i="1"/>
  <c r="O19" i="1"/>
  <c r="M19" i="1"/>
  <c r="K19" i="1"/>
  <c r="I19" i="1"/>
  <c r="O18" i="1"/>
  <c r="M18" i="1"/>
  <c r="K18" i="1"/>
  <c r="I18" i="1"/>
  <c r="O17" i="1"/>
  <c r="M17" i="1"/>
  <c r="K17" i="1"/>
  <c r="I17" i="1"/>
  <c r="O16" i="1"/>
  <c r="M16" i="1"/>
  <c r="K16" i="1"/>
  <c r="I16" i="1"/>
  <c r="O15" i="1"/>
  <c r="M15" i="1"/>
  <c r="K15" i="1"/>
  <c r="I15" i="1"/>
  <c r="O14" i="1"/>
  <c r="M14" i="1"/>
  <c r="K14" i="1"/>
  <c r="I14" i="1"/>
  <c r="O13" i="1"/>
  <c r="M13" i="1"/>
  <c r="K13" i="1"/>
  <c r="I13" i="1"/>
  <c r="O12" i="1"/>
  <c r="M12" i="1"/>
  <c r="K12" i="1"/>
  <c r="I12" i="1"/>
  <c r="O11" i="1"/>
  <c r="M11" i="1"/>
  <c r="K11" i="1"/>
  <c r="I11" i="1"/>
  <c r="O10" i="1"/>
  <c r="M10" i="1"/>
  <c r="K10" i="1"/>
  <c r="I10" i="1"/>
  <c r="O9" i="1"/>
  <c r="M9" i="1"/>
  <c r="K9" i="1"/>
  <c r="I9" i="1"/>
  <c r="O8" i="1"/>
  <c r="M8" i="1"/>
  <c r="K8" i="1"/>
  <c r="I8" i="1"/>
  <c r="O7" i="1"/>
  <c r="M7" i="1"/>
  <c r="K7" i="1"/>
  <c r="I7" i="1"/>
  <c r="O6" i="1"/>
  <c r="M6" i="1"/>
  <c r="K6" i="1"/>
  <c r="I6" i="1"/>
  <c r="O5" i="1"/>
  <c r="M5" i="1"/>
  <c r="K5" i="1"/>
  <c r="I5" i="1"/>
  <c r="O4" i="1"/>
  <c r="M4" i="1"/>
  <c r="K4" i="1"/>
  <c r="I4" i="1"/>
  <c r="O3" i="1"/>
  <c r="M3" i="1"/>
  <c r="K3" i="1"/>
  <c r="I3" i="1"/>
  <c r="O2" i="1"/>
  <c r="M2" i="1"/>
  <c r="K2" i="1"/>
  <c r="I2" i="1"/>
  <c r="K752" i="1" l="1"/>
  <c r="H754" i="1"/>
  <c r="I752" i="1"/>
  <c r="F754" i="1"/>
  <c r="E754" i="1"/>
  <c r="G754" i="1"/>
  <c r="O752" i="1"/>
  <c r="I750" i="1"/>
  <c r="I751" i="1"/>
  <c r="K750" i="1"/>
  <c r="K751" i="1"/>
  <c r="O750" i="1"/>
  <c r="M750" i="1"/>
  <c r="M751" i="1"/>
  <c r="N754" i="1"/>
  <c r="O751" i="1"/>
  <c r="M752" i="1"/>
  <c r="J754" i="1"/>
  <c r="L754" i="1"/>
  <c r="I754" i="1" l="1"/>
  <c r="O754" i="1"/>
  <c r="K754" i="1"/>
  <c r="M754" i="1"/>
</calcChain>
</file>

<file path=xl/sharedStrings.xml><?xml version="1.0" encoding="utf-8"?>
<sst xmlns="http://schemas.openxmlformats.org/spreadsheetml/2006/main" count="3540" uniqueCount="850">
  <si>
    <t>Cat</t>
  </si>
  <si>
    <t>AUN</t>
  </si>
  <si>
    <t>LEA Name</t>
  </si>
  <si>
    <t>County</t>
  </si>
  <si>
    <t>Total Revenue</t>
  </si>
  <si>
    <t>Local Taxes
(6111-6400)</t>
  </si>
  <si>
    <t>Local Other
(6500-6999)</t>
  </si>
  <si>
    <t xml:space="preserve">Total Local Revenue 6000 </t>
  </si>
  <si>
    <t>Local % of Total Revenue</t>
  </si>
  <si>
    <t>Total State Revenue 7000</t>
  </si>
  <si>
    <t>State % of Total Revenue</t>
  </si>
  <si>
    <t>Revenue from Federal Sources 8000</t>
  </si>
  <si>
    <t>Federal % of Total Revenue</t>
  </si>
  <si>
    <t>Total Other Revenue 9000</t>
  </si>
  <si>
    <t>Other % of Total Revenue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</si>
  <si>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</si>
  <si>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</si>
  <si>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</si>
  <si>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</si>
  <si>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</si>
  <si>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</si>
  <si>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</si>
  <si>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Allegheny Valley SD</t>
  </si>
  <si>
    <t>Allegheny</t>
  </si>
  <si>
    <t>Avonworth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</si>
  <si>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</si>
  <si>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</si>
  <si>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</si>
  <si>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</si>
  <si>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</si>
  <si>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</si>
  <si>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</si>
  <si>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</si>
  <si>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</si>
  <si>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</si>
  <si>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</si>
  <si>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</si>
  <si>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</si>
  <si>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</si>
  <si>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</si>
  <si>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</si>
  <si>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</si>
  <si>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</si>
  <si>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</si>
  <si>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</si>
  <si>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</si>
  <si>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 Hills SD</t>
  </si>
  <si>
    <t>Northgate SD</t>
  </si>
  <si>
    <t>Penn Hills SD</t>
  </si>
  <si>
    <t>Pine-Richland SD</t>
  </si>
  <si>
    <t>Pittsburgh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</si>
  <si>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</si>
  <si>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</si>
  <si>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</si>
  <si>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</si>
  <si>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</si>
  <si>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</si>
  <si>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</si>
  <si>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</si>
  <si>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</si>
  <si>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</si>
  <si>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</si>
  <si>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</si>
  <si>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</si>
  <si>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</si>
  <si>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</si>
  <si>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Apollo-Ridge SD</t>
  </si>
  <si>
    <t>Armstrong</t>
  </si>
  <si>
    <t>Armstrong SD</t>
  </si>
  <si>
    <t>Freeport Area SD</t>
  </si>
  <si>
    <t>Leechburg Area SD</t>
  </si>
  <si>
    <t>Aliquippa SD</t>
  </si>
  <si>
    <t>Beaver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</si>
  <si>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</si>
  <si>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</si>
  <si>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</si>
  <si>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</si>
  <si>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</si>
  <si>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</si>
  <si>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</si>
  <si>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</si>
  <si>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</si>
  <si>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</si>
  <si>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</si>
  <si>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</si>
  <si>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</si>
  <si>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</si>
  <si>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</si>
  <si>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</si>
  <si>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</si>
  <si>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</si>
  <si>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</si>
  <si>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</si>
  <si>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</si>
  <si>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</si>
  <si>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</si>
  <si>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</si>
  <si>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</si>
  <si>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</si>
  <si>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</si>
  <si>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</si>
  <si>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</si>
  <si>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</si>
  <si>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</si>
  <si>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</si>
  <si>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</si>
  <si>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</si>
  <si>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</si>
  <si>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</si>
  <si>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</si>
  <si>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</si>
  <si>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</si>
  <si>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</si>
  <si>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</si>
  <si>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</si>
  <si>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</si>
  <si>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</si>
  <si>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</si>
  <si>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</si>
  <si>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</si>
  <si>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</si>
  <si>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</si>
  <si>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</si>
  <si>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</si>
  <si>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</si>
  <si>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</si>
  <si>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</si>
  <si>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Bensalem Township SD</t>
  </si>
  <si>
    <t>Bucks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</si>
  <si>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</si>
  <si>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</si>
  <si>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</si>
  <si>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</si>
  <si>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</si>
  <si>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</si>
  <si>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</si>
  <si>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</si>
  <si>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</si>
  <si>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</si>
  <si>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</si>
  <si>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</si>
  <si>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Butler Area SD</t>
  </si>
  <si>
    <t>Butler</t>
  </si>
  <si>
    <t>Karns City Area SD</t>
  </si>
  <si>
    <t>Mars Area SD</t>
  </si>
  <si>
    <t>Moniteau SD</t>
  </si>
  <si>
    <t>Seneca Valley SD</t>
  </si>
  <si>
    <t>Slippery Rock Area SD</t>
  </si>
  <si>
    <t>South Butler County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</si>
  <si>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</si>
  <si>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</si>
  <si>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</si>
  <si>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</si>
  <si>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</si>
  <si>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</si>
  <si>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</si>
  <si>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</si>
  <si>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</si>
  <si>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</si>
  <si>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</si>
  <si>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</si>
  <si>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</si>
  <si>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Cameron County SD</t>
  </si>
  <si>
    <t>Cameron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</si>
  <si>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</si>
  <si>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</si>
  <si>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</si>
  <si>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</si>
  <si>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</si>
  <si>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</si>
  <si>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Bald Eagle Area SD</t>
  </si>
  <si>
    <t>Centre</t>
  </si>
  <si>
    <t>Bellefonte Area SD</t>
  </si>
  <si>
    <t>Penns Valley Area SD</t>
  </si>
  <si>
    <t>State College Area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</si>
  <si>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</si>
  <si>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</si>
  <si>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</si>
  <si>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</si>
  <si>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</si>
  <si>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</si>
  <si>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</si>
  <si>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</si>
  <si>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</si>
  <si>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</si>
  <si>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</si>
  <si>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</si>
  <si>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</si>
  <si>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Allegheny-Clarion Valley SD</t>
  </si>
  <si>
    <t>Clarion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</si>
  <si>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</si>
  <si>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</si>
  <si>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</si>
  <si>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</si>
  <si>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</si>
  <si>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</si>
  <si>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Clearfield Area SD</t>
  </si>
  <si>
    <t>Clearfield</t>
  </si>
  <si>
    <t>Curwensville Area SD</t>
  </si>
  <si>
    <t>DuBois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</si>
  <si>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</si>
  <si>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</si>
  <si>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</si>
  <si>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</si>
  <si>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</si>
  <si>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</si>
  <si>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</si>
  <si>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</si>
  <si>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</si>
  <si>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</si>
  <si>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</si>
  <si>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</si>
  <si>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</si>
  <si>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</si>
  <si>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Conneaut SD</t>
  </si>
  <si>
    <t>Crawford</t>
  </si>
  <si>
    <t>Crawford Central SD</t>
  </si>
  <si>
    <t>Penncrest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</si>
  <si>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</si>
  <si>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</si>
  <si>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</si>
  <si>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</si>
  <si>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</si>
  <si>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</si>
  <si>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</si>
  <si>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</si>
  <si>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</si>
  <si>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</si>
  <si>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</si>
  <si>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</si>
  <si>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</si>
  <si>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</si>
  <si>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</si>
  <si>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</si>
  <si>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</si>
  <si>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</si>
  <si>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</si>
  <si>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</si>
  <si>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Chester-Upland SD</t>
  </si>
  <si>
    <t>Delaware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</si>
  <si>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</si>
  <si>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</si>
  <si>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</si>
  <si>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</si>
  <si>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</si>
  <si>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</si>
  <si>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</si>
  <si>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</si>
  <si>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</si>
  <si>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</si>
  <si>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</si>
  <si>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</si>
  <si>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</si>
  <si>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</si>
  <si>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Johnsonburg Area SD</t>
  </si>
  <si>
    <t>Elk</t>
  </si>
  <si>
    <t>Ridgway Area SD</t>
  </si>
  <si>
    <t>Saint Marys Area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</si>
  <si>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</si>
  <si>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</si>
  <si>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</si>
  <si>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</si>
  <si>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</si>
  <si>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</si>
  <si>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</si>
  <si>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</si>
  <si>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</si>
  <si>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</si>
  <si>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</si>
  <si>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</si>
  <si>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</si>
  <si>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</si>
  <si>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</si>
  <si>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</si>
  <si>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</si>
  <si>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</si>
  <si>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</si>
  <si>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</si>
  <si>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</si>
  <si>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Forest Area SD</t>
  </si>
  <si>
    <t>Forest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</si>
  <si>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</si>
  <si>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</si>
  <si>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</si>
  <si>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</si>
  <si>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</si>
  <si>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</si>
  <si>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Fulton SD</t>
  </si>
  <si>
    <t>Fulton</t>
  </si>
  <si>
    <t>Forbes Road SD</t>
  </si>
  <si>
    <t>Southern Fulton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</si>
  <si>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</si>
  <si>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</si>
  <si>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</si>
  <si>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</si>
  <si>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</si>
  <si>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</si>
  <si>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Huntingdon Area SD</t>
  </si>
  <si>
    <t>Huntingdon</t>
  </si>
  <si>
    <t>Juniata Valley SD</t>
  </si>
  <si>
    <t>Mount Union Area SD</t>
  </si>
  <si>
    <t>Southern Huntingdon County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</si>
  <si>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</si>
  <si>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</si>
  <si>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</si>
  <si>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</si>
  <si>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</si>
  <si>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</si>
  <si>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</si>
  <si>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</si>
  <si>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Brockway Area SD</t>
  </si>
  <si>
    <t>Jefferson</t>
  </si>
  <si>
    <t>Brookville Area SD</t>
  </si>
  <si>
    <t>Punxsutawney Area SD</t>
  </si>
  <si>
    <t>Juniata County SD</t>
  </si>
  <si>
    <t>Juniata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</si>
  <si>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</si>
  <si>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</si>
  <si>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</si>
  <si>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</si>
  <si>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</si>
  <si>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</si>
  <si>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</si>
  <si>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</si>
  <si>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</si>
  <si>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</si>
  <si>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</si>
  <si>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</si>
  <si>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</si>
  <si>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</si>
  <si>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</si>
  <si>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</si>
  <si>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</si>
  <si>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</si>
  <si>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</si>
  <si>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</si>
  <si>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</si>
  <si>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</si>
  <si>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</si>
  <si>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</si>
  <si>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</si>
  <si>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</si>
  <si>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</si>
  <si>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</si>
  <si>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Ellwood City Area SD</t>
  </si>
  <si>
    <t>Lawrence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</si>
  <si>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</si>
  <si>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</si>
  <si>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</si>
  <si>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</si>
  <si>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</si>
  <si>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</si>
  <si>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</si>
  <si>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</si>
  <si>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</si>
  <si>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</si>
  <si>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</si>
  <si>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</si>
  <si>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</si>
  <si>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</si>
  <si>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</si>
  <si>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</si>
  <si>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</si>
  <si>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</si>
  <si>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</si>
  <si>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</si>
  <si>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</si>
  <si>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</si>
  <si>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</si>
  <si>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</si>
  <si>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</si>
  <si>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</si>
  <si>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</si>
  <si>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</si>
  <si>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</si>
  <si>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</si>
  <si>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</si>
  <si>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</si>
  <si>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</si>
  <si>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</si>
  <si>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</si>
  <si>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</si>
  <si>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East Lycoming SD</t>
  </si>
  <si>
    <t>Lycoming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</si>
  <si>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</si>
  <si>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</si>
  <si>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</si>
  <si>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</si>
  <si>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</si>
  <si>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</si>
  <si>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</si>
  <si>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Bradford Area SD</t>
  </si>
  <si>
    <t>McKean</t>
  </si>
  <si>
    <t>Kane Area SD</t>
  </si>
  <si>
    <t>Otto-Eldred SD</t>
  </si>
  <si>
    <t>Port Allegany SD</t>
  </si>
  <si>
    <t>Smethport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</si>
  <si>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</si>
  <si>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</si>
  <si>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</si>
  <si>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</si>
  <si>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</si>
  <si>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</si>
  <si>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</si>
  <si>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</si>
  <si>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</si>
  <si>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</si>
  <si>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</si>
  <si>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</si>
  <si>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</si>
  <si>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Mifflin County SD</t>
  </si>
  <si>
    <t>Mifflin</t>
  </si>
  <si>
    <t>East Stroudsburg Area SD</t>
  </si>
  <si>
    <t>Monroe</t>
  </si>
  <si>
    <t>Pleasant Valley SD</t>
  </si>
  <si>
    <t>Pocono Mountain SD</t>
  </si>
  <si>
    <t>Stroudsburg Area SD</t>
  </si>
  <si>
    <t>Abington SD</t>
  </si>
  <si>
    <t>Montgomery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</si>
  <si>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</si>
  <si>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</si>
  <si>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</si>
  <si>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</si>
  <si>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</si>
  <si>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</si>
  <si>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</si>
  <si>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</si>
  <si>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</si>
  <si>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</si>
  <si>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</si>
  <si>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</si>
  <si>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</si>
  <si>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</si>
  <si>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</si>
  <si>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</si>
  <si>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</si>
  <si>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</si>
  <si>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</si>
  <si>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</si>
  <si>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</si>
  <si>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Danville Area SD</t>
  </si>
  <si>
    <t>Montour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</si>
  <si>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</si>
  <si>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</si>
  <si>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</si>
  <si>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</si>
  <si>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</si>
  <si>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</si>
  <si>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</si>
  <si>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</si>
  <si>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</si>
  <si>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</si>
  <si>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</si>
  <si>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</si>
  <si>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</si>
  <si>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</si>
  <si>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</si>
  <si>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</si>
  <si>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Greenwood SD</t>
  </si>
  <si>
    <t>Perry</t>
  </si>
  <si>
    <t>Newport SD</t>
  </si>
  <si>
    <t>Susquenita SD</t>
  </si>
  <si>
    <t>West Perry SD</t>
  </si>
  <si>
    <t>Philadelphia City SD</t>
  </si>
  <si>
    <t>Philadelphia</t>
  </si>
  <si>
    <t>Delaware Valley SD</t>
  </si>
  <si>
    <t>Pike</t>
  </si>
  <si>
    <t>Wallenpaupack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</si>
  <si>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</si>
  <si>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</si>
  <si>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</si>
  <si>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</si>
  <si>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</si>
  <si>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</si>
  <si>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</si>
  <si>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</si>
  <si>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</si>
  <si>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</si>
  <si>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</si>
  <si>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</si>
  <si>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</si>
  <si>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</si>
  <si>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Schuylkill Haven Area SD</t>
  </si>
  <si>
    <t>Shenandoah Valley SD</t>
  </si>
  <si>
    <t>Tamaqua Area SD</t>
  </si>
  <si>
    <t>Tri-Valley SD</t>
  </si>
  <si>
    <t>Williams Valley SD</t>
  </si>
  <si>
    <t>Midd-West SD</t>
  </si>
  <si>
    <t>Snyder</t>
  </si>
  <si>
    <t>Selinsgrove Area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</si>
  <si>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</si>
  <si>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</si>
  <si>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</si>
  <si>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</si>
  <si>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</si>
  <si>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</si>
  <si>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</si>
  <si>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</si>
  <si>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</si>
  <si>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</si>
  <si>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</si>
  <si>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</si>
  <si>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Sullivan County SD</t>
  </si>
  <si>
    <t>Sullivan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</si>
  <si>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</si>
  <si>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</si>
  <si>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</si>
  <si>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</si>
  <si>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</si>
  <si>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</si>
  <si>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</si>
  <si>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Northern Tioga SD</t>
  </si>
  <si>
    <t>Tioga</t>
  </si>
  <si>
    <t>Southern Tioga SD</t>
  </si>
  <si>
    <t>Wellsboro Area SD</t>
  </si>
  <si>
    <t>Lewisburg Area SD</t>
  </si>
  <si>
    <t>Union</t>
  </si>
  <si>
    <t>Mifflinburg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</si>
  <si>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</si>
  <si>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</si>
  <si>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</si>
  <si>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</si>
  <si>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</si>
  <si>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</si>
  <si>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Warren County SD</t>
  </si>
  <si>
    <t>Warren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</si>
  <si>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</si>
  <si>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</si>
  <si>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</si>
  <si>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</si>
  <si>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</si>
  <si>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</si>
  <si>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</si>
  <si>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</si>
  <si>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</si>
  <si>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</si>
  <si>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</si>
  <si>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</si>
  <si>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</si>
  <si>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</si>
  <si>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</si>
  <si>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Wayne Highlands SD</t>
  </si>
  <si>
    <t>Wayne</t>
  </si>
  <si>
    <t>Western Wayne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</si>
  <si>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</si>
  <si>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</si>
  <si>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</si>
  <si>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</si>
  <si>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</si>
  <si>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</si>
  <si>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</si>
  <si>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</si>
  <si>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</si>
  <si>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</si>
  <si>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</si>
  <si>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</si>
  <si>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</si>
  <si>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</si>
  <si>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</si>
  <si>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</si>
  <si>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</si>
  <si>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</si>
  <si>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Lackawanna Trail SD</t>
  </si>
  <si>
    <t>Wyoming</t>
  </si>
  <si>
    <t>Tunkhannock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</si>
  <si>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</si>
  <si>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</si>
  <si>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</si>
  <si>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</si>
  <si>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</si>
  <si>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</si>
  <si>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</si>
  <si>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Northern York County SD</t>
  </si>
  <si>
    <t>Red Lion Area SD</t>
  </si>
  <si>
    <t>South Eastern SD</t>
  </si>
  <si>
    <t>South Western SD</t>
  </si>
  <si>
    <t>Southern York County SD</t>
  </si>
  <si>
    <t>Spring Grove Area SD</t>
  </si>
  <si>
    <t>West Shore SD</t>
  </si>
  <si>
    <t>West York Area SD</t>
  </si>
  <si>
    <t>York City SD</t>
  </si>
  <si>
    <t>York Suburban SD</t>
  </si>
  <si>
    <t>Adams County Technical Institute</t>
  </si>
  <si>
    <t>A W Beattie Career Center</t>
  </si>
  <si>
    <t>Forbes Road CTC</t>
  </si>
  <si>
    <t>Parkway West CTC</t>
  </si>
  <si>
    <t>Steel Center for Career and Technical Education</t>
  </si>
  <si>
    <t>Lenape Tech</t>
  </si>
  <si>
    <t>Beaver County CTC</t>
  </si>
  <si>
    <t>Bedford County Technical Center</t>
  </si>
  <si>
    <t>Berks CTC</t>
  </si>
  <si>
    <t>Reading Muhlenberg CTC</t>
  </si>
  <si>
    <t>Greater Altoona CTC</t>
  </si>
  <si>
    <t>Northern Tier Career Center</t>
  </si>
  <si>
    <t>Bucks County Technical High School</t>
  </si>
  <si>
    <t>Middle Bucks Institute of Technology</t>
  </si>
  <si>
    <t>Upper Bucks County Technical School</t>
  </si>
  <si>
    <t>Butler County AVTS</t>
  </si>
  <si>
    <t>Admiral Peary AVTS</t>
  </si>
  <si>
    <t>Greater Johnstown CTC</t>
  </si>
  <si>
    <t>Carbon Career &amp; Technical Institute</t>
  </si>
  <si>
    <t>Central PA Institute of Science &amp; Technology</t>
  </si>
  <si>
    <t>Chester County Technical College HS</t>
  </si>
  <si>
    <t>Clarion County Career Center</t>
  </si>
  <si>
    <t>Clearfield County CTC</t>
  </si>
  <si>
    <t>Columbia-Montour AVTS</t>
  </si>
  <si>
    <t>Crawford County CTC</t>
  </si>
  <si>
    <t>Cumberland Perry Area Career &amp; Technical Center</t>
  </si>
  <si>
    <t>Dauphin County Technical School</t>
  </si>
  <si>
    <t>Delaware County Technical High School</t>
  </si>
  <si>
    <t>Erie County Technical School</t>
  </si>
  <si>
    <t>Connellsville Area Career &amp; Technical Center</t>
  </si>
  <si>
    <t>Fayette County Career &amp; Technical Institute</t>
  </si>
  <si>
    <t>Franklin County CTC</t>
  </si>
  <si>
    <t>Fulton County Center for Career and Technology</t>
  </si>
  <si>
    <t>Greene County CTC</t>
  </si>
  <si>
    <t>Huntingdon County CTC</t>
  </si>
  <si>
    <t>Indiana County Technology Center</t>
  </si>
  <si>
    <t>Jefferson County-DuBois AVTS</t>
  </si>
  <si>
    <t>CTC of Lackawanna County</t>
  </si>
  <si>
    <t>Lancaster County CTC</t>
  </si>
  <si>
    <t>Lawrence County CTC</t>
  </si>
  <si>
    <t>Lebanon County CTC</t>
  </si>
  <si>
    <t>Lehigh Career &amp; Technical Institute</t>
  </si>
  <si>
    <t>West Side CTC</t>
  </si>
  <si>
    <t>Wilkes-Barre Area CTC</t>
  </si>
  <si>
    <t>Lycoming CTC</t>
  </si>
  <si>
    <t>Seneca Highlands Career and Technical Center</t>
  </si>
  <si>
    <t>Mercer County Career Center</t>
  </si>
  <si>
    <t>Mifflin County Academy of Science and Technology</t>
  </si>
  <si>
    <t>Monroe Career &amp; Tech Inst</t>
  </si>
  <si>
    <t>Central Montco Technical High School</t>
  </si>
  <si>
    <t>Eastern Center for Arts &amp; Technology</t>
  </si>
  <si>
    <t>North Montco Tech Career Center</t>
  </si>
  <si>
    <t>Western Montgomery CTC</t>
  </si>
  <si>
    <t>Bethlehem AVTS</t>
  </si>
  <si>
    <t>Career Institute of Technology</t>
  </si>
  <si>
    <t>Northumberland County CTC</t>
  </si>
  <si>
    <t>Philadelphia AVTS</t>
  </si>
  <si>
    <t>Schuylkill Technology Centers</t>
  </si>
  <si>
    <t>Somerset County Technology Center</t>
  </si>
  <si>
    <t>Susquehanna County CTC</t>
  </si>
  <si>
    <t>SUN Area Technical Institute</t>
  </si>
  <si>
    <t>Venango Technology Center</t>
  </si>
  <si>
    <t>Mon Valley CTC</t>
  </si>
  <si>
    <t>Western Area CTC</t>
  </si>
  <si>
    <t>Central Westmoreland CTC</t>
  </si>
  <si>
    <t>Eastern Westmoreland CTC</t>
  </si>
  <si>
    <t>Northern Westmoreland CTC</t>
  </si>
  <si>
    <t>York Co School of Technology</t>
  </si>
  <si>
    <t>Gettysburg Montessori CS</t>
  </si>
  <si>
    <t>Vida CS</t>
  </si>
  <si>
    <t>Catalyst Academy CS</t>
  </si>
  <si>
    <t>City CHS</t>
  </si>
  <si>
    <t>Environmental CS at Frick Park</t>
  </si>
  <si>
    <t>Manchester Academic CS</t>
  </si>
  <si>
    <t>Passport Academy CS</t>
  </si>
  <si>
    <t>Penn Hills CS of Entrepreneurship</t>
  </si>
  <si>
    <t>Pennsylvania Distance Learning CS</t>
  </si>
  <si>
    <t>Propel CS-Braddock Hills</t>
  </si>
  <si>
    <t>Propel CS-East</t>
  </si>
  <si>
    <t>Propel CS-Hazelwood</t>
  </si>
  <si>
    <t>Propel CS-Homestead</t>
  </si>
  <si>
    <t>Propel CS-McKeesport</t>
  </si>
  <si>
    <t>Propel CS-Montour</t>
  </si>
  <si>
    <t>Propel CS-Northside</t>
  </si>
  <si>
    <t>Propel CS-Pitcairn</t>
  </si>
  <si>
    <t>Provident CS</t>
  </si>
  <si>
    <t>Spectrum CS</t>
  </si>
  <si>
    <t>The New Academy CS</t>
  </si>
  <si>
    <t>Urban Academy of Greater Pittsburgh CS</t>
  </si>
  <si>
    <t>Urban Pathways 6-12 CS</t>
  </si>
  <si>
    <t>Urban Pathways K-5 College CS</t>
  </si>
  <si>
    <t>Westinghouse Arts Academy CS</t>
  </si>
  <si>
    <t>Young Scholars of Greater Allegheny CS</t>
  </si>
  <si>
    <t>Young Scholars of Western Pennsylvania CS</t>
  </si>
  <si>
    <t>Baden Academy CS</t>
  </si>
  <si>
    <t>Lincoln Park Performing Arts CS</t>
  </si>
  <si>
    <t>Pennsylvania Cyber CS</t>
  </si>
  <si>
    <t>HOPE for Hyndman CS</t>
  </si>
  <si>
    <t>Central PA Digital Learning Foundation CS</t>
  </si>
  <si>
    <t>Bucks County Montessori CS</t>
  </si>
  <si>
    <t>Center for Student Learning CS at Pennsbury</t>
  </si>
  <si>
    <t>School Lane CS</t>
  </si>
  <si>
    <t>Centre Learning Community CS</t>
  </si>
  <si>
    <t>Nittany Valley CS</t>
  </si>
  <si>
    <t>Young Scholars of Central PA CS</t>
  </si>
  <si>
    <t>21st Century Cyber CS</t>
  </si>
  <si>
    <t>Achievement House CS</t>
  </si>
  <si>
    <t>Avon Grove CS</t>
  </si>
  <si>
    <t>Chester Co Family Academy CS</t>
  </si>
  <si>
    <t>Collegium CS</t>
  </si>
  <si>
    <t>Insight PA Cyber CS</t>
  </si>
  <si>
    <t>Pennsylvania Leadership CS</t>
  </si>
  <si>
    <t>Renaissance Academy CS</t>
  </si>
  <si>
    <t>Sugar Valley Rural CS</t>
  </si>
  <si>
    <t>Susq-Cyber CS</t>
  </si>
  <si>
    <t>Capital Area School for the Arts CS</t>
  </si>
  <si>
    <t>Commonwealth Charter Academy CS</t>
  </si>
  <si>
    <t>Infinity CS</t>
  </si>
  <si>
    <t>Premier Arts and Science CS</t>
  </si>
  <si>
    <t>Reach Cyber CS</t>
  </si>
  <si>
    <t>Sylvan Heights Science CS</t>
  </si>
  <si>
    <t>Chester Charter Scholars Academy CS</t>
  </si>
  <si>
    <t>Chester Community CS</t>
  </si>
  <si>
    <t>Vision Academy CS</t>
  </si>
  <si>
    <t>Widener Partnership CS</t>
  </si>
  <si>
    <t>Erie Rise Leadership Academy CS</t>
  </si>
  <si>
    <t>Montessori Regional CS</t>
  </si>
  <si>
    <t>Perseus House CS of Excellence</t>
  </si>
  <si>
    <t>Robert Benjamin Wiley Community CS</t>
  </si>
  <si>
    <t>New Day CS</t>
  </si>
  <si>
    <t>Stone Valley Community CS</t>
  </si>
  <si>
    <t>Fell CS</t>
  </si>
  <si>
    <t>Howard Gardner Multiple Intelligence CS</t>
  </si>
  <si>
    <t>La Academia Partnership CS</t>
  </si>
  <si>
    <t>Arts Academy CS</t>
  </si>
  <si>
    <t>Arts Academy Elementary CS</t>
  </si>
  <si>
    <t>Circle of Seasons CS</t>
  </si>
  <si>
    <t>Executive Education Academy CS</t>
  </si>
  <si>
    <t>Innovative Arts Academy CS</t>
  </si>
  <si>
    <t>Lincoln Leadership Academy CS</t>
  </si>
  <si>
    <t>Roberto Clemente CS</t>
  </si>
  <si>
    <t>Seven Generations CS</t>
  </si>
  <si>
    <t>Bear Creek Community CS</t>
  </si>
  <si>
    <t>Keystone Education Center CS</t>
  </si>
  <si>
    <t>Evergreen Community CS</t>
  </si>
  <si>
    <t>Agora Cyber CS</t>
  </si>
  <si>
    <t>Pennsylvania Virtual CS</t>
  </si>
  <si>
    <t>Souderton CS Collaborative</t>
  </si>
  <si>
    <t>Easton Arts Academy Elementary CS</t>
  </si>
  <si>
    <t>Lehigh Valley Academy Regional CS</t>
  </si>
  <si>
    <t>Lehigh Valley Charter High School for the Arts</t>
  </si>
  <si>
    <t>Lehigh Valley Dual Language CS</t>
  </si>
  <si>
    <t>Ad Prima CS</t>
  </si>
  <si>
    <t>Alliance for Progress CS</t>
  </si>
  <si>
    <t>Antonia Pantoja Community CS</t>
  </si>
  <si>
    <t>ASPIRA Bilingual Cyber CS</t>
  </si>
  <si>
    <t>Belmont CS</t>
  </si>
  <si>
    <t>Boys Latin of Philadelphia CS</t>
  </si>
  <si>
    <t>Christopher Columbus CS</t>
  </si>
  <si>
    <t>Community Academy of Philadelphia CS</t>
  </si>
  <si>
    <t>Deep Roots CS</t>
  </si>
  <si>
    <t>Discovery CS</t>
  </si>
  <si>
    <t>Esperanza Academy CS</t>
  </si>
  <si>
    <t>Esperanza Cyber CS</t>
  </si>
  <si>
    <t>Eugenio Maria De Hostos CS</t>
  </si>
  <si>
    <t>First Philadelphia Preparatory CS</t>
  </si>
  <si>
    <t>Folk Arts-Cultural Treasures CS</t>
  </si>
  <si>
    <t>Franklin Towne Charter Elementary School</t>
  </si>
  <si>
    <t>Franklin Towne CHS</t>
  </si>
  <si>
    <t>Frederick Douglass Mastery CS</t>
  </si>
  <si>
    <t>Freire CS</t>
  </si>
  <si>
    <t>Global Leadership Academy CS</t>
  </si>
  <si>
    <t>Global Leadership Academy CS Southwest at Huey</t>
  </si>
  <si>
    <t>Green Woods CS</t>
  </si>
  <si>
    <t>Harambee Institute of Science and Technology CS</t>
  </si>
  <si>
    <t>Imhotep Institute CHS</t>
  </si>
  <si>
    <t>Independence CS</t>
  </si>
  <si>
    <t>Independence CS West</t>
  </si>
  <si>
    <t>Inquiry CS</t>
  </si>
  <si>
    <t>John B Stetson CS</t>
  </si>
  <si>
    <t>Keystone Academy CS</t>
  </si>
  <si>
    <t>KIPP DuBois CS</t>
  </si>
  <si>
    <t>KIPP North Philadelphia CS</t>
  </si>
  <si>
    <t>KIPP Philadelphia CS</t>
  </si>
  <si>
    <t>KIPP West Philadelphia CS</t>
  </si>
  <si>
    <t>Laboratory CS</t>
  </si>
  <si>
    <t>Lindley Academy CS at Birney</t>
  </si>
  <si>
    <t>Mariana Bracetti Academy CS</t>
  </si>
  <si>
    <t>Maritime Academy CS</t>
  </si>
  <si>
    <t>MAST Community CS</t>
  </si>
  <si>
    <t>MaST Community CS II</t>
  </si>
  <si>
    <t>MaST Community CS III</t>
  </si>
  <si>
    <t>Mastery CHS-Lenfest Campus</t>
  </si>
  <si>
    <t>Mastery CS John Wister Elementary</t>
  </si>
  <si>
    <t>Mastery CS-Cleveland Elementary</t>
  </si>
  <si>
    <t>Mastery CS-Clymer Elementary</t>
  </si>
  <si>
    <t>Mastery CS-Francis D. Pastorius Elementary</t>
  </si>
  <si>
    <t>Mastery CS-Gratz Campus</t>
  </si>
  <si>
    <t>Mastery CS-Hardy Williams</t>
  </si>
  <si>
    <t>Mastery CS-Harrity Campus</t>
  </si>
  <si>
    <t>Mastery CS-Mann Campus</t>
  </si>
  <si>
    <t>Mastery CS-Pickett Campus</t>
  </si>
  <si>
    <t>Mastery CS-Shoemaker Campus</t>
  </si>
  <si>
    <t>Mastery CS-Smedley Campus</t>
  </si>
  <si>
    <t>Mastery CS-Thomas Campus</t>
  </si>
  <si>
    <t>Mastery Prep Elementary CS</t>
  </si>
  <si>
    <t>Math Civics and Sciences CS</t>
  </si>
  <si>
    <t>Memphis Street Academy CS @ JP Jones</t>
  </si>
  <si>
    <t>Multicultural Academy CS</t>
  </si>
  <si>
    <t>New Foundations CS</t>
  </si>
  <si>
    <t>Northwood Academy CS</t>
  </si>
  <si>
    <t>Olney Charter High School</t>
  </si>
  <si>
    <t>Pan American Academy CS</t>
  </si>
  <si>
    <t>People for People CS</t>
  </si>
  <si>
    <t>Philadelphia Academy CS</t>
  </si>
  <si>
    <t>Philadelphia Electrical &amp; Tech CHS</t>
  </si>
  <si>
    <t>Philadelphia Hebrew Public CS</t>
  </si>
  <si>
    <t>Philadelphia Montessori CS</t>
  </si>
  <si>
    <t>Philadelphia Performing Arts CS</t>
  </si>
  <si>
    <t>Preparatory CS of Mathematics Science Tech and Careers</t>
  </si>
  <si>
    <t>Richard Allen Preparatory CS</t>
  </si>
  <si>
    <t>Russell Byers CS</t>
  </si>
  <si>
    <t>Sankofa Freedom Academy CS</t>
  </si>
  <si>
    <t>Southwest Leadership Academy CS</t>
  </si>
  <si>
    <t>Tacony Academy CS</t>
  </si>
  <si>
    <t>TECH Freire CS</t>
  </si>
  <si>
    <t>The Philadelphia CS for Arts and Sciences at HR Edmunds</t>
  </si>
  <si>
    <t>Universal Alcorn CS</t>
  </si>
  <si>
    <t>Universal Audenried CS</t>
  </si>
  <si>
    <t>Universal Bluford CS</t>
  </si>
  <si>
    <t>Universal Creighton CS</t>
  </si>
  <si>
    <t>Universal Daroff CS</t>
  </si>
  <si>
    <t>Universal Institute CS</t>
  </si>
  <si>
    <t>Universal Vare CS</t>
  </si>
  <si>
    <t>West Oak Lane CS</t>
  </si>
  <si>
    <t>West Phila. Achievement CES</t>
  </si>
  <si>
    <t>Wissahickon CS</t>
  </si>
  <si>
    <t>Young Scholars CS</t>
  </si>
  <si>
    <t>Youth Build Phila CS</t>
  </si>
  <si>
    <t>Gillingham Charter School</t>
  </si>
  <si>
    <t>Tidioute Community CS</t>
  </si>
  <si>
    <t>Dr Robert Ketterer CS Inc</t>
  </si>
  <si>
    <t>Crispus Attucks CS</t>
  </si>
  <si>
    <t>Lincoln CS</t>
  </si>
  <si>
    <t>York Academy Regional CS</t>
  </si>
  <si>
    <t>Lancaster County Academy</t>
  </si>
  <si>
    <t>York Adams Academy</t>
  </si>
  <si>
    <t>School District</t>
  </si>
  <si>
    <t>AVTS / CTC</t>
  </si>
  <si>
    <t>Charter School</t>
  </si>
  <si>
    <t>Special Program Jointure</t>
  </si>
  <si>
    <t>Total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</si>
  <si>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</si>
  <si>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</si>
  <si>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</si>
  <si>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</si>
  <si>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</si>
  <si>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</si>
  <si>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</si>
  <si>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2020
STEB
Market Value</t>
  </si>
  <si>
    <t>2020-21 Equalized Mills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</si>
  <si>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</si>
  <si>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</si>
  <si>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</si>
  <si>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</si>
  <si>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</si>
  <si>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</si>
  <si>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2020-21 Average Daily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</si>
</sst>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8" fillId="0" borderId="0"/>
    <xf numFmtId="0" fontId="5" fillId="0" borderId="0"/>
  </cellStyleXfs>
  <cellXfs count="35">
    <xf numFmtId="0" fontId="0" fillId="0" borderId="0" xfId="0"/>
    <xf numFmtId="0" fontId="2" fillId="0" borderId="0" xfId="0" applyFont="1"/>
    <xf numFmtId="0" fontId="2" fillId="0" borderId="1" xfId="2" applyFont="1" applyBorder="1" applyAlignment="1">
      <alignment horizontal="center" wrapText="1"/>
    </xf>
    <xf numFmtId="0" fontId="2" fillId="0" borderId="1" xfId="2" applyFont="1" applyBorder="1" applyAlignment="1">
      <alignment wrapText="1"/>
    </xf>
    <xf numFmtId="0" fontId="2" fillId="0" borderId="1" xfId="2" applyFont="1" applyBorder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0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3" applyFont="1"/>
    <xf numFmtId="164" fontId="6" fillId="0" borderId="0" xfId="3" applyNumberFormat="1" applyFont="1"/>
    <xf numFmtId="10" fontId="6" fillId="0" borderId="0" xfId="1" applyNumberFormat="1" applyFont="1" applyAlignment="1">
      <alignment horizontal="right"/>
    </xf>
    <xf numFmtId="0" fontId="7" fillId="0" borderId="0" xfId="3" applyFont="1"/>
    <xf numFmtId="164" fontId="7" fillId="0" borderId="0" xfId="3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9" fillId="0" borderId="1" xfId="4" applyNumberFormat="1" applyFont="1" applyBorder="1" applyAlignment="1">
      <alignment horizontal="right" wrapText="1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2" fillId="0" borderId="1" xfId="2" applyNumberFormat="1" applyFont="1" applyBorder="1" applyAlignment="1">
      <alignment horizontal="right" wrapText="1"/>
    </xf>
    <xf numFmtId="166" fontId="2" fillId="0" borderId="1" xfId="5" applyNumberFormat="1" applyFont="1" applyBorder="1" applyAlignment="1">
      <alignment horizontal="right" wrapText="1"/>
    </xf>
    <xf numFmtId="1" fontId="2" fillId="0" borderId="1" xfId="2" applyNumberFormat="1" applyFont="1" applyBorder="1" applyAlignment="1">
      <alignment horizontal="right" wrapText="1"/>
    </xf>
    <xf numFmtId="164" fontId="2" fillId="0" borderId="0" xfId="2" applyNumberFormat="1" applyFont="1" applyAlignment="1">
      <alignment horizontal="right" wrapText="1"/>
    </xf>
    <xf numFmtId="166" fontId="4" fillId="0" borderId="0" xfId="0" applyNumberFormat="1" applyFont="1"/>
    <xf numFmtId="3" fontId="4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165" fontId="9" fillId="0" borderId="1" xfId="4" applyNumberFormat="1" applyFont="1" applyBorder="1" applyAlignment="1">
      <alignment horizontal="center" wrapText="1"/>
    </xf>
    <xf numFmtId="10" fontId="4" fillId="0" borderId="0" xfId="1" applyNumberFormat="1" applyFont="1" applyFill="1" applyAlignment="1">
      <alignment horizontal="right"/>
    </xf>
    <xf numFmtId="10" fontId="4" fillId="0" borderId="0" xfId="1" applyNumberFormat="1" applyFont="1" applyFill="1" applyBorder="1" applyAlignment="1">
      <alignment horizontal="right"/>
    </xf>
    <xf numFmtId="10" fontId="4" fillId="0" borderId="0" xfId="1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center"/>
    </xf>
    <xf numFmtId="0" fontId="10" fillId="0" borderId="0" xfId="0" applyFont="1"/>
  </cellXfs>
  <cellStyles count="6">
    <cellStyle name="Normal" xfId="0" builtinId="0"/>
    <cellStyle name="Normal_2005-06 Other Financial Information 6-3-07_6000Revenue07-08AFR5-26-09" xfId="2" xr:uid="{7D95629C-FB94-4964-9B71-6B297CBCF17B}"/>
    <cellStyle name="Normal_2006-07 Total Expenditures 9-12-08_Exp07-08AFR5-26-09" xfId="5" xr:uid="{386E8982-5026-415C-A5E6-B4341A1CAB87}"/>
    <cellStyle name="Normal_7000Revenue07-08AFR5-26-09" xfId="3" xr:uid="{37726BDA-A0F6-45A9-91C2-CADFCFDE8AAB}"/>
    <cellStyle name="Normal_Local Rev" xfId="4" xr:uid="{DEEFDD96-1D71-4F1C-B33E-DBD416278BC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8478-06C2-4B2A-A843-D8DFDE91362B}">
  <dimension ref="A1:P75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5" x14ac:dyDescent="0.25"/>
  <cols>
    <col min="1" max="1" width="3.5703125" hidden="1" customWidth="1"/>
    <col min="2" max="2" width="8.7109375" bestFit="1" customWidth="1"/>
    <col min="3" max="3" width="42.42578125" bestFit="1" customWidth="1"/>
    <col min="4" max="4" width="11.85546875" bestFit="1" customWidth="1"/>
    <col min="5" max="6" width="14.85546875" bestFit="1" customWidth="1"/>
    <col min="7" max="7" width="14" bestFit="1" customWidth="1"/>
    <col min="8" max="8" width="14.85546875" bestFit="1" customWidth="1"/>
    <col min="9" max="9" width="8.85546875" bestFit="1" customWidth="1"/>
    <col min="10" max="10" width="14.85546875" bestFit="1" customWidth="1"/>
    <col min="11" max="11" width="8.7109375" bestFit="1" customWidth="1"/>
    <col min="12" max="12" width="14" bestFit="1" customWidth="1"/>
    <col min="13" max="13" width="8.5703125" bestFit="1" customWidth="1"/>
    <col min="14" max="14" width="14" bestFit="1" customWidth="1"/>
    <col min="16" max="16" width="14" bestFit="1" customWidth="1"/>
  </cols>
  <sheetData>
    <row r="1" spans="1:16" s="5" customFormat="1" ht="33.75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/>
    </row>
    <row r="2" spans="1:16" s="5" customFormat="1" ht="11.25" x14ac:dyDescent="0.2">
      <c r="A2" s="5">
        <v>1</v>
      </c>
      <c r="B2" s="6">
        <v>112011103</v>
      </c>
      <c r="C2" s="5" t="s">
        <v>15</v>
      </c>
      <c r="D2" s="5" t="s">
        <v>16</v>
      </c>
      <c r="E2" s="7">
        <v>32393559.77</v>
      </c>
      <c r="F2" s="7">
        <v>17829331.84</v>
      </c>
      <c r="G2" s="7">
        <v>371034.7</v>
      </c>
      <c r="H2" s="7">
        <v>18200366.539999999</v>
      </c>
      <c r="I2" s="8">
        <f>ROUND(H2/$E2,4)</f>
        <v>0.56189999999999996</v>
      </c>
      <c r="J2" s="7">
        <v>13098618.369999999</v>
      </c>
      <c r="K2" s="8">
        <f>ROUND(J2/$E2,4)</f>
        <v>0.40439999999999998</v>
      </c>
      <c r="L2" s="7">
        <v>1094574.8600000001</v>
      </c>
      <c r="M2" s="8">
        <f>ROUND(L2/$E2,4)</f>
        <v>3.3799999999999997E-2</v>
      </c>
      <c r="N2" s="7"/>
      <c r="O2" s="8">
        <f>ROUND(N2/$E2,4)</f>
        <v>0</v>
      </c>
      <c r="P2" s="7"/>
    </row>
    <row r="3" spans="1:16" s="5" customFormat="1" ht="11.25" x14ac:dyDescent="0.2">
      <c r="A3" s="5">
        <v>1</v>
      </c>
      <c r="B3" s="6">
        <v>112011603</v>
      </c>
      <c r="C3" s="5" t="s">
        <v>17</v>
      </c>
      <c r="D3" s="5" t="s">
        <v>16</v>
      </c>
      <c r="E3" s="7">
        <v>74670109.019999996</v>
      </c>
      <c r="F3" s="7">
        <v>40228005.400000006</v>
      </c>
      <c r="G3" s="7">
        <v>1061782.51</v>
      </c>
      <c r="H3" s="7">
        <v>41289787.909999996</v>
      </c>
      <c r="I3" s="8">
        <f t="shared" ref="I3:I66" si="0">ROUND(H3/$E3,4)</f>
        <v>0.55300000000000005</v>
      </c>
      <c r="J3" s="7">
        <v>21330980.75</v>
      </c>
      <c r="K3" s="8">
        <f t="shared" ref="K3:K66" si="1">ROUND(J3/$E3,4)</f>
        <v>0.28570000000000001</v>
      </c>
      <c r="L3" s="7">
        <v>2499340.36</v>
      </c>
      <c r="M3" s="8">
        <f t="shared" ref="M3:M66" si="2">ROUND(L3/$E3,4)</f>
        <v>3.3500000000000002E-2</v>
      </c>
      <c r="N3" s="7">
        <v>9550000</v>
      </c>
      <c r="O3" s="8">
        <f t="shared" ref="O3:O66" si="3">ROUND(N3/$E3,4)</f>
        <v>0.12790000000000001</v>
      </c>
      <c r="P3" s="7"/>
    </row>
    <row r="4" spans="1:16" s="5" customFormat="1" ht="11.25" x14ac:dyDescent="0.2">
      <c r="A4" s="5">
        <v>1</v>
      </c>
      <c r="B4" s="6">
        <v>112013054</v>
      </c>
      <c r="C4" s="5" t="s">
        <v>18</v>
      </c>
      <c r="D4" s="5" t="s">
        <v>16</v>
      </c>
      <c r="E4" s="7">
        <v>19831871.190000001</v>
      </c>
      <c r="F4" s="7">
        <v>12008287.34</v>
      </c>
      <c r="G4" s="7">
        <v>339823.09</v>
      </c>
      <c r="H4" s="7">
        <v>12348110.43</v>
      </c>
      <c r="I4" s="8">
        <f t="shared" si="0"/>
        <v>0.62260000000000004</v>
      </c>
      <c r="J4" s="7">
        <v>6963923.9699999997</v>
      </c>
      <c r="K4" s="8">
        <f t="shared" si="1"/>
        <v>0.35110000000000002</v>
      </c>
      <c r="L4" s="7">
        <v>519836.79</v>
      </c>
      <c r="M4" s="8">
        <f t="shared" si="2"/>
        <v>2.6200000000000001E-2</v>
      </c>
      <c r="N4" s="7"/>
      <c r="O4" s="8">
        <f t="shared" si="3"/>
        <v>0</v>
      </c>
      <c r="P4" s="7"/>
    </row>
    <row r="5" spans="1:16" s="5" customFormat="1" ht="11.25" x14ac:dyDescent="0.2">
      <c r="A5" s="5">
        <v>1</v>
      </c>
      <c r="B5" s="6">
        <v>112013753</v>
      </c>
      <c r="C5" s="5" t="s">
        <v>19</v>
      </c>
      <c r="D5" s="5" t="s">
        <v>16</v>
      </c>
      <c r="E5" s="7">
        <v>65050653.43</v>
      </c>
      <c r="F5" s="7">
        <v>40897932.420000002</v>
      </c>
      <c r="G5" s="7">
        <v>3016996.04</v>
      </c>
      <c r="H5" s="7">
        <v>43914928.460000001</v>
      </c>
      <c r="I5" s="8">
        <f t="shared" si="0"/>
        <v>0.67510000000000003</v>
      </c>
      <c r="J5" s="7">
        <v>19314678.23</v>
      </c>
      <c r="K5" s="8">
        <f t="shared" si="1"/>
        <v>0.2969</v>
      </c>
      <c r="L5" s="7">
        <v>1813654.91</v>
      </c>
      <c r="M5" s="8">
        <f t="shared" si="2"/>
        <v>2.7900000000000001E-2</v>
      </c>
      <c r="N5" s="7">
        <v>7391.83</v>
      </c>
      <c r="O5" s="8">
        <f t="shared" si="3"/>
        <v>1E-4</v>
      </c>
      <c r="P5" s="7"/>
    </row>
    <row r="6" spans="1:16" s="5" customFormat="1" ht="11.25" x14ac:dyDescent="0.2">
      <c r="A6" s="5">
        <v>1</v>
      </c>
      <c r="B6" s="6">
        <v>112015203</v>
      </c>
      <c r="C6" s="5" t="s">
        <v>20</v>
      </c>
      <c r="D6" s="5" t="s">
        <v>16</v>
      </c>
      <c r="E6" s="7">
        <v>35618751.549999997</v>
      </c>
      <c r="F6" s="7">
        <v>20797247.199999999</v>
      </c>
      <c r="G6" s="7">
        <v>310083.8</v>
      </c>
      <c r="H6" s="7">
        <v>21107331</v>
      </c>
      <c r="I6" s="8">
        <f t="shared" si="0"/>
        <v>0.59260000000000002</v>
      </c>
      <c r="J6" s="7">
        <v>13309256.6</v>
      </c>
      <c r="K6" s="8">
        <f t="shared" si="1"/>
        <v>0.37369999999999998</v>
      </c>
      <c r="L6" s="7">
        <v>1158920.95</v>
      </c>
      <c r="M6" s="8">
        <f t="shared" si="2"/>
        <v>3.2500000000000001E-2</v>
      </c>
      <c r="N6" s="7">
        <v>43243</v>
      </c>
      <c r="O6" s="8">
        <f t="shared" si="3"/>
        <v>1.1999999999999999E-3</v>
      </c>
      <c r="P6" s="7"/>
    </row>
    <row r="7" spans="1:16" s="5" customFormat="1" ht="11.25" x14ac:dyDescent="0.2">
      <c r="A7" s="5">
        <v>1</v>
      </c>
      <c r="B7" s="6">
        <v>112018523</v>
      </c>
      <c r="C7" s="5" t="s">
        <v>21</v>
      </c>
      <c r="D7" s="5" t="s">
        <v>16</v>
      </c>
      <c r="E7" s="7">
        <v>30926750.030000001</v>
      </c>
      <c r="F7" s="7">
        <v>16046909.310000001</v>
      </c>
      <c r="G7" s="7">
        <v>821577.65999999992</v>
      </c>
      <c r="H7" s="7">
        <v>16868486.969999999</v>
      </c>
      <c r="I7" s="8">
        <f t="shared" si="0"/>
        <v>0.5454</v>
      </c>
      <c r="J7" s="7">
        <v>13145114.359999999</v>
      </c>
      <c r="K7" s="8">
        <f t="shared" si="1"/>
        <v>0.42499999999999999</v>
      </c>
      <c r="L7" s="7">
        <v>913148.7</v>
      </c>
      <c r="M7" s="8">
        <f t="shared" si="2"/>
        <v>2.9499999999999998E-2</v>
      </c>
      <c r="N7" s="7"/>
      <c r="O7" s="8">
        <f t="shared" si="3"/>
        <v>0</v>
      </c>
      <c r="P7" s="7"/>
    </row>
    <row r="8" spans="1:16" s="5" customFormat="1" ht="11.25" x14ac:dyDescent="0.2">
      <c r="A8" s="5">
        <v>1</v>
      </c>
      <c r="B8" s="6">
        <v>103020603</v>
      </c>
      <c r="C8" s="5" t="s">
        <v>22</v>
      </c>
      <c r="D8" s="5" t="s">
        <v>23</v>
      </c>
      <c r="E8" s="7">
        <v>24838606</v>
      </c>
      <c r="F8" s="7">
        <v>16772863.590000002</v>
      </c>
      <c r="G8" s="7">
        <v>358228.41</v>
      </c>
      <c r="H8" s="7">
        <v>17131092</v>
      </c>
      <c r="I8" s="8">
        <f t="shared" si="0"/>
        <v>0.68969999999999998</v>
      </c>
      <c r="J8" s="7">
        <v>6431041</v>
      </c>
      <c r="K8" s="8">
        <f t="shared" si="1"/>
        <v>0.25890000000000002</v>
      </c>
      <c r="L8" s="7">
        <v>1276473</v>
      </c>
      <c r="M8" s="8">
        <f t="shared" si="2"/>
        <v>5.1400000000000001E-2</v>
      </c>
      <c r="N8" s="7"/>
      <c r="O8" s="8">
        <f t="shared" si="3"/>
        <v>0</v>
      </c>
      <c r="P8" s="7"/>
    </row>
    <row r="9" spans="1:16" s="5" customFormat="1" ht="11.25" x14ac:dyDescent="0.2">
      <c r="A9" s="5">
        <v>1</v>
      </c>
      <c r="B9" s="6">
        <v>103020753</v>
      </c>
      <c r="C9" s="5" t="s">
        <v>24</v>
      </c>
      <c r="D9" s="5" t="s">
        <v>23</v>
      </c>
      <c r="E9" s="7">
        <v>39886702.960000001</v>
      </c>
      <c r="F9" s="7">
        <v>26290304.989999998</v>
      </c>
      <c r="G9" s="7">
        <v>334826.66000000003</v>
      </c>
      <c r="H9" s="7">
        <v>26625131.649999999</v>
      </c>
      <c r="I9" s="8">
        <f t="shared" si="0"/>
        <v>0.66749999999999998</v>
      </c>
      <c r="J9" s="7">
        <v>7666653.0800000001</v>
      </c>
      <c r="K9" s="8">
        <f t="shared" si="1"/>
        <v>0.19220000000000001</v>
      </c>
      <c r="L9" s="7">
        <v>583328.23</v>
      </c>
      <c r="M9" s="8">
        <f t="shared" si="2"/>
        <v>1.46E-2</v>
      </c>
      <c r="N9" s="7">
        <v>5011590</v>
      </c>
      <c r="O9" s="8">
        <f t="shared" si="3"/>
        <v>0.12559999999999999</v>
      </c>
      <c r="P9" s="7"/>
    </row>
    <row r="10" spans="1:16" s="5" customFormat="1" ht="11.25" x14ac:dyDescent="0.2">
      <c r="A10" s="5">
        <v>1</v>
      </c>
      <c r="B10" s="6">
        <v>103021102</v>
      </c>
      <c r="C10" s="5" t="s">
        <v>25</v>
      </c>
      <c r="D10" s="5" t="s">
        <v>23</v>
      </c>
      <c r="E10" s="7">
        <v>73616894.25</v>
      </c>
      <c r="F10" s="7">
        <v>45917802.880000003</v>
      </c>
      <c r="G10" s="7">
        <v>1257855.8999999999</v>
      </c>
      <c r="H10" s="7">
        <v>47175658.780000001</v>
      </c>
      <c r="I10" s="8">
        <f t="shared" si="0"/>
        <v>0.64080000000000004</v>
      </c>
      <c r="J10" s="7">
        <v>24565521.850000001</v>
      </c>
      <c r="K10" s="8">
        <f t="shared" si="1"/>
        <v>0.3337</v>
      </c>
      <c r="L10" s="7">
        <v>1875713.62</v>
      </c>
      <c r="M10" s="8">
        <f t="shared" si="2"/>
        <v>2.5499999999999998E-2</v>
      </c>
      <c r="N10" s="7"/>
      <c r="O10" s="8">
        <f t="shared" si="3"/>
        <v>0</v>
      </c>
      <c r="P10" s="7"/>
    </row>
    <row r="11" spans="1:16" s="5" customFormat="1" ht="11.25" x14ac:dyDescent="0.2">
      <c r="A11" s="5">
        <v>1</v>
      </c>
      <c r="B11" s="6">
        <v>103021252</v>
      </c>
      <c r="C11" s="5" t="s">
        <v>26</v>
      </c>
      <c r="D11" s="5" t="s">
        <v>23</v>
      </c>
      <c r="E11" s="7">
        <v>90605225.700000003</v>
      </c>
      <c r="F11" s="7">
        <v>62409635.550000004</v>
      </c>
      <c r="G11" s="7">
        <v>1585081.7700000003</v>
      </c>
      <c r="H11" s="7">
        <v>63994717.32</v>
      </c>
      <c r="I11" s="8">
        <f t="shared" si="0"/>
        <v>0.70630000000000004</v>
      </c>
      <c r="J11" s="7">
        <v>24373677.98</v>
      </c>
      <c r="K11" s="8">
        <f t="shared" si="1"/>
        <v>0.26900000000000002</v>
      </c>
      <c r="L11" s="7">
        <v>1858877.14</v>
      </c>
      <c r="M11" s="8">
        <f t="shared" si="2"/>
        <v>2.0500000000000001E-2</v>
      </c>
      <c r="N11" s="7">
        <v>377953.26</v>
      </c>
      <c r="O11" s="8">
        <f t="shared" si="3"/>
        <v>4.1999999999999997E-3</v>
      </c>
      <c r="P11" s="7"/>
    </row>
    <row r="12" spans="1:16" s="5" customFormat="1" ht="11.25" x14ac:dyDescent="0.2">
      <c r="A12" s="5">
        <v>1</v>
      </c>
      <c r="B12" s="6">
        <v>103021453</v>
      </c>
      <c r="C12" s="5" t="s">
        <v>27</v>
      </c>
      <c r="D12" s="5" t="s">
        <v>23</v>
      </c>
      <c r="E12" s="7">
        <v>25769885.73</v>
      </c>
      <c r="F12" s="7">
        <v>14156855.27</v>
      </c>
      <c r="G12" s="7">
        <v>358182.09</v>
      </c>
      <c r="H12" s="7">
        <v>14515037.359999999</v>
      </c>
      <c r="I12" s="8">
        <f t="shared" si="0"/>
        <v>0.56330000000000002</v>
      </c>
      <c r="J12" s="7">
        <v>10479723.07</v>
      </c>
      <c r="K12" s="8">
        <f t="shared" si="1"/>
        <v>0.40670000000000001</v>
      </c>
      <c r="L12" s="7">
        <v>775125.3</v>
      </c>
      <c r="M12" s="8">
        <f t="shared" si="2"/>
        <v>3.0099999999999998E-2</v>
      </c>
      <c r="N12" s="7"/>
      <c r="O12" s="8">
        <f t="shared" si="3"/>
        <v>0</v>
      </c>
      <c r="P12" s="7"/>
    </row>
    <row r="13" spans="1:16" s="5" customFormat="1" ht="11.25" x14ac:dyDescent="0.2">
      <c r="A13" s="5">
        <v>1</v>
      </c>
      <c r="B13" s="6">
        <v>103021603</v>
      </c>
      <c r="C13" s="5" t="s">
        <v>28</v>
      </c>
      <c r="D13" s="5" t="s">
        <v>23</v>
      </c>
      <c r="E13" s="7">
        <v>30811273</v>
      </c>
      <c r="F13" s="7">
        <v>20089494.32</v>
      </c>
      <c r="G13" s="7">
        <v>442398.68</v>
      </c>
      <c r="H13" s="7">
        <v>20531893</v>
      </c>
      <c r="I13" s="8">
        <f t="shared" si="0"/>
        <v>0.66639999999999999</v>
      </c>
      <c r="J13" s="7">
        <v>9050636</v>
      </c>
      <c r="K13" s="8">
        <f t="shared" si="1"/>
        <v>0.29370000000000002</v>
      </c>
      <c r="L13" s="7">
        <v>1228744</v>
      </c>
      <c r="M13" s="8">
        <f t="shared" si="2"/>
        <v>3.9899999999999998E-2</v>
      </c>
      <c r="N13" s="7"/>
      <c r="O13" s="8">
        <f t="shared" si="3"/>
        <v>0</v>
      </c>
      <c r="P13" s="7"/>
    </row>
    <row r="14" spans="1:16" s="5" customFormat="1" ht="11.25" x14ac:dyDescent="0.2">
      <c r="A14" s="5">
        <v>1</v>
      </c>
      <c r="B14" s="6">
        <v>103021752</v>
      </c>
      <c r="C14" s="5" t="s">
        <v>29</v>
      </c>
      <c r="D14" s="5" t="s">
        <v>23</v>
      </c>
      <c r="E14" s="7">
        <v>72753550</v>
      </c>
      <c r="F14" s="7">
        <v>48789820.769999996</v>
      </c>
      <c r="G14" s="7">
        <v>1544586.0200000003</v>
      </c>
      <c r="H14" s="7">
        <v>50334406.789999999</v>
      </c>
      <c r="I14" s="8">
        <f t="shared" si="0"/>
        <v>0.69179999999999997</v>
      </c>
      <c r="J14" s="7">
        <v>16394117.75</v>
      </c>
      <c r="K14" s="8">
        <f t="shared" si="1"/>
        <v>0.2253</v>
      </c>
      <c r="L14" s="7">
        <v>2100978.02</v>
      </c>
      <c r="M14" s="8">
        <f t="shared" si="2"/>
        <v>2.8899999999999999E-2</v>
      </c>
      <c r="N14" s="7">
        <v>3924047.44</v>
      </c>
      <c r="O14" s="8">
        <f t="shared" si="3"/>
        <v>5.3900000000000003E-2</v>
      </c>
      <c r="P14" s="7"/>
    </row>
    <row r="15" spans="1:16" s="5" customFormat="1" ht="11.25" x14ac:dyDescent="0.2">
      <c r="A15" s="5">
        <v>1</v>
      </c>
      <c r="B15" s="6">
        <v>103021903</v>
      </c>
      <c r="C15" s="5" t="s">
        <v>30</v>
      </c>
      <c r="D15" s="5" t="s">
        <v>23</v>
      </c>
      <c r="E15" s="7">
        <v>17666154.219999999</v>
      </c>
      <c r="F15" s="7">
        <v>3650488.1800000006</v>
      </c>
      <c r="G15" s="7">
        <v>351324.83</v>
      </c>
      <c r="H15" s="7">
        <v>4001813.01</v>
      </c>
      <c r="I15" s="8">
        <f t="shared" si="0"/>
        <v>0.22650000000000001</v>
      </c>
      <c r="J15" s="7">
        <v>12112816.75</v>
      </c>
      <c r="K15" s="8">
        <f t="shared" si="1"/>
        <v>0.68569999999999998</v>
      </c>
      <c r="L15" s="7">
        <v>1449061.5</v>
      </c>
      <c r="M15" s="8">
        <f t="shared" si="2"/>
        <v>8.2000000000000003E-2</v>
      </c>
      <c r="N15" s="7">
        <v>102462.96</v>
      </c>
      <c r="O15" s="8">
        <f t="shared" si="3"/>
        <v>5.7999999999999996E-3</v>
      </c>
      <c r="P15" s="7"/>
    </row>
    <row r="16" spans="1:16" s="5" customFormat="1" ht="11.25" x14ac:dyDescent="0.2">
      <c r="A16" s="5">
        <v>1</v>
      </c>
      <c r="B16" s="6">
        <v>103022103</v>
      </c>
      <c r="C16" s="5" t="s">
        <v>31</v>
      </c>
      <c r="D16" s="5" t="s">
        <v>23</v>
      </c>
      <c r="E16" s="7">
        <v>15345511</v>
      </c>
      <c r="F16" s="7">
        <v>9490638</v>
      </c>
      <c r="G16" s="7">
        <v>344282</v>
      </c>
      <c r="H16" s="7">
        <v>9834920</v>
      </c>
      <c r="I16" s="8">
        <f t="shared" si="0"/>
        <v>0.64090000000000003</v>
      </c>
      <c r="J16" s="7">
        <v>4364066</v>
      </c>
      <c r="K16" s="8">
        <f t="shared" si="1"/>
        <v>0.28439999999999999</v>
      </c>
      <c r="L16" s="7">
        <v>1105373</v>
      </c>
      <c r="M16" s="8">
        <f t="shared" si="2"/>
        <v>7.1999999999999995E-2</v>
      </c>
      <c r="N16" s="7">
        <v>41152</v>
      </c>
      <c r="O16" s="8">
        <f t="shared" si="3"/>
        <v>2.7000000000000001E-3</v>
      </c>
      <c r="P16" s="7"/>
    </row>
    <row r="17" spans="1:16" s="5" customFormat="1" ht="11.25" x14ac:dyDescent="0.2">
      <c r="A17" s="5">
        <v>1</v>
      </c>
      <c r="B17" s="6">
        <v>103022253</v>
      </c>
      <c r="C17" s="5" t="s">
        <v>32</v>
      </c>
      <c r="D17" s="5" t="s">
        <v>23</v>
      </c>
      <c r="E17" s="7">
        <v>37283743.450000003</v>
      </c>
      <c r="F17" s="7">
        <v>21729966.709999997</v>
      </c>
      <c r="G17" s="7">
        <v>759447.05</v>
      </c>
      <c r="H17" s="7">
        <v>22489413.760000002</v>
      </c>
      <c r="I17" s="8">
        <f t="shared" si="0"/>
        <v>0.60319999999999996</v>
      </c>
      <c r="J17" s="7">
        <v>13724616.49</v>
      </c>
      <c r="K17" s="8">
        <f t="shared" si="1"/>
        <v>0.36809999999999998</v>
      </c>
      <c r="L17" s="7">
        <v>898654</v>
      </c>
      <c r="M17" s="8">
        <f t="shared" si="2"/>
        <v>2.41E-2</v>
      </c>
      <c r="N17" s="7">
        <v>171059.20000000001</v>
      </c>
      <c r="O17" s="8">
        <f t="shared" si="3"/>
        <v>4.5999999999999999E-3</v>
      </c>
      <c r="P17" s="7"/>
    </row>
    <row r="18" spans="1:16" s="5" customFormat="1" ht="11.25" x14ac:dyDescent="0.2">
      <c r="A18" s="5">
        <v>1</v>
      </c>
      <c r="B18" s="6">
        <v>103022503</v>
      </c>
      <c r="C18" s="5" t="s">
        <v>33</v>
      </c>
      <c r="D18" s="5" t="s">
        <v>23</v>
      </c>
      <c r="E18" s="7">
        <v>20030981.52</v>
      </c>
      <c r="F18" s="7">
        <v>1810181.2000000002</v>
      </c>
      <c r="G18" s="7">
        <v>483158.41</v>
      </c>
      <c r="H18" s="7">
        <v>2293339.61</v>
      </c>
      <c r="I18" s="8">
        <f t="shared" si="0"/>
        <v>0.1145</v>
      </c>
      <c r="J18" s="7">
        <v>16118141.57</v>
      </c>
      <c r="K18" s="8">
        <f t="shared" si="1"/>
        <v>0.80469999999999997</v>
      </c>
      <c r="L18" s="7">
        <v>1619500.34</v>
      </c>
      <c r="M18" s="8">
        <f t="shared" si="2"/>
        <v>8.0799999999999997E-2</v>
      </c>
      <c r="N18" s="7"/>
      <c r="O18" s="8">
        <f t="shared" si="3"/>
        <v>0</v>
      </c>
      <c r="P18" s="7"/>
    </row>
    <row r="19" spans="1:16" s="5" customFormat="1" ht="11.25" x14ac:dyDescent="0.2">
      <c r="A19" s="5">
        <v>1</v>
      </c>
      <c r="B19" s="6">
        <v>103022803</v>
      </c>
      <c r="C19" s="5" t="s">
        <v>34</v>
      </c>
      <c r="D19" s="5" t="s">
        <v>23</v>
      </c>
      <c r="E19" s="7">
        <v>35055987</v>
      </c>
      <c r="F19" s="7">
        <v>15290923</v>
      </c>
      <c r="G19" s="7">
        <v>983435</v>
      </c>
      <c r="H19" s="7">
        <v>16274358</v>
      </c>
      <c r="I19" s="8">
        <f t="shared" si="0"/>
        <v>0.4642</v>
      </c>
      <c r="J19" s="7">
        <v>16954152</v>
      </c>
      <c r="K19" s="8">
        <f t="shared" si="1"/>
        <v>0.48359999999999997</v>
      </c>
      <c r="L19" s="7">
        <v>1803537</v>
      </c>
      <c r="M19" s="8">
        <f t="shared" si="2"/>
        <v>5.1400000000000001E-2</v>
      </c>
      <c r="N19" s="7">
        <v>23940</v>
      </c>
      <c r="O19" s="8">
        <f t="shared" si="3"/>
        <v>6.9999999999999999E-4</v>
      </c>
      <c r="P19" s="7"/>
    </row>
    <row r="20" spans="1:16" s="5" customFormat="1" ht="11.25" x14ac:dyDescent="0.2">
      <c r="A20" s="5">
        <v>1</v>
      </c>
      <c r="B20" s="6">
        <v>103023153</v>
      </c>
      <c r="C20" s="5" t="s">
        <v>35</v>
      </c>
      <c r="D20" s="5" t="s">
        <v>23</v>
      </c>
      <c r="E20" s="7">
        <v>46117000.549999997</v>
      </c>
      <c r="F20" s="7">
        <v>23257274.370000005</v>
      </c>
      <c r="G20" s="7">
        <v>961253.06000000017</v>
      </c>
      <c r="H20" s="7">
        <v>24218527.43</v>
      </c>
      <c r="I20" s="8">
        <f t="shared" si="0"/>
        <v>0.5252</v>
      </c>
      <c r="J20" s="7">
        <v>19799282.23</v>
      </c>
      <c r="K20" s="8">
        <f t="shared" si="1"/>
        <v>0.42930000000000001</v>
      </c>
      <c r="L20" s="7">
        <v>1559858.59</v>
      </c>
      <c r="M20" s="8">
        <f t="shared" si="2"/>
        <v>3.3799999999999997E-2</v>
      </c>
      <c r="N20" s="7">
        <v>539332.30000000005</v>
      </c>
      <c r="O20" s="8">
        <f t="shared" si="3"/>
        <v>1.17E-2</v>
      </c>
      <c r="P20" s="7"/>
    </row>
    <row r="21" spans="1:16" s="5" customFormat="1" ht="11.25" x14ac:dyDescent="0.2">
      <c r="A21" s="5">
        <v>1</v>
      </c>
      <c r="B21" s="6">
        <v>103023912</v>
      </c>
      <c r="C21" s="5" t="s">
        <v>36</v>
      </c>
      <c r="D21" s="5" t="s">
        <v>23</v>
      </c>
      <c r="E21" s="7">
        <v>103488822.48</v>
      </c>
      <c r="F21" s="7">
        <v>78842615.789999992</v>
      </c>
      <c r="G21" s="7">
        <v>784854.83000000007</v>
      </c>
      <c r="H21" s="7">
        <v>79627470.620000005</v>
      </c>
      <c r="I21" s="8">
        <f t="shared" si="0"/>
        <v>0.76939999999999997</v>
      </c>
      <c r="J21" s="7">
        <v>22070034.129999999</v>
      </c>
      <c r="K21" s="8">
        <f t="shared" si="1"/>
        <v>0.21329999999999999</v>
      </c>
      <c r="L21" s="7">
        <v>1558319.29</v>
      </c>
      <c r="M21" s="8">
        <f t="shared" si="2"/>
        <v>1.5100000000000001E-2</v>
      </c>
      <c r="N21" s="7">
        <v>232998.44</v>
      </c>
      <c r="O21" s="8">
        <f t="shared" si="3"/>
        <v>2.3E-3</v>
      </c>
      <c r="P21" s="7"/>
    </row>
    <row r="22" spans="1:16" s="5" customFormat="1" ht="11.25" x14ac:dyDescent="0.2">
      <c r="A22" s="5">
        <v>1</v>
      </c>
      <c r="B22" s="6">
        <v>103024102</v>
      </c>
      <c r="C22" s="5" t="s">
        <v>37</v>
      </c>
      <c r="D22" s="5" t="s">
        <v>23</v>
      </c>
      <c r="E22" s="7">
        <v>77300084.739999995</v>
      </c>
      <c r="F22" s="7">
        <v>53072496.990000002</v>
      </c>
      <c r="G22" s="7">
        <v>973006.56</v>
      </c>
      <c r="H22" s="7">
        <v>54045503.549999997</v>
      </c>
      <c r="I22" s="8">
        <f t="shared" si="0"/>
        <v>0.69920000000000004</v>
      </c>
      <c r="J22" s="7">
        <v>20498321.949999999</v>
      </c>
      <c r="K22" s="8">
        <f t="shared" si="1"/>
        <v>0.26519999999999999</v>
      </c>
      <c r="L22" s="7">
        <v>2756259.24</v>
      </c>
      <c r="M22" s="8">
        <f t="shared" si="2"/>
        <v>3.5700000000000003E-2</v>
      </c>
      <c r="N22" s="7"/>
      <c r="O22" s="8">
        <f t="shared" si="3"/>
        <v>0</v>
      </c>
      <c r="P22" s="7"/>
    </row>
    <row r="23" spans="1:16" s="5" customFormat="1" ht="11.25" x14ac:dyDescent="0.2">
      <c r="A23" s="5">
        <v>1</v>
      </c>
      <c r="B23" s="6">
        <v>103024603</v>
      </c>
      <c r="C23" s="5" t="s">
        <v>38</v>
      </c>
      <c r="D23" s="5" t="s">
        <v>23</v>
      </c>
      <c r="E23" s="7">
        <v>55754873.82</v>
      </c>
      <c r="F23" s="7">
        <v>38459344.429999992</v>
      </c>
      <c r="G23" s="7">
        <v>420615.06999999995</v>
      </c>
      <c r="H23" s="7">
        <v>38879959.5</v>
      </c>
      <c r="I23" s="8">
        <f t="shared" si="0"/>
        <v>0.69730000000000003</v>
      </c>
      <c r="J23" s="7">
        <v>14868112.24</v>
      </c>
      <c r="K23" s="8">
        <f t="shared" si="1"/>
        <v>0.26669999999999999</v>
      </c>
      <c r="L23" s="7">
        <v>1987105.2</v>
      </c>
      <c r="M23" s="8">
        <f t="shared" si="2"/>
        <v>3.56E-2</v>
      </c>
      <c r="N23" s="7">
        <v>19696.88</v>
      </c>
      <c r="O23" s="8">
        <f t="shared" si="3"/>
        <v>4.0000000000000002E-4</v>
      </c>
      <c r="P23" s="7"/>
    </row>
    <row r="24" spans="1:16" s="5" customFormat="1" ht="11.25" x14ac:dyDescent="0.2">
      <c r="A24" s="5">
        <v>1</v>
      </c>
      <c r="B24" s="6">
        <v>103024753</v>
      </c>
      <c r="C24" s="5" t="s">
        <v>39</v>
      </c>
      <c r="D24" s="5" t="s">
        <v>23</v>
      </c>
      <c r="E24" s="7">
        <v>47548523</v>
      </c>
      <c r="F24" s="7">
        <v>20176833</v>
      </c>
      <c r="G24" s="7">
        <v>756773</v>
      </c>
      <c r="H24" s="7">
        <v>20933606</v>
      </c>
      <c r="I24" s="8">
        <f t="shared" si="0"/>
        <v>0.44030000000000002</v>
      </c>
      <c r="J24" s="7">
        <v>23173589</v>
      </c>
      <c r="K24" s="8">
        <f t="shared" si="1"/>
        <v>0.4874</v>
      </c>
      <c r="L24" s="7">
        <v>1478221</v>
      </c>
      <c r="M24" s="8">
        <f t="shared" si="2"/>
        <v>3.1099999999999999E-2</v>
      </c>
      <c r="N24" s="7">
        <v>1963107</v>
      </c>
      <c r="O24" s="8">
        <f t="shared" si="3"/>
        <v>4.1300000000000003E-2</v>
      </c>
      <c r="P24" s="7"/>
    </row>
    <row r="25" spans="1:16" s="5" customFormat="1" ht="11.25" x14ac:dyDescent="0.2">
      <c r="A25" s="5">
        <v>1</v>
      </c>
      <c r="B25" s="6">
        <v>103025002</v>
      </c>
      <c r="C25" s="5" t="s">
        <v>40</v>
      </c>
      <c r="D25" s="5" t="s">
        <v>23</v>
      </c>
      <c r="E25" s="7">
        <v>45601235.729999997</v>
      </c>
      <c r="F25" s="7">
        <v>29984375.280000001</v>
      </c>
      <c r="G25" s="7">
        <v>773973.90999999992</v>
      </c>
      <c r="H25" s="7">
        <v>30758349.190000001</v>
      </c>
      <c r="I25" s="8">
        <f t="shared" si="0"/>
        <v>0.67449999999999999</v>
      </c>
      <c r="J25" s="7">
        <v>12502315.32</v>
      </c>
      <c r="K25" s="8">
        <f t="shared" si="1"/>
        <v>0.2742</v>
      </c>
      <c r="L25" s="7">
        <v>2170571.2200000002</v>
      </c>
      <c r="M25" s="8">
        <f t="shared" si="2"/>
        <v>4.7600000000000003E-2</v>
      </c>
      <c r="N25" s="7">
        <v>170000</v>
      </c>
      <c r="O25" s="8">
        <f t="shared" si="3"/>
        <v>3.7000000000000002E-3</v>
      </c>
      <c r="P25" s="7"/>
    </row>
    <row r="26" spans="1:16" s="5" customFormat="1" ht="11.25" x14ac:dyDescent="0.2">
      <c r="A26" s="5">
        <v>1</v>
      </c>
      <c r="B26" s="6">
        <v>103026002</v>
      </c>
      <c r="C26" s="5" t="s">
        <v>41</v>
      </c>
      <c r="D26" s="5" t="s">
        <v>23</v>
      </c>
      <c r="E26" s="7">
        <v>71124879</v>
      </c>
      <c r="F26" s="7">
        <v>18352778</v>
      </c>
      <c r="G26" s="7">
        <v>1233562</v>
      </c>
      <c r="H26" s="7">
        <v>19586340</v>
      </c>
      <c r="I26" s="8">
        <f t="shared" si="0"/>
        <v>0.27539999999999998</v>
      </c>
      <c r="J26" s="7">
        <v>44563791</v>
      </c>
      <c r="K26" s="8">
        <f t="shared" si="1"/>
        <v>0.62660000000000005</v>
      </c>
      <c r="L26" s="7">
        <v>6974748</v>
      </c>
      <c r="M26" s="8">
        <f t="shared" si="2"/>
        <v>9.8100000000000007E-2</v>
      </c>
      <c r="N26" s="7"/>
      <c r="O26" s="8">
        <f t="shared" si="3"/>
        <v>0</v>
      </c>
      <c r="P26" s="7"/>
    </row>
    <row r="27" spans="1:16" s="5" customFormat="1" ht="11.25" x14ac:dyDescent="0.2">
      <c r="A27" s="5">
        <v>1</v>
      </c>
      <c r="B27" s="6">
        <v>103026303</v>
      </c>
      <c r="C27" s="5" t="s">
        <v>42</v>
      </c>
      <c r="D27" s="5" t="s">
        <v>23</v>
      </c>
      <c r="E27" s="7">
        <v>127552337.31999999</v>
      </c>
      <c r="F27" s="7">
        <v>56906939.979999997</v>
      </c>
      <c r="G27" s="7">
        <v>1389435.5199999998</v>
      </c>
      <c r="H27" s="7">
        <v>58296375.5</v>
      </c>
      <c r="I27" s="8">
        <f t="shared" si="0"/>
        <v>0.45700000000000002</v>
      </c>
      <c r="J27" s="7">
        <v>14210139.970000001</v>
      </c>
      <c r="K27" s="8">
        <f t="shared" si="1"/>
        <v>0.1114</v>
      </c>
      <c r="L27" s="7">
        <v>787068.88</v>
      </c>
      <c r="M27" s="8">
        <f t="shared" si="2"/>
        <v>6.1999999999999998E-3</v>
      </c>
      <c r="N27" s="7">
        <v>54258752.969999999</v>
      </c>
      <c r="O27" s="8">
        <f t="shared" si="3"/>
        <v>0.4254</v>
      </c>
      <c r="P27" s="7"/>
    </row>
    <row r="28" spans="1:16" s="5" customFormat="1" ht="11.25" x14ac:dyDescent="0.2">
      <c r="A28" s="5">
        <v>1</v>
      </c>
      <c r="B28" s="6">
        <v>103026343</v>
      </c>
      <c r="C28" s="5" t="s">
        <v>43</v>
      </c>
      <c r="D28" s="5" t="s">
        <v>23</v>
      </c>
      <c r="E28" s="7">
        <v>128658561.31</v>
      </c>
      <c r="F28" s="7">
        <v>61989954.629999995</v>
      </c>
      <c r="G28" s="7">
        <v>1063809.3700000001</v>
      </c>
      <c r="H28" s="7">
        <v>63053764</v>
      </c>
      <c r="I28" s="8">
        <f t="shared" si="0"/>
        <v>0.49009999999999998</v>
      </c>
      <c r="J28" s="7">
        <v>18711385.780000001</v>
      </c>
      <c r="K28" s="8">
        <f t="shared" si="1"/>
        <v>0.1454</v>
      </c>
      <c r="L28" s="7">
        <v>1090442.43</v>
      </c>
      <c r="M28" s="8">
        <f t="shared" si="2"/>
        <v>8.5000000000000006E-3</v>
      </c>
      <c r="N28" s="7">
        <v>45802969.100000001</v>
      </c>
      <c r="O28" s="8">
        <f t="shared" si="3"/>
        <v>0.35599999999999998</v>
      </c>
      <c r="P28" s="7"/>
    </row>
    <row r="29" spans="1:16" s="5" customFormat="1" ht="11.25" x14ac:dyDescent="0.2">
      <c r="A29" s="5">
        <v>1</v>
      </c>
      <c r="B29" s="6">
        <v>103026402</v>
      </c>
      <c r="C29" s="5" t="s">
        <v>44</v>
      </c>
      <c r="D29" s="5" t="s">
        <v>23</v>
      </c>
      <c r="E29" s="7">
        <v>102918868.98999999</v>
      </c>
      <c r="F29" s="7">
        <v>76225681.310000002</v>
      </c>
      <c r="G29" s="7">
        <v>1461358.1300000001</v>
      </c>
      <c r="H29" s="7">
        <v>77687039.439999998</v>
      </c>
      <c r="I29" s="8">
        <f t="shared" si="0"/>
        <v>0.75480000000000003</v>
      </c>
      <c r="J29" s="7">
        <v>23891209.300000001</v>
      </c>
      <c r="K29" s="8">
        <f t="shared" si="1"/>
        <v>0.2321</v>
      </c>
      <c r="L29" s="7">
        <v>1334896.25</v>
      </c>
      <c r="M29" s="8">
        <f t="shared" si="2"/>
        <v>1.2999999999999999E-2</v>
      </c>
      <c r="N29" s="7">
        <v>5724</v>
      </c>
      <c r="O29" s="8">
        <f t="shared" si="3"/>
        <v>1E-4</v>
      </c>
      <c r="P29" s="7"/>
    </row>
    <row r="30" spans="1:16" s="5" customFormat="1" ht="11.25" x14ac:dyDescent="0.2">
      <c r="A30" s="5">
        <v>1</v>
      </c>
      <c r="B30" s="6">
        <v>103026852</v>
      </c>
      <c r="C30" s="5" t="s">
        <v>45</v>
      </c>
      <c r="D30" s="5" t="s">
        <v>23</v>
      </c>
      <c r="E30" s="7">
        <v>179939174.80000001</v>
      </c>
      <c r="F30" s="7">
        <v>134971659.66</v>
      </c>
      <c r="G30" s="7">
        <v>3075457.1999999997</v>
      </c>
      <c r="H30" s="7">
        <v>138047116.86000001</v>
      </c>
      <c r="I30" s="8">
        <f t="shared" si="0"/>
        <v>0.76719999999999999</v>
      </c>
      <c r="J30" s="7">
        <v>37517479.890000001</v>
      </c>
      <c r="K30" s="8">
        <f t="shared" si="1"/>
        <v>0.20849999999999999</v>
      </c>
      <c r="L30" s="7">
        <v>1787717.33</v>
      </c>
      <c r="M30" s="8">
        <f t="shared" si="2"/>
        <v>9.9000000000000008E-3</v>
      </c>
      <c r="N30" s="7">
        <v>2586860.7200000002</v>
      </c>
      <c r="O30" s="8">
        <f t="shared" si="3"/>
        <v>1.44E-2</v>
      </c>
      <c r="P30" s="7"/>
    </row>
    <row r="31" spans="1:16" s="5" customFormat="1" ht="11.25" x14ac:dyDescent="0.2">
      <c r="A31" s="5">
        <v>1</v>
      </c>
      <c r="B31" s="6">
        <v>103026902</v>
      </c>
      <c r="C31" s="5" t="s">
        <v>46</v>
      </c>
      <c r="D31" s="5" t="s">
        <v>23</v>
      </c>
      <c r="E31" s="7">
        <v>87080015.930000007</v>
      </c>
      <c r="F31" s="7">
        <v>61715496.119999997</v>
      </c>
      <c r="G31" s="7">
        <v>901170.37999999989</v>
      </c>
      <c r="H31" s="7">
        <v>62616666.5</v>
      </c>
      <c r="I31" s="8">
        <f t="shared" si="0"/>
        <v>0.71909999999999996</v>
      </c>
      <c r="J31" s="7">
        <v>21607630.699999999</v>
      </c>
      <c r="K31" s="8">
        <f t="shared" si="1"/>
        <v>0.24809999999999999</v>
      </c>
      <c r="L31" s="7">
        <v>2357680.2799999998</v>
      </c>
      <c r="M31" s="8">
        <f t="shared" si="2"/>
        <v>2.7099999999999999E-2</v>
      </c>
      <c r="N31" s="7">
        <v>498038.45</v>
      </c>
      <c r="O31" s="8">
        <f t="shared" si="3"/>
        <v>5.7000000000000002E-3</v>
      </c>
      <c r="P31" s="7"/>
    </row>
    <row r="32" spans="1:16" s="5" customFormat="1" ht="11.25" x14ac:dyDescent="0.2">
      <c r="A32" s="5">
        <v>1</v>
      </c>
      <c r="B32" s="6">
        <v>103026873</v>
      </c>
      <c r="C32" s="5" t="s">
        <v>47</v>
      </c>
      <c r="D32" s="5" t="s">
        <v>23</v>
      </c>
      <c r="E32" s="7">
        <v>27345357</v>
      </c>
      <c r="F32" s="7">
        <v>14639957</v>
      </c>
      <c r="G32" s="7">
        <v>468507</v>
      </c>
      <c r="H32" s="7">
        <v>15108464</v>
      </c>
      <c r="I32" s="8">
        <f t="shared" si="0"/>
        <v>0.55249999999999999</v>
      </c>
      <c r="J32" s="7">
        <v>8835277</v>
      </c>
      <c r="K32" s="8">
        <f t="shared" si="1"/>
        <v>0.3231</v>
      </c>
      <c r="L32" s="7">
        <v>1031572</v>
      </c>
      <c r="M32" s="8">
        <f t="shared" si="2"/>
        <v>3.7699999999999997E-2</v>
      </c>
      <c r="N32" s="7">
        <v>2370044</v>
      </c>
      <c r="O32" s="8">
        <f t="shared" si="3"/>
        <v>8.6699999999999999E-2</v>
      </c>
      <c r="P32" s="7"/>
    </row>
    <row r="33" spans="1:16" s="5" customFormat="1" ht="11.25" x14ac:dyDescent="0.2">
      <c r="A33" s="5">
        <v>1</v>
      </c>
      <c r="B33" s="6">
        <v>103027352</v>
      </c>
      <c r="C33" s="5" t="s">
        <v>48</v>
      </c>
      <c r="D33" s="5" t="s">
        <v>23</v>
      </c>
      <c r="E33" s="7">
        <v>89804912.400000006</v>
      </c>
      <c r="F33" s="7">
        <v>50272625.420000002</v>
      </c>
      <c r="G33" s="7">
        <v>1074928.92</v>
      </c>
      <c r="H33" s="7">
        <v>51347554.340000004</v>
      </c>
      <c r="I33" s="8">
        <f t="shared" si="0"/>
        <v>0.57179999999999997</v>
      </c>
      <c r="J33" s="7">
        <v>33998104.479999997</v>
      </c>
      <c r="K33" s="8">
        <f t="shared" si="1"/>
        <v>0.37859999999999999</v>
      </c>
      <c r="L33" s="7">
        <v>4006128.23</v>
      </c>
      <c r="M33" s="8">
        <f t="shared" si="2"/>
        <v>4.4600000000000001E-2</v>
      </c>
      <c r="N33" s="7">
        <v>453125.35</v>
      </c>
      <c r="O33" s="8">
        <f t="shared" si="3"/>
        <v>5.0000000000000001E-3</v>
      </c>
      <c r="P33" s="7"/>
    </row>
    <row r="34" spans="1:16" s="5" customFormat="1" ht="11.25" x14ac:dyDescent="0.2">
      <c r="A34" s="5">
        <v>1</v>
      </c>
      <c r="B34" s="6">
        <v>103021003</v>
      </c>
      <c r="C34" s="5" t="s">
        <v>49</v>
      </c>
      <c r="D34" s="5" t="s">
        <v>23</v>
      </c>
      <c r="E34" s="7">
        <v>137112341</v>
      </c>
      <c r="F34" s="7">
        <v>71840166</v>
      </c>
      <c r="G34" s="7">
        <v>1825643</v>
      </c>
      <c r="H34" s="7">
        <v>73665809</v>
      </c>
      <c r="I34" s="8">
        <f t="shared" si="0"/>
        <v>0.5373</v>
      </c>
      <c r="J34" s="7">
        <v>19028832</v>
      </c>
      <c r="K34" s="8">
        <f t="shared" si="1"/>
        <v>0.13880000000000001</v>
      </c>
      <c r="L34" s="7">
        <v>1358543</v>
      </c>
      <c r="M34" s="8">
        <f t="shared" si="2"/>
        <v>9.9000000000000008E-3</v>
      </c>
      <c r="N34" s="7">
        <v>43059157</v>
      </c>
      <c r="O34" s="8">
        <f t="shared" si="3"/>
        <v>0.314</v>
      </c>
      <c r="P34" s="7"/>
    </row>
    <row r="35" spans="1:16" s="5" customFormat="1" ht="11.25" x14ac:dyDescent="0.2">
      <c r="A35" s="5">
        <v>1</v>
      </c>
      <c r="B35" s="6">
        <v>102027451</v>
      </c>
      <c r="C35" s="5" t="s">
        <v>50</v>
      </c>
      <c r="D35" s="5" t="s">
        <v>23</v>
      </c>
      <c r="E35" s="7">
        <v>693673267.03999996</v>
      </c>
      <c r="F35" s="7">
        <v>334143609.69</v>
      </c>
      <c r="G35" s="7">
        <v>8769571.5900000017</v>
      </c>
      <c r="H35" s="7">
        <v>342913181.27999997</v>
      </c>
      <c r="I35" s="8">
        <f t="shared" si="0"/>
        <v>0.49430000000000002</v>
      </c>
      <c r="J35" s="7">
        <v>288098948.19</v>
      </c>
      <c r="K35" s="8">
        <f t="shared" si="1"/>
        <v>0.4153</v>
      </c>
      <c r="L35" s="7">
        <v>62514795.259999998</v>
      </c>
      <c r="M35" s="8">
        <f t="shared" si="2"/>
        <v>9.01E-2</v>
      </c>
      <c r="N35" s="7">
        <v>146342.31</v>
      </c>
      <c r="O35" s="8">
        <f t="shared" si="3"/>
        <v>2.0000000000000001E-4</v>
      </c>
      <c r="P35" s="7"/>
    </row>
    <row r="36" spans="1:16" s="5" customFormat="1" ht="11.25" x14ac:dyDescent="0.2">
      <c r="A36" s="5">
        <v>1</v>
      </c>
      <c r="B36" s="6">
        <v>103027503</v>
      </c>
      <c r="C36" s="5" t="s">
        <v>51</v>
      </c>
      <c r="D36" s="5" t="s">
        <v>23</v>
      </c>
      <c r="E36" s="7">
        <v>80521138.859999999</v>
      </c>
      <c r="F36" s="7">
        <v>36093450.600000001</v>
      </c>
      <c r="G36" s="7">
        <v>820920.49</v>
      </c>
      <c r="H36" s="7">
        <v>36914371.090000004</v>
      </c>
      <c r="I36" s="8">
        <f t="shared" si="0"/>
        <v>0.45839999999999997</v>
      </c>
      <c r="J36" s="7">
        <v>26814659.370000001</v>
      </c>
      <c r="K36" s="8">
        <f t="shared" si="1"/>
        <v>0.33300000000000002</v>
      </c>
      <c r="L36" s="7">
        <v>1414281.01</v>
      </c>
      <c r="M36" s="8">
        <f t="shared" si="2"/>
        <v>1.7600000000000001E-2</v>
      </c>
      <c r="N36" s="7">
        <v>15377827.390000001</v>
      </c>
      <c r="O36" s="8">
        <f t="shared" si="3"/>
        <v>0.191</v>
      </c>
      <c r="P36" s="7"/>
    </row>
    <row r="37" spans="1:16" s="5" customFormat="1" ht="11.25" x14ac:dyDescent="0.2">
      <c r="A37" s="5">
        <v>1</v>
      </c>
      <c r="B37" s="6">
        <v>103027753</v>
      </c>
      <c r="C37" s="5" t="s">
        <v>52</v>
      </c>
      <c r="D37" s="5" t="s">
        <v>23</v>
      </c>
      <c r="E37" s="7">
        <v>53627577</v>
      </c>
      <c r="F37" s="7">
        <v>43408580</v>
      </c>
      <c r="G37" s="7">
        <v>496014</v>
      </c>
      <c r="H37" s="7">
        <v>43904594</v>
      </c>
      <c r="I37" s="8">
        <f t="shared" si="0"/>
        <v>0.81869999999999998</v>
      </c>
      <c r="J37" s="7">
        <v>8227427</v>
      </c>
      <c r="K37" s="8">
        <f t="shared" si="1"/>
        <v>0.15340000000000001</v>
      </c>
      <c r="L37" s="7">
        <v>1495556</v>
      </c>
      <c r="M37" s="8">
        <f t="shared" si="2"/>
        <v>2.7900000000000001E-2</v>
      </c>
      <c r="N37" s="7"/>
      <c r="O37" s="8">
        <f t="shared" si="3"/>
        <v>0</v>
      </c>
      <c r="P37" s="7"/>
    </row>
    <row r="38" spans="1:16" s="5" customFormat="1" ht="11.25" x14ac:dyDescent="0.2">
      <c r="A38" s="5">
        <v>1</v>
      </c>
      <c r="B38" s="6">
        <v>103028203</v>
      </c>
      <c r="C38" s="5" t="s">
        <v>53</v>
      </c>
      <c r="D38" s="5" t="s">
        <v>23</v>
      </c>
      <c r="E38" s="7">
        <v>35257004.789999999</v>
      </c>
      <c r="F38" s="7">
        <v>17483891.799999997</v>
      </c>
      <c r="G38" s="7">
        <v>255839.04999999996</v>
      </c>
      <c r="H38" s="7">
        <v>17739730.850000001</v>
      </c>
      <c r="I38" s="8">
        <f t="shared" si="0"/>
        <v>0.50319999999999998</v>
      </c>
      <c r="J38" s="7">
        <v>6741965.0499999998</v>
      </c>
      <c r="K38" s="8">
        <f t="shared" si="1"/>
        <v>0.19120000000000001</v>
      </c>
      <c r="L38" s="7">
        <v>685230.24</v>
      </c>
      <c r="M38" s="8">
        <f t="shared" si="2"/>
        <v>1.9400000000000001E-2</v>
      </c>
      <c r="N38" s="7">
        <v>10090078.65</v>
      </c>
      <c r="O38" s="8">
        <f t="shared" si="3"/>
        <v>0.28620000000000001</v>
      </c>
      <c r="P38" s="7"/>
    </row>
    <row r="39" spans="1:16" s="5" customFormat="1" ht="11.25" x14ac:dyDescent="0.2">
      <c r="A39" s="5">
        <v>1</v>
      </c>
      <c r="B39" s="6">
        <v>103028302</v>
      </c>
      <c r="C39" s="5" t="s">
        <v>54</v>
      </c>
      <c r="D39" s="5" t="s">
        <v>23</v>
      </c>
      <c r="E39" s="7">
        <v>98034256.219999999</v>
      </c>
      <c r="F39" s="7">
        <v>55296151.230000012</v>
      </c>
      <c r="G39" s="7">
        <v>1744022.1000000003</v>
      </c>
      <c r="H39" s="7">
        <v>57040173.329999998</v>
      </c>
      <c r="I39" s="8">
        <f t="shared" si="0"/>
        <v>0.58179999999999998</v>
      </c>
      <c r="J39" s="7">
        <v>28058109.59</v>
      </c>
      <c r="K39" s="8">
        <f t="shared" si="1"/>
        <v>0.28620000000000001</v>
      </c>
      <c r="L39" s="7">
        <v>2938345.04</v>
      </c>
      <c r="M39" s="8">
        <f t="shared" si="2"/>
        <v>0.03</v>
      </c>
      <c r="N39" s="7">
        <v>9997628.2599999998</v>
      </c>
      <c r="O39" s="8">
        <f t="shared" si="3"/>
        <v>0.10199999999999999</v>
      </c>
      <c r="P39" s="7"/>
    </row>
    <row r="40" spans="1:16" s="5" customFormat="1" ht="11.25" x14ac:dyDescent="0.2">
      <c r="A40" s="5">
        <v>1</v>
      </c>
      <c r="B40" s="6">
        <v>103028653</v>
      </c>
      <c r="C40" s="5" t="s">
        <v>55</v>
      </c>
      <c r="D40" s="5" t="s">
        <v>23</v>
      </c>
      <c r="E40" s="7">
        <v>26757310.960000001</v>
      </c>
      <c r="F40" s="7">
        <v>7758758.3399999999</v>
      </c>
      <c r="G40" s="7">
        <v>703920.9800000001</v>
      </c>
      <c r="H40" s="7">
        <v>8462679.3200000003</v>
      </c>
      <c r="I40" s="8">
        <f t="shared" si="0"/>
        <v>0.31630000000000003</v>
      </c>
      <c r="J40" s="7">
        <v>16647148.35</v>
      </c>
      <c r="K40" s="8">
        <f t="shared" si="1"/>
        <v>0.62219999999999998</v>
      </c>
      <c r="L40" s="7">
        <v>1647483.29</v>
      </c>
      <c r="M40" s="8">
        <f t="shared" si="2"/>
        <v>6.1600000000000002E-2</v>
      </c>
      <c r="N40" s="7"/>
      <c r="O40" s="8">
        <f t="shared" si="3"/>
        <v>0</v>
      </c>
      <c r="P40" s="7"/>
    </row>
    <row r="41" spans="1:16" s="5" customFormat="1" ht="11.25" x14ac:dyDescent="0.2">
      <c r="A41" s="5">
        <v>1</v>
      </c>
      <c r="B41" s="6">
        <v>103028703</v>
      </c>
      <c r="C41" s="5" t="s">
        <v>56</v>
      </c>
      <c r="D41" s="5" t="s">
        <v>23</v>
      </c>
      <c r="E41" s="7">
        <v>62431963.380000003</v>
      </c>
      <c r="F41" s="7">
        <v>45414369.749999993</v>
      </c>
      <c r="G41" s="7">
        <v>750733.67999999982</v>
      </c>
      <c r="H41" s="7">
        <v>46165103.43</v>
      </c>
      <c r="I41" s="8">
        <f t="shared" si="0"/>
        <v>0.73939999999999995</v>
      </c>
      <c r="J41" s="7">
        <v>13850926.630000001</v>
      </c>
      <c r="K41" s="8">
        <f t="shared" si="1"/>
        <v>0.22189999999999999</v>
      </c>
      <c r="L41" s="7">
        <v>1958656.32</v>
      </c>
      <c r="M41" s="8">
        <f t="shared" si="2"/>
        <v>3.1399999999999997E-2</v>
      </c>
      <c r="N41" s="7">
        <v>457277</v>
      </c>
      <c r="O41" s="8">
        <f t="shared" si="3"/>
        <v>7.3000000000000001E-3</v>
      </c>
      <c r="P41" s="7"/>
    </row>
    <row r="42" spans="1:16" s="5" customFormat="1" ht="11.25" x14ac:dyDescent="0.2">
      <c r="A42" s="5">
        <v>1</v>
      </c>
      <c r="B42" s="6">
        <v>103028753</v>
      </c>
      <c r="C42" s="5" t="s">
        <v>57</v>
      </c>
      <c r="D42" s="5" t="s">
        <v>23</v>
      </c>
      <c r="E42" s="7">
        <v>36678834.729999997</v>
      </c>
      <c r="F42" s="7">
        <v>22305743.490000002</v>
      </c>
      <c r="G42" s="7">
        <v>457215.88999999996</v>
      </c>
      <c r="H42" s="7">
        <v>22762959.379999999</v>
      </c>
      <c r="I42" s="8">
        <f t="shared" si="0"/>
        <v>0.62060000000000004</v>
      </c>
      <c r="J42" s="7">
        <v>13234767.42</v>
      </c>
      <c r="K42" s="8">
        <f t="shared" si="1"/>
        <v>0.36080000000000001</v>
      </c>
      <c r="L42" s="7">
        <v>630896.93000000005</v>
      </c>
      <c r="M42" s="8">
        <f t="shared" si="2"/>
        <v>1.72E-2</v>
      </c>
      <c r="N42" s="7">
        <v>50211</v>
      </c>
      <c r="O42" s="8">
        <f t="shared" si="3"/>
        <v>1.4E-3</v>
      </c>
      <c r="P42" s="7"/>
    </row>
    <row r="43" spans="1:16" s="5" customFormat="1" ht="11.25" x14ac:dyDescent="0.2">
      <c r="A43" s="5">
        <v>1</v>
      </c>
      <c r="B43" s="6">
        <v>103028833</v>
      </c>
      <c r="C43" s="5" t="s">
        <v>58</v>
      </c>
      <c r="D43" s="5" t="s">
        <v>23</v>
      </c>
      <c r="E43" s="7">
        <v>37347835.189999998</v>
      </c>
      <c r="F43" s="7">
        <v>19281586.040000003</v>
      </c>
      <c r="G43" s="7">
        <v>591921.06999999995</v>
      </c>
      <c r="H43" s="7">
        <v>19873507.109999999</v>
      </c>
      <c r="I43" s="8">
        <f t="shared" si="0"/>
        <v>0.53210000000000002</v>
      </c>
      <c r="J43" s="7">
        <v>16080665.039999999</v>
      </c>
      <c r="K43" s="8">
        <f t="shared" si="1"/>
        <v>0.43059999999999998</v>
      </c>
      <c r="L43" s="7">
        <v>1367493.04</v>
      </c>
      <c r="M43" s="8">
        <f t="shared" si="2"/>
        <v>3.6600000000000001E-2</v>
      </c>
      <c r="N43" s="7">
        <v>26170</v>
      </c>
      <c r="O43" s="8">
        <f t="shared" si="3"/>
        <v>6.9999999999999999E-4</v>
      </c>
      <c r="P43" s="7"/>
    </row>
    <row r="44" spans="1:16" s="5" customFormat="1" ht="11.25" x14ac:dyDescent="0.2">
      <c r="A44" s="5">
        <v>1</v>
      </c>
      <c r="B44" s="6">
        <v>103028853</v>
      </c>
      <c r="C44" s="5" t="s">
        <v>59</v>
      </c>
      <c r="D44" s="5" t="s">
        <v>23</v>
      </c>
      <c r="E44" s="7">
        <v>31594670.449999999</v>
      </c>
      <c r="F44" s="7">
        <v>7931944.8799999999</v>
      </c>
      <c r="G44" s="7">
        <v>827138.11</v>
      </c>
      <c r="H44" s="7">
        <v>8759082.9900000002</v>
      </c>
      <c r="I44" s="30">
        <f t="shared" si="0"/>
        <v>0.2772</v>
      </c>
      <c r="J44" s="7">
        <v>19376023.670000002</v>
      </c>
      <c r="K44" s="30">
        <f t="shared" si="1"/>
        <v>0.61329999999999996</v>
      </c>
      <c r="L44" s="7">
        <v>3231163.79</v>
      </c>
      <c r="M44" s="30">
        <f t="shared" si="2"/>
        <v>0.1023</v>
      </c>
      <c r="N44" s="7">
        <v>228400</v>
      </c>
      <c r="O44" s="30">
        <f t="shared" si="3"/>
        <v>7.1999999999999998E-3</v>
      </c>
      <c r="P44" s="7"/>
    </row>
    <row r="45" spans="1:16" s="5" customFormat="1" ht="11.25" x14ac:dyDescent="0.2">
      <c r="A45" s="5">
        <v>1</v>
      </c>
      <c r="B45" s="6">
        <v>103029203</v>
      </c>
      <c r="C45" s="5" t="s">
        <v>60</v>
      </c>
      <c r="D45" s="5" t="s">
        <v>23</v>
      </c>
      <c r="E45" s="7">
        <v>89469274.370000005</v>
      </c>
      <c r="F45" s="7">
        <v>67675195.979999989</v>
      </c>
      <c r="G45" s="7">
        <v>1303751.3900000001</v>
      </c>
      <c r="H45" s="7">
        <v>68978947.370000005</v>
      </c>
      <c r="I45" s="8">
        <f t="shared" si="0"/>
        <v>0.77100000000000002</v>
      </c>
      <c r="J45" s="7">
        <v>18501009.949999999</v>
      </c>
      <c r="K45" s="8">
        <f t="shared" si="1"/>
        <v>0.20680000000000001</v>
      </c>
      <c r="L45" s="7">
        <v>785777.55</v>
      </c>
      <c r="M45" s="8">
        <f t="shared" si="2"/>
        <v>8.8000000000000005E-3</v>
      </c>
      <c r="N45" s="7">
        <v>1203539.5</v>
      </c>
      <c r="O45" s="8">
        <f t="shared" si="3"/>
        <v>1.35E-2</v>
      </c>
      <c r="P45" s="7"/>
    </row>
    <row r="46" spans="1:16" s="5" customFormat="1" ht="11.25" x14ac:dyDescent="0.2">
      <c r="A46" s="5">
        <v>1</v>
      </c>
      <c r="B46" s="6">
        <v>103029403</v>
      </c>
      <c r="C46" s="5" t="s">
        <v>61</v>
      </c>
      <c r="D46" s="5" t="s">
        <v>23</v>
      </c>
      <c r="E46" s="7">
        <v>67998251.609999999</v>
      </c>
      <c r="F46" s="7">
        <v>47947284.870000012</v>
      </c>
      <c r="G46" s="7">
        <v>900002.09000000008</v>
      </c>
      <c r="H46" s="7">
        <v>48847286.960000001</v>
      </c>
      <c r="I46" s="8">
        <f t="shared" si="0"/>
        <v>0.71840000000000004</v>
      </c>
      <c r="J46" s="7">
        <v>16467813.1</v>
      </c>
      <c r="K46" s="8">
        <f t="shared" si="1"/>
        <v>0.2422</v>
      </c>
      <c r="L46" s="7">
        <v>1977339.4</v>
      </c>
      <c r="M46" s="8">
        <f t="shared" si="2"/>
        <v>2.9100000000000001E-2</v>
      </c>
      <c r="N46" s="7">
        <v>705812.15</v>
      </c>
      <c r="O46" s="8">
        <f t="shared" si="3"/>
        <v>1.04E-2</v>
      </c>
      <c r="P46" s="7"/>
    </row>
    <row r="47" spans="1:16" s="5" customFormat="1" ht="11.25" x14ac:dyDescent="0.2">
      <c r="A47" s="5">
        <v>1</v>
      </c>
      <c r="B47" s="6">
        <v>103029553</v>
      </c>
      <c r="C47" s="5" t="s">
        <v>62</v>
      </c>
      <c r="D47" s="5" t="s">
        <v>23</v>
      </c>
      <c r="E47" s="7">
        <v>55571973.659999996</v>
      </c>
      <c r="F47" s="7">
        <v>38071584.920000002</v>
      </c>
      <c r="G47" s="7">
        <v>651396.63000000012</v>
      </c>
      <c r="H47" s="7">
        <v>38722981.549999997</v>
      </c>
      <c r="I47" s="8">
        <f t="shared" si="0"/>
        <v>0.69679999999999997</v>
      </c>
      <c r="J47" s="7">
        <v>15798761.960000001</v>
      </c>
      <c r="K47" s="8">
        <f t="shared" si="1"/>
        <v>0.2843</v>
      </c>
      <c r="L47" s="7">
        <v>1050230.1499999999</v>
      </c>
      <c r="M47" s="8">
        <f t="shared" si="2"/>
        <v>1.89E-2</v>
      </c>
      <c r="N47" s="7"/>
      <c r="O47" s="8">
        <f t="shared" si="3"/>
        <v>0</v>
      </c>
      <c r="P47" s="7"/>
    </row>
    <row r="48" spans="1:16" s="5" customFormat="1" ht="11.25" x14ac:dyDescent="0.2">
      <c r="A48" s="5">
        <v>1</v>
      </c>
      <c r="B48" s="6">
        <v>103029603</v>
      </c>
      <c r="C48" s="5" t="s">
        <v>63</v>
      </c>
      <c r="D48" s="5" t="s">
        <v>23</v>
      </c>
      <c r="E48" s="7">
        <v>70002514.319999993</v>
      </c>
      <c r="F48" s="7">
        <v>30224227.520000003</v>
      </c>
      <c r="G48" s="7">
        <v>5221609.5799999991</v>
      </c>
      <c r="H48" s="7">
        <v>35445837.100000001</v>
      </c>
      <c r="I48" s="8">
        <f t="shared" si="0"/>
        <v>0.50639999999999996</v>
      </c>
      <c r="J48" s="7">
        <v>20620964.640000001</v>
      </c>
      <c r="K48" s="8">
        <f t="shared" si="1"/>
        <v>0.29459999999999997</v>
      </c>
      <c r="L48" s="7">
        <v>2639598.58</v>
      </c>
      <c r="M48" s="8">
        <f t="shared" si="2"/>
        <v>3.7699999999999997E-2</v>
      </c>
      <c r="N48" s="7">
        <v>11296114</v>
      </c>
      <c r="O48" s="8">
        <f t="shared" si="3"/>
        <v>0.16139999999999999</v>
      </c>
      <c r="P48" s="7"/>
    </row>
    <row r="49" spans="1:16" s="5" customFormat="1" ht="11.25" x14ac:dyDescent="0.2">
      <c r="A49" s="5">
        <v>1</v>
      </c>
      <c r="B49" s="6">
        <v>103029803</v>
      </c>
      <c r="C49" s="5" t="s">
        <v>64</v>
      </c>
      <c r="D49" s="5" t="s">
        <v>23</v>
      </c>
      <c r="E49" s="7">
        <v>33964891</v>
      </c>
      <c r="F49" s="7">
        <v>13988362.860000001</v>
      </c>
      <c r="G49" s="7">
        <v>858737.45000000007</v>
      </c>
      <c r="H49" s="7">
        <v>14847100.310000001</v>
      </c>
      <c r="I49" s="8">
        <f t="shared" si="0"/>
        <v>0.43709999999999999</v>
      </c>
      <c r="J49" s="7">
        <v>16637825.210000001</v>
      </c>
      <c r="K49" s="8">
        <f t="shared" si="1"/>
        <v>0.4899</v>
      </c>
      <c r="L49" s="7">
        <v>2469450.5499999998</v>
      </c>
      <c r="M49" s="8">
        <f t="shared" si="2"/>
        <v>7.2700000000000001E-2</v>
      </c>
      <c r="N49" s="7">
        <v>10514.93</v>
      </c>
      <c r="O49" s="8">
        <f t="shared" si="3"/>
        <v>2.9999999999999997E-4</v>
      </c>
      <c r="P49" s="7"/>
    </row>
    <row r="50" spans="1:16" s="5" customFormat="1" ht="11.25" x14ac:dyDescent="0.2">
      <c r="A50" s="5">
        <v>1</v>
      </c>
      <c r="B50" s="6">
        <v>103029902</v>
      </c>
      <c r="C50" s="5" t="s">
        <v>65</v>
      </c>
      <c r="D50" s="5" t="s">
        <v>23</v>
      </c>
      <c r="E50" s="7">
        <v>103078359.8</v>
      </c>
      <c r="F50" s="7">
        <v>57992158.039999999</v>
      </c>
      <c r="G50" s="7">
        <v>1366344.2899999998</v>
      </c>
      <c r="H50" s="7">
        <v>59358502.329999998</v>
      </c>
      <c r="I50" s="8">
        <f t="shared" si="0"/>
        <v>0.57589999999999997</v>
      </c>
      <c r="J50" s="7">
        <v>35232586.409999996</v>
      </c>
      <c r="K50" s="8">
        <f t="shared" si="1"/>
        <v>0.34179999999999999</v>
      </c>
      <c r="L50" s="7">
        <v>5158690.7300000004</v>
      </c>
      <c r="M50" s="8">
        <f t="shared" si="2"/>
        <v>0.05</v>
      </c>
      <c r="N50" s="7">
        <v>3328580.33</v>
      </c>
      <c r="O50" s="8">
        <f t="shared" si="3"/>
        <v>3.2300000000000002E-2</v>
      </c>
      <c r="P50" s="7"/>
    </row>
    <row r="51" spans="1:16" s="5" customFormat="1" ht="11.25" x14ac:dyDescent="0.2">
      <c r="A51" s="5">
        <v>1</v>
      </c>
      <c r="B51" s="6">
        <v>128030603</v>
      </c>
      <c r="C51" s="5" t="s">
        <v>66</v>
      </c>
      <c r="D51" s="5" t="s">
        <v>67</v>
      </c>
      <c r="E51" s="7">
        <v>24534224.77</v>
      </c>
      <c r="F51" s="7">
        <v>8021921.1099999994</v>
      </c>
      <c r="G51" s="7">
        <v>393918.73</v>
      </c>
      <c r="H51" s="7">
        <v>8415839.8399999999</v>
      </c>
      <c r="I51" s="8">
        <f t="shared" si="0"/>
        <v>0.34300000000000003</v>
      </c>
      <c r="J51" s="7">
        <v>15356870.57</v>
      </c>
      <c r="K51" s="8">
        <f t="shared" si="1"/>
        <v>0.62590000000000001</v>
      </c>
      <c r="L51" s="7">
        <v>761514.36</v>
      </c>
      <c r="M51" s="8">
        <f t="shared" si="2"/>
        <v>3.1E-2</v>
      </c>
      <c r="N51" s="7"/>
      <c r="O51" s="8">
        <f t="shared" si="3"/>
        <v>0</v>
      </c>
      <c r="P51" s="7"/>
    </row>
    <row r="52" spans="1:16" s="5" customFormat="1" ht="11.25" x14ac:dyDescent="0.2">
      <c r="A52" s="5">
        <v>1</v>
      </c>
      <c r="B52" s="6">
        <v>128030852</v>
      </c>
      <c r="C52" s="5" t="s">
        <v>68</v>
      </c>
      <c r="D52" s="5" t="s">
        <v>67</v>
      </c>
      <c r="E52" s="7">
        <v>104415028</v>
      </c>
      <c r="F52" s="7">
        <v>37644117</v>
      </c>
      <c r="G52" s="7">
        <v>1601633</v>
      </c>
      <c r="H52" s="7">
        <v>39245750</v>
      </c>
      <c r="I52" s="8">
        <f t="shared" si="0"/>
        <v>0.37590000000000001</v>
      </c>
      <c r="J52" s="7">
        <v>57366835</v>
      </c>
      <c r="K52" s="8">
        <f t="shared" si="1"/>
        <v>0.5494</v>
      </c>
      <c r="L52" s="7">
        <v>7802443</v>
      </c>
      <c r="M52" s="8">
        <f t="shared" si="2"/>
        <v>7.4700000000000003E-2</v>
      </c>
      <c r="N52" s="7"/>
      <c r="O52" s="8">
        <f t="shared" si="3"/>
        <v>0</v>
      </c>
      <c r="P52" s="7"/>
    </row>
    <row r="53" spans="1:16" s="5" customFormat="1" ht="11.25" x14ac:dyDescent="0.2">
      <c r="A53" s="5">
        <v>1</v>
      </c>
      <c r="B53" s="6">
        <v>128033053</v>
      </c>
      <c r="C53" s="5" t="s">
        <v>69</v>
      </c>
      <c r="D53" s="5" t="s">
        <v>67</v>
      </c>
      <c r="E53" s="7">
        <v>32490557.82</v>
      </c>
      <c r="F53" s="7">
        <v>18262621.079999998</v>
      </c>
      <c r="G53" s="7">
        <v>417039.12</v>
      </c>
      <c r="H53" s="7">
        <v>18679660.199999999</v>
      </c>
      <c r="I53" s="8">
        <f t="shared" si="0"/>
        <v>0.57489999999999997</v>
      </c>
      <c r="J53" s="7">
        <v>12942715.199999999</v>
      </c>
      <c r="K53" s="8">
        <f t="shared" si="1"/>
        <v>0.39839999999999998</v>
      </c>
      <c r="L53" s="7">
        <v>865932.42</v>
      </c>
      <c r="M53" s="8">
        <f t="shared" si="2"/>
        <v>2.6700000000000002E-2</v>
      </c>
      <c r="N53" s="7">
        <v>2250</v>
      </c>
      <c r="O53" s="8">
        <f t="shared" si="3"/>
        <v>1E-4</v>
      </c>
      <c r="P53" s="7"/>
    </row>
    <row r="54" spans="1:16" s="5" customFormat="1" ht="11.25" x14ac:dyDescent="0.2">
      <c r="A54" s="5">
        <v>1</v>
      </c>
      <c r="B54" s="6">
        <v>128034503</v>
      </c>
      <c r="C54" s="5" t="s">
        <v>70</v>
      </c>
      <c r="D54" s="5" t="s">
        <v>67</v>
      </c>
      <c r="E54" s="7">
        <v>15417818.42</v>
      </c>
      <c r="F54" s="7">
        <v>6411080.6700000009</v>
      </c>
      <c r="G54" s="7">
        <v>202645.82</v>
      </c>
      <c r="H54" s="7">
        <v>6613726.4900000002</v>
      </c>
      <c r="I54" s="8">
        <f t="shared" si="0"/>
        <v>0.42899999999999999</v>
      </c>
      <c r="J54" s="7">
        <v>8210420.9400000004</v>
      </c>
      <c r="K54" s="8">
        <f t="shared" si="1"/>
        <v>0.53249999999999997</v>
      </c>
      <c r="L54" s="7">
        <v>593670.99</v>
      </c>
      <c r="M54" s="8">
        <f t="shared" si="2"/>
        <v>3.85E-2</v>
      </c>
      <c r="N54" s="7"/>
      <c r="O54" s="8">
        <f t="shared" si="3"/>
        <v>0</v>
      </c>
      <c r="P54" s="7"/>
    </row>
    <row r="55" spans="1:16" s="5" customFormat="1" ht="11.25" x14ac:dyDescent="0.2">
      <c r="A55" s="5">
        <v>1</v>
      </c>
      <c r="B55" s="6">
        <v>127040503</v>
      </c>
      <c r="C55" s="5" t="s">
        <v>71</v>
      </c>
      <c r="D55" s="5" t="s">
        <v>72</v>
      </c>
      <c r="E55" s="7">
        <v>23803897.359999999</v>
      </c>
      <c r="F55" s="7">
        <v>6544100.71</v>
      </c>
      <c r="G55" s="7">
        <v>471894.1</v>
      </c>
      <c r="H55" s="7">
        <v>7015994.8099999996</v>
      </c>
      <c r="I55" s="8">
        <f t="shared" si="0"/>
        <v>0.29470000000000002</v>
      </c>
      <c r="J55" s="7">
        <v>14746766.689999999</v>
      </c>
      <c r="K55" s="8">
        <f t="shared" si="1"/>
        <v>0.61950000000000005</v>
      </c>
      <c r="L55" s="7">
        <v>2041135.86</v>
      </c>
      <c r="M55" s="8">
        <f t="shared" si="2"/>
        <v>8.5699999999999998E-2</v>
      </c>
      <c r="N55" s="7"/>
      <c r="O55" s="8">
        <f t="shared" si="3"/>
        <v>0</v>
      </c>
      <c r="P55" s="7"/>
    </row>
    <row r="56" spans="1:16" s="5" customFormat="1" ht="11.25" x14ac:dyDescent="0.2">
      <c r="A56" s="5">
        <v>1</v>
      </c>
      <c r="B56" s="6">
        <v>127040703</v>
      </c>
      <c r="C56" s="5" t="s">
        <v>73</v>
      </c>
      <c r="D56" s="5" t="s">
        <v>72</v>
      </c>
      <c r="E56" s="7">
        <v>49188642.979999997</v>
      </c>
      <c r="F56" s="7">
        <v>25724107</v>
      </c>
      <c r="G56" s="7">
        <v>727881</v>
      </c>
      <c r="H56" s="7">
        <v>26451988</v>
      </c>
      <c r="I56" s="8">
        <f t="shared" si="0"/>
        <v>0.53779999999999994</v>
      </c>
      <c r="J56" s="7">
        <v>20994673.489999998</v>
      </c>
      <c r="K56" s="8">
        <f t="shared" si="1"/>
        <v>0.42680000000000001</v>
      </c>
      <c r="L56" s="7">
        <v>1724471.49</v>
      </c>
      <c r="M56" s="8">
        <f t="shared" si="2"/>
        <v>3.5099999999999999E-2</v>
      </c>
      <c r="N56" s="7">
        <v>17510</v>
      </c>
      <c r="O56" s="8">
        <f t="shared" si="3"/>
        <v>4.0000000000000002E-4</v>
      </c>
      <c r="P56" s="7"/>
    </row>
    <row r="57" spans="1:16" s="5" customFormat="1" ht="11.25" x14ac:dyDescent="0.2">
      <c r="A57" s="5">
        <v>1</v>
      </c>
      <c r="B57" s="6">
        <v>127041203</v>
      </c>
      <c r="C57" s="5" t="s">
        <v>74</v>
      </c>
      <c r="D57" s="5" t="s">
        <v>72</v>
      </c>
      <c r="E57" s="7">
        <v>35656608.579999998</v>
      </c>
      <c r="F57" s="7">
        <v>21445852.27</v>
      </c>
      <c r="G57" s="7">
        <v>1073726.56</v>
      </c>
      <c r="H57" s="7">
        <v>22519578.829999998</v>
      </c>
      <c r="I57" s="8">
        <f t="shared" si="0"/>
        <v>0.63160000000000005</v>
      </c>
      <c r="J57" s="7">
        <v>12096137.02</v>
      </c>
      <c r="K57" s="8">
        <f t="shared" si="1"/>
        <v>0.3392</v>
      </c>
      <c r="L57" s="7">
        <v>862472.91</v>
      </c>
      <c r="M57" s="8">
        <f t="shared" si="2"/>
        <v>2.4199999999999999E-2</v>
      </c>
      <c r="N57" s="7">
        <v>178419.82</v>
      </c>
      <c r="O57" s="8">
        <f t="shared" si="3"/>
        <v>5.0000000000000001E-3</v>
      </c>
      <c r="P57" s="7"/>
    </row>
    <row r="58" spans="1:16" s="5" customFormat="1" ht="11.25" x14ac:dyDescent="0.2">
      <c r="A58" s="5">
        <v>1</v>
      </c>
      <c r="B58" s="6">
        <v>127041503</v>
      </c>
      <c r="C58" s="5" t="s">
        <v>75</v>
      </c>
      <c r="D58" s="5" t="s">
        <v>72</v>
      </c>
      <c r="E58" s="7">
        <v>30576336.91</v>
      </c>
      <c r="F58" s="7">
        <v>8259947.0700000003</v>
      </c>
      <c r="G58" s="7">
        <v>328842.34999999998</v>
      </c>
      <c r="H58" s="7">
        <v>8588789.4199999999</v>
      </c>
      <c r="I58" s="8">
        <f t="shared" si="0"/>
        <v>0.28089999999999998</v>
      </c>
      <c r="J58" s="7">
        <v>19869549.75</v>
      </c>
      <c r="K58" s="8">
        <f t="shared" si="1"/>
        <v>0.64980000000000004</v>
      </c>
      <c r="L58" s="7">
        <v>2117997.7400000002</v>
      </c>
      <c r="M58" s="8">
        <f t="shared" si="2"/>
        <v>6.93E-2</v>
      </c>
      <c r="N58" s="7"/>
      <c r="O58" s="8">
        <f t="shared" si="3"/>
        <v>0</v>
      </c>
      <c r="P58" s="7"/>
    </row>
    <row r="59" spans="1:16" s="5" customFormat="1" ht="11.25" x14ac:dyDescent="0.2">
      <c r="A59" s="5">
        <v>1</v>
      </c>
      <c r="B59" s="6">
        <v>127041603</v>
      </c>
      <c r="C59" s="5" t="s">
        <v>76</v>
      </c>
      <c r="D59" s="5" t="s">
        <v>72</v>
      </c>
      <c r="E59" s="7">
        <v>40100128.009999998</v>
      </c>
      <c r="F59" s="7">
        <v>20186439.180000003</v>
      </c>
      <c r="G59" s="7">
        <v>857630.49</v>
      </c>
      <c r="H59" s="7">
        <v>21044069.670000002</v>
      </c>
      <c r="I59" s="8">
        <f t="shared" si="0"/>
        <v>0.52480000000000004</v>
      </c>
      <c r="J59" s="7">
        <v>18204104.300000001</v>
      </c>
      <c r="K59" s="8">
        <f t="shared" si="1"/>
        <v>0.45400000000000001</v>
      </c>
      <c r="L59" s="7">
        <v>851954.04</v>
      </c>
      <c r="M59" s="8">
        <f t="shared" si="2"/>
        <v>2.12E-2</v>
      </c>
      <c r="N59" s="7"/>
      <c r="O59" s="8">
        <f t="shared" si="3"/>
        <v>0</v>
      </c>
      <c r="P59" s="7"/>
    </row>
    <row r="60" spans="1:16" s="5" customFormat="1" ht="11.25" x14ac:dyDescent="0.2">
      <c r="A60" s="5">
        <v>1</v>
      </c>
      <c r="B60" s="6">
        <v>127042003</v>
      </c>
      <c r="C60" s="5" t="s">
        <v>77</v>
      </c>
      <c r="D60" s="5" t="s">
        <v>72</v>
      </c>
      <c r="E60" s="7">
        <v>39019478.549999997</v>
      </c>
      <c r="F60" s="7">
        <v>21410410.309999995</v>
      </c>
      <c r="G60" s="7">
        <v>624037.06000000006</v>
      </c>
      <c r="H60" s="7">
        <v>22034447.370000001</v>
      </c>
      <c r="I60" s="8">
        <f t="shared" si="0"/>
        <v>0.56469999999999998</v>
      </c>
      <c r="J60" s="7">
        <v>15947851.859999999</v>
      </c>
      <c r="K60" s="8">
        <f t="shared" si="1"/>
        <v>0.40870000000000001</v>
      </c>
      <c r="L60" s="7">
        <v>1037179.32</v>
      </c>
      <c r="M60" s="8">
        <f t="shared" si="2"/>
        <v>2.6599999999999999E-2</v>
      </c>
      <c r="N60" s="7"/>
      <c r="O60" s="8">
        <f t="shared" si="3"/>
        <v>0</v>
      </c>
      <c r="P60" s="7"/>
    </row>
    <row r="61" spans="1:16" s="5" customFormat="1" ht="11.25" x14ac:dyDescent="0.2">
      <c r="A61" s="5">
        <v>1</v>
      </c>
      <c r="B61" s="6">
        <v>127042853</v>
      </c>
      <c r="C61" s="5" t="s">
        <v>78</v>
      </c>
      <c r="D61" s="5" t="s">
        <v>72</v>
      </c>
      <c r="E61" s="7">
        <v>24589940.039999999</v>
      </c>
      <c r="F61" s="7">
        <v>10457361.450000003</v>
      </c>
      <c r="G61" s="7">
        <v>427817.70999999996</v>
      </c>
      <c r="H61" s="7">
        <v>10885179.16</v>
      </c>
      <c r="I61" s="8">
        <f t="shared" si="0"/>
        <v>0.44269999999999998</v>
      </c>
      <c r="J61" s="7">
        <v>12805537.869999999</v>
      </c>
      <c r="K61" s="8">
        <f t="shared" si="1"/>
        <v>0.52080000000000004</v>
      </c>
      <c r="L61" s="7">
        <v>898405.01</v>
      </c>
      <c r="M61" s="8">
        <f t="shared" si="2"/>
        <v>3.6499999999999998E-2</v>
      </c>
      <c r="N61" s="7">
        <v>818</v>
      </c>
      <c r="O61" s="8">
        <f t="shared" si="3"/>
        <v>0</v>
      </c>
      <c r="P61" s="7"/>
    </row>
    <row r="62" spans="1:16" s="5" customFormat="1" ht="11.25" x14ac:dyDescent="0.2">
      <c r="A62" s="5">
        <v>1</v>
      </c>
      <c r="B62" s="6">
        <v>127044103</v>
      </c>
      <c r="C62" s="5" t="s">
        <v>79</v>
      </c>
      <c r="D62" s="5" t="s">
        <v>72</v>
      </c>
      <c r="E62" s="7">
        <v>42556474.009999998</v>
      </c>
      <c r="F62" s="7">
        <v>21134669.639999997</v>
      </c>
      <c r="G62" s="7">
        <v>493472.67999999993</v>
      </c>
      <c r="H62" s="7">
        <v>21628142.32</v>
      </c>
      <c r="I62" s="8">
        <f t="shared" si="0"/>
        <v>0.50819999999999999</v>
      </c>
      <c r="J62" s="7">
        <v>19800777.460000001</v>
      </c>
      <c r="K62" s="8">
        <f t="shared" si="1"/>
        <v>0.46529999999999999</v>
      </c>
      <c r="L62" s="7">
        <v>1126054.23</v>
      </c>
      <c r="M62" s="8">
        <f t="shared" si="2"/>
        <v>2.6499999999999999E-2</v>
      </c>
      <c r="N62" s="7">
        <v>1500</v>
      </c>
      <c r="O62" s="8">
        <f t="shared" si="3"/>
        <v>0</v>
      </c>
      <c r="P62" s="7"/>
    </row>
    <row r="63" spans="1:16" s="5" customFormat="1" ht="11.25" x14ac:dyDescent="0.2">
      <c r="A63" s="5">
        <v>1</v>
      </c>
      <c r="B63" s="6">
        <v>127045303</v>
      </c>
      <c r="C63" s="5" t="s">
        <v>80</v>
      </c>
      <c r="D63" s="5" t="s">
        <v>72</v>
      </c>
      <c r="E63" s="7">
        <v>5925312.0199999996</v>
      </c>
      <c r="F63" s="7">
        <v>818790.98</v>
      </c>
      <c r="G63" s="7">
        <v>155777.29999999999</v>
      </c>
      <c r="H63" s="7">
        <v>974568.28</v>
      </c>
      <c r="I63" s="8">
        <f t="shared" si="0"/>
        <v>0.16450000000000001</v>
      </c>
      <c r="J63" s="7">
        <v>4401091.4000000004</v>
      </c>
      <c r="K63" s="8">
        <f t="shared" si="1"/>
        <v>0.74280000000000002</v>
      </c>
      <c r="L63" s="7">
        <v>549652.34</v>
      </c>
      <c r="M63" s="8">
        <f t="shared" si="2"/>
        <v>9.2799999999999994E-2</v>
      </c>
      <c r="N63" s="7"/>
      <c r="O63" s="8">
        <f t="shared" si="3"/>
        <v>0</v>
      </c>
      <c r="P63" s="7"/>
    </row>
    <row r="64" spans="1:16" s="5" customFormat="1" ht="11.25" x14ac:dyDescent="0.2">
      <c r="A64" s="5">
        <v>1</v>
      </c>
      <c r="B64" s="6">
        <v>127045653</v>
      </c>
      <c r="C64" s="5" t="s">
        <v>81</v>
      </c>
      <c r="D64" s="5" t="s">
        <v>72</v>
      </c>
      <c r="E64" s="7">
        <v>25983261.91</v>
      </c>
      <c r="F64" s="7">
        <v>7417905.0699999984</v>
      </c>
      <c r="G64" s="7">
        <v>355051.05000000005</v>
      </c>
      <c r="H64" s="7">
        <v>7772956.1200000001</v>
      </c>
      <c r="I64" s="8">
        <f t="shared" si="0"/>
        <v>0.29920000000000002</v>
      </c>
      <c r="J64" s="7">
        <v>17263765.559999999</v>
      </c>
      <c r="K64" s="8">
        <f t="shared" si="1"/>
        <v>0.66439999999999999</v>
      </c>
      <c r="L64" s="7">
        <v>946540.23</v>
      </c>
      <c r="M64" s="8">
        <f t="shared" si="2"/>
        <v>3.6400000000000002E-2</v>
      </c>
      <c r="N64" s="7"/>
      <c r="O64" s="8">
        <f t="shared" si="3"/>
        <v>0</v>
      </c>
      <c r="P64" s="7"/>
    </row>
    <row r="65" spans="1:16" s="5" customFormat="1" ht="11.25" x14ac:dyDescent="0.2">
      <c r="A65" s="5">
        <v>1</v>
      </c>
      <c r="B65" s="6">
        <v>127045853</v>
      </c>
      <c r="C65" s="5" t="s">
        <v>82</v>
      </c>
      <c r="D65" s="5" t="s">
        <v>72</v>
      </c>
      <c r="E65" s="7">
        <v>25658951.93</v>
      </c>
      <c r="F65" s="7">
        <v>10134006.65</v>
      </c>
      <c r="G65" s="7">
        <v>394270.44</v>
      </c>
      <c r="H65" s="7">
        <v>10528277.09</v>
      </c>
      <c r="I65" s="8">
        <f t="shared" si="0"/>
        <v>0.4103</v>
      </c>
      <c r="J65" s="7">
        <v>13978683.42</v>
      </c>
      <c r="K65" s="8">
        <f t="shared" si="1"/>
        <v>0.54479999999999995</v>
      </c>
      <c r="L65" s="7">
        <v>1151991.42</v>
      </c>
      <c r="M65" s="8">
        <f t="shared" si="2"/>
        <v>4.4900000000000002E-2</v>
      </c>
      <c r="N65" s="7"/>
      <c r="O65" s="8">
        <f t="shared" si="3"/>
        <v>0</v>
      </c>
      <c r="P65" s="7"/>
    </row>
    <row r="66" spans="1:16" s="5" customFormat="1" ht="11.25" x14ac:dyDescent="0.2">
      <c r="A66" s="5">
        <v>1</v>
      </c>
      <c r="B66" s="6">
        <v>127046903</v>
      </c>
      <c r="C66" s="5" t="s">
        <v>83</v>
      </c>
      <c r="D66" s="5" t="s">
        <v>72</v>
      </c>
      <c r="E66" s="7">
        <v>17820927.690000001</v>
      </c>
      <c r="F66" s="7">
        <v>5691425.54</v>
      </c>
      <c r="G66" s="7">
        <v>365316.33999999997</v>
      </c>
      <c r="H66" s="7">
        <v>6056741.8799999999</v>
      </c>
      <c r="I66" s="8">
        <f t="shared" si="0"/>
        <v>0.33989999999999998</v>
      </c>
      <c r="J66" s="7">
        <v>10573255.300000001</v>
      </c>
      <c r="K66" s="8">
        <f t="shared" si="1"/>
        <v>0.59330000000000005</v>
      </c>
      <c r="L66" s="7">
        <v>1190930.51</v>
      </c>
      <c r="M66" s="8">
        <f t="shared" si="2"/>
        <v>6.6799999999999998E-2</v>
      </c>
      <c r="N66" s="7"/>
      <c r="O66" s="8">
        <f t="shared" si="3"/>
        <v>0</v>
      </c>
      <c r="P66" s="7"/>
    </row>
    <row r="67" spans="1:16" s="5" customFormat="1" ht="11.25" x14ac:dyDescent="0.2">
      <c r="A67" s="5">
        <v>1</v>
      </c>
      <c r="B67" s="6">
        <v>127047404</v>
      </c>
      <c r="C67" s="5" t="s">
        <v>84</v>
      </c>
      <c r="D67" s="5" t="s">
        <v>72</v>
      </c>
      <c r="E67" s="7">
        <v>24449937.940000001</v>
      </c>
      <c r="F67" s="7">
        <v>8944204.7200000007</v>
      </c>
      <c r="G67" s="7">
        <v>294417.46999999997</v>
      </c>
      <c r="H67" s="7">
        <v>9238622.1899999995</v>
      </c>
      <c r="I67" s="8">
        <f t="shared" ref="I67:I130" si="4">ROUND(H67/$E67,4)</f>
        <v>0.37790000000000001</v>
      </c>
      <c r="J67" s="7">
        <v>14644061.41</v>
      </c>
      <c r="K67" s="8">
        <f t="shared" ref="K67:K130" si="5">ROUND(J67/$E67,4)</f>
        <v>0.59889999999999999</v>
      </c>
      <c r="L67" s="7">
        <v>567254.34</v>
      </c>
      <c r="M67" s="8">
        <f t="shared" ref="M67:M130" si="6">ROUND(L67/$E67,4)</f>
        <v>2.3199999999999998E-2</v>
      </c>
      <c r="N67" s="7"/>
      <c r="O67" s="8">
        <f t="shared" ref="O67:O130" si="7">ROUND(N67/$E67,4)</f>
        <v>0</v>
      </c>
      <c r="P67" s="7"/>
    </row>
    <row r="68" spans="1:16" s="5" customFormat="1" ht="11.25" x14ac:dyDescent="0.2">
      <c r="A68" s="5">
        <v>1</v>
      </c>
      <c r="B68" s="6">
        <v>127049303</v>
      </c>
      <c r="C68" s="5" t="s">
        <v>85</v>
      </c>
      <c r="D68" s="5" t="s">
        <v>72</v>
      </c>
      <c r="E68" s="7">
        <v>14651296.93</v>
      </c>
      <c r="F68" s="7">
        <v>4624224.6899999995</v>
      </c>
      <c r="G68" s="7">
        <v>331785.36</v>
      </c>
      <c r="H68" s="7">
        <v>4956010.05</v>
      </c>
      <c r="I68" s="8">
        <f t="shared" si="4"/>
        <v>0.33829999999999999</v>
      </c>
      <c r="J68" s="7">
        <v>9246768.4600000009</v>
      </c>
      <c r="K68" s="8">
        <f t="shared" si="5"/>
        <v>0.63109999999999999</v>
      </c>
      <c r="L68" s="7">
        <v>448518.42</v>
      </c>
      <c r="M68" s="8">
        <f t="shared" si="6"/>
        <v>3.0599999999999999E-2</v>
      </c>
      <c r="N68" s="7"/>
      <c r="O68" s="8">
        <f t="shared" si="7"/>
        <v>0</v>
      </c>
      <c r="P68" s="7"/>
    </row>
    <row r="69" spans="1:16" s="5" customFormat="1" ht="11.25" x14ac:dyDescent="0.2">
      <c r="A69" s="5">
        <v>1</v>
      </c>
      <c r="B69" s="6">
        <v>108051003</v>
      </c>
      <c r="C69" s="5" t="s">
        <v>86</v>
      </c>
      <c r="D69" s="5" t="s">
        <v>87</v>
      </c>
      <c r="E69" s="7">
        <v>40046949.189999998</v>
      </c>
      <c r="F69" s="7">
        <v>14308741.199999999</v>
      </c>
      <c r="G69" s="7">
        <v>1091733.3399999999</v>
      </c>
      <c r="H69" s="7">
        <v>15400474.539999999</v>
      </c>
      <c r="I69" s="8">
        <f t="shared" si="4"/>
        <v>0.3846</v>
      </c>
      <c r="J69" s="7">
        <v>14586168.359999999</v>
      </c>
      <c r="K69" s="8">
        <f t="shared" si="5"/>
        <v>0.36420000000000002</v>
      </c>
      <c r="L69" s="7">
        <v>1669127.29</v>
      </c>
      <c r="M69" s="8">
        <f t="shared" si="6"/>
        <v>4.1700000000000001E-2</v>
      </c>
      <c r="N69" s="7">
        <v>8391179</v>
      </c>
      <c r="O69" s="8">
        <f t="shared" si="7"/>
        <v>0.20949999999999999</v>
      </c>
      <c r="P69" s="7"/>
    </row>
    <row r="70" spans="1:16" s="5" customFormat="1" ht="11.25" x14ac:dyDescent="0.2">
      <c r="A70" s="5">
        <v>1</v>
      </c>
      <c r="B70" s="6">
        <v>108051503</v>
      </c>
      <c r="C70" s="5" t="s">
        <v>88</v>
      </c>
      <c r="D70" s="5" t="s">
        <v>87</v>
      </c>
      <c r="E70" s="7">
        <v>22966993.5</v>
      </c>
      <c r="F70" s="7">
        <v>6406373.3299999991</v>
      </c>
      <c r="G70" s="7">
        <v>706214.19000000006</v>
      </c>
      <c r="H70" s="7">
        <v>7112587.5199999996</v>
      </c>
      <c r="I70" s="8">
        <f t="shared" si="4"/>
        <v>0.30969999999999998</v>
      </c>
      <c r="J70" s="7">
        <v>14527067.82</v>
      </c>
      <c r="K70" s="8">
        <f t="shared" si="5"/>
        <v>0.63249999999999995</v>
      </c>
      <c r="L70" s="7">
        <v>1327338.1599999999</v>
      </c>
      <c r="M70" s="8">
        <f t="shared" si="6"/>
        <v>5.7799999999999997E-2</v>
      </c>
      <c r="N70" s="7"/>
      <c r="O70" s="8">
        <f t="shared" si="7"/>
        <v>0</v>
      </c>
      <c r="P70" s="7"/>
    </row>
    <row r="71" spans="1:16" s="5" customFormat="1" ht="11.25" x14ac:dyDescent="0.2">
      <c r="A71" s="5">
        <v>1</v>
      </c>
      <c r="B71" s="6">
        <v>108053003</v>
      </c>
      <c r="C71" s="5" t="s">
        <v>89</v>
      </c>
      <c r="D71" s="5" t="s">
        <v>87</v>
      </c>
      <c r="E71" s="7">
        <v>22939648.84</v>
      </c>
      <c r="F71" s="7">
        <v>8355386.6800000016</v>
      </c>
      <c r="G71" s="7">
        <v>642064.77000000014</v>
      </c>
      <c r="H71" s="7">
        <v>8997451.4499999993</v>
      </c>
      <c r="I71" s="8">
        <f t="shared" si="4"/>
        <v>0.39219999999999999</v>
      </c>
      <c r="J71" s="7">
        <v>11861261.880000001</v>
      </c>
      <c r="K71" s="8">
        <f t="shared" si="5"/>
        <v>0.5171</v>
      </c>
      <c r="L71" s="7">
        <v>2080935.51</v>
      </c>
      <c r="M71" s="8">
        <f t="shared" si="6"/>
        <v>9.0700000000000003E-2</v>
      </c>
      <c r="N71" s="7"/>
      <c r="O71" s="8">
        <f t="shared" si="7"/>
        <v>0</v>
      </c>
      <c r="P71" s="7"/>
    </row>
    <row r="72" spans="1:16" s="5" customFormat="1" ht="11.25" x14ac:dyDescent="0.2">
      <c r="A72" s="5">
        <v>1</v>
      </c>
      <c r="B72" s="6">
        <v>108056004</v>
      </c>
      <c r="C72" s="5" t="s">
        <v>90</v>
      </c>
      <c r="D72" s="5" t="s">
        <v>87</v>
      </c>
      <c r="E72" s="7">
        <v>14472023.07</v>
      </c>
      <c r="F72" s="7">
        <v>4014991.7300000004</v>
      </c>
      <c r="G72" s="7">
        <v>360282.7699999999</v>
      </c>
      <c r="H72" s="7">
        <v>4375274.5</v>
      </c>
      <c r="I72" s="8">
        <f t="shared" si="4"/>
        <v>0.30230000000000001</v>
      </c>
      <c r="J72" s="7">
        <v>9403844.2300000004</v>
      </c>
      <c r="K72" s="8">
        <f t="shared" si="5"/>
        <v>0.64980000000000004</v>
      </c>
      <c r="L72" s="7">
        <v>641904.34</v>
      </c>
      <c r="M72" s="8">
        <f t="shared" si="6"/>
        <v>4.4400000000000002E-2</v>
      </c>
      <c r="N72" s="7">
        <v>51000</v>
      </c>
      <c r="O72" s="8">
        <f t="shared" si="7"/>
        <v>3.5000000000000001E-3</v>
      </c>
      <c r="P72" s="7"/>
    </row>
    <row r="73" spans="1:16" s="5" customFormat="1" ht="11.25" x14ac:dyDescent="0.2">
      <c r="A73" s="5">
        <v>1</v>
      </c>
      <c r="B73" s="6">
        <v>108058003</v>
      </c>
      <c r="C73" s="5" t="s">
        <v>91</v>
      </c>
      <c r="D73" s="5" t="s">
        <v>87</v>
      </c>
      <c r="E73" s="7">
        <v>35447800.25</v>
      </c>
      <c r="F73" s="7">
        <v>4906608.0500000007</v>
      </c>
      <c r="G73" s="7">
        <v>718848.20000000007</v>
      </c>
      <c r="H73" s="7">
        <v>5625456.25</v>
      </c>
      <c r="I73" s="8">
        <f t="shared" si="4"/>
        <v>0.15870000000000001</v>
      </c>
      <c r="J73" s="7">
        <v>12295192</v>
      </c>
      <c r="K73" s="8">
        <f t="shared" si="5"/>
        <v>0.34689999999999999</v>
      </c>
      <c r="L73" s="7">
        <v>1329117</v>
      </c>
      <c r="M73" s="8">
        <f t="shared" si="6"/>
        <v>3.7499999999999999E-2</v>
      </c>
      <c r="N73" s="7">
        <v>16198035</v>
      </c>
      <c r="O73" s="8">
        <f t="shared" si="7"/>
        <v>0.45700000000000002</v>
      </c>
      <c r="P73" s="7"/>
    </row>
    <row r="74" spans="1:16" s="5" customFormat="1" ht="11.25" x14ac:dyDescent="0.2">
      <c r="A74" s="5">
        <v>1</v>
      </c>
      <c r="B74" s="6">
        <v>114060503</v>
      </c>
      <c r="C74" s="5" t="s">
        <v>92</v>
      </c>
      <c r="D74" s="5" t="s">
        <v>93</v>
      </c>
      <c r="E74" s="7">
        <v>20677681.390000001</v>
      </c>
      <c r="F74" s="7">
        <v>11476636.84</v>
      </c>
      <c r="G74" s="7">
        <v>450301.25</v>
      </c>
      <c r="H74" s="7">
        <v>11926938.09</v>
      </c>
      <c r="I74" s="8">
        <f t="shared" si="4"/>
        <v>0.57679999999999998</v>
      </c>
      <c r="J74" s="7">
        <v>7661589.8200000003</v>
      </c>
      <c r="K74" s="8">
        <f t="shared" si="5"/>
        <v>0.3705</v>
      </c>
      <c r="L74" s="7">
        <v>864853.03</v>
      </c>
      <c r="M74" s="8">
        <f t="shared" si="6"/>
        <v>4.1799999999999997E-2</v>
      </c>
      <c r="N74" s="7">
        <v>224300.45</v>
      </c>
      <c r="O74" s="8">
        <f t="shared" si="7"/>
        <v>1.0800000000000001E-2</v>
      </c>
      <c r="P74" s="7"/>
    </row>
    <row r="75" spans="1:16" s="5" customFormat="1" ht="11.25" x14ac:dyDescent="0.2">
      <c r="A75" s="5">
        <v>1</v>
      </c>
      <c r="B75" s="6">
        <v>114060753</v>
      </c>
      <c r="C75" s="5" t="s">
        <v>94</v>
      </c>
      <c r="D75" s="5" t="s">
        <v>93</v>
      </c>
      <c r="E75" s="7">
        <v>126305114.04000001</v>
      </c>
      <c r="F75" s="7">
        <v>84620993.530000001</v>
      </c>
      <c r="G75" s="7">
        <v>2517084.04</v>
      </c>
      <c r="H75" s="7">
        <v>87138077.569999993</v>
      </c>
      <c r="I75" s="8">
        <f t="shared" si="4"/>
        <v>0.68989999999999996</v>
      </c>
      <c r="J75" s="7">
        <v>37806806.350000001</v>
      </c>
      <c r="K75" s="8">
        <f t="shared" si="5"/>
        <v>0.29930000000000001</v>
      </c>
      <c r="L75" s="7">
        <v>1360230.12</v>
      </c>
      <c r="M75" s="8">
        <f t="shared" si="6"/>
        <v>1.0800000000000001E-2</v>
      </c>
      <c r="N75" s="7"/>
      <c r="O75" s="8">
        <f t="shared" si="7"/>
        <v>0</v>
      </c>
      <c r="P75" s="7"/>
    </row>
    <row r="76" spans="1:16" s="5" customFormat="1" ht="11.25" x14ac:dyDescent="0.2">
      <c r="A76" s="5">
        <v>1</v>
      </c>
      <c r="B76" s="6">
        <v>114060853</v>
      </c>
      <c r="C76" s="5" t="s">
        <v>95</v>
      </c>
      <c r="D76" s="5" t="s">
        <v>93</v>
      </c>
      <c r="E76" s="7">
        <v>32943861.48</v>
      </c>
      <c r="F76" s="7">
        <v>21630963.719999999</v>
      </c>
      <c r="G76" s="7">
        <v>557073.38</v>
      </c>
      <c r="H76" s="7">
        <v>22188037.100000001</v>
      </c>
      <c r="I76" s="8">
        <f t="shared" si="4"/>
        <v>0.67349999999999999</v>
      </c>
      <c r="J76" s="7">
        <v>10047833.32</v>
      </c>
      <c r="K76" s="8">
        <f t="shared" si="5"/>
        <v>0.30499999999999999</v>
      </c>
      <c r="L76" s="7">
        <v>707991.06</v>
      </c>
      <c r="M76" s="8">
        <f t="shared" si="6"/>
        <v>2.1499999999999998E-2</v>
      </c>
      <c r="N76" s="7"/>
      <c r="O76" s="8">
        <f t="shared" si="7"/>
        <v>0</v>
      </c>
      <c r="P76" s="7"/>
    </row>
    <row r="77" spans="1:16" s="5" customFormat="1" ht="11.25" x14ac:dyDescent="0.2">
      <c r="A77" s="5">
        <v>1</v>
      </c>
      <c r="B77" s="6">
        <v>114061103</v>
      </c>
      <c r="C77" s="5" t="s">
        <v>96</v>
      </c>
      <c r="D77" s="5" t="s">
        <v>93</v>
      </c>
      <c r="E77" s="7">
        <v>55291159</v>
      </c>
      <c r="F77" s="7">
        <v>33023142.310000002</v>
      </c>
      <c r="G77" s="7">
        <v>1902239.29</v>
      </c>
      <c r="H77" s="7">
        <v>34925381.600000001</v>
      </c>
      <c r="I77" s="8">
        <f t="shared" si="4"/>
        <v>0.63170000000000004</v>
      </c>
      <c r="J77" s="7">
        <v>16788004.559999999</v>
      </c>
      <c r="K77" s="8">
        <f t="shared" si="5"/>
        <v>0.30359999999999998</v>
      </c>
      <c r="L77" s="7">
        <v>3577772.84</v>
      </c>
      <c r="M77" s="8">
        <f t="shared" si="6"/>
        <v>6.4699999999999994E-2</v>
      </c>
      <c r="N77" s="7"/>
      <c r="O77" s="8">
        <f t="shared" si="7"/>
        <v>0</v>
      </c>
      <c r="P77" s="7"/>
    </row>
    <row r="78" spans="1:16" s="5" customFormat="1" ht="11.25" x14ac:dyDescent="0.2">
      <c r="A78" s="5">
        <v>1</v>
      </c>
      <c r="B78" s="6">
        <v>114061503</v>
      </c>
      <c r="C78" s="5" t="s">
        <v>97</v>
      </c>
      <c r="D78" s="5" t="s">
        <v>93</v>
      </c>
      <c r="E78" s="7">
        <v>82570874.010000005</v>
      </c>
      <c r="F78" s="7">
        <v>37771388.790000014</v>
      </c>
      <c r="G78" s="7">
        <v>1126236.9099999997</v>
      </c>
      <c r="H78" s="7">
        <v>38897625.700000003</v>
      </c>
      <c r="I78" s="8">
        <f t="shared" si="4"/>
        <v>0.47110000000000002</v>
      </c>
      <c r="J78" s="7">
        <v>19267716.199999999</v>
      </c>
      <c r="K78" s="8">
        <f t="shared" si="5"/>
        <v>0.23330000000000001</v>
      </c>
      <c r="L78" s="7">
        <v>1080410.6000000001</v>
      </c>
      <c r="M78" s="8">
        <f t="shared" si="6"/>
        <v>1.3100000000000001E-2</v>
      </c>
      <c r="N78" s="7">
        <v>23325121.510000002</v>
      </c>
      <c r="O78" s="8">
        <f t="shared" si="7"/>
        <v>0.28249999999999997</v>
      </c>
      <c r="P78" s="7"/>
    </row>
    <row r="79" spans="1:16" s="5" customFormat="1" ht="11.25" x14ac:dyDescent="0.2">
      <c r="A79" s="5">
        <v>1</v>
      </c>
      <c r="B79" s="6">
        <v>114062003</v>
      </c>
      <c r="C79" s="5" t="s">
        <v>98</v>
      </c>
      <c r="D79" s="5" t="s">
        <v>93</v>
      </c>
      <c r="E79" s="7">
        <v>98518638.439999998</v>
      </c>
      <c r="F79" s="7">
        <v>52371661.700000003</v>
      </c>
      <c r="G79" s="7">
        <v>864320.91000000015</v>
      </c>
      <c r="H79" s="7">
        <v>53235982.609999999</v>
      </c>
      <c r="I79" s="8">
        <f t="shared" si="4"/>
        <v>0.54039999999999999</v>
      </c>
      <c r="J79" s="7">
        <v>22038866.079999998</v>
      </c>
      <c r="K79" s="8">
        <f t="shared" si="5"/>
        <v>0.22370000000000001</v>
      </c>
      <c r="L79" s="7">
        <v>2167474.1</v>
      </c>
      <c r="M79" s="8">
        <f t="shared" si="6"/>
        <v>2.1999999999999999E-2</v>
      </c>
      <c r="N79" s="7">
        <v>21076315.649999999</v>
      </c>
      <c r="O79" s="8">
        <f t="shared" si="7"/>
        <v>0.21390000000000001</v>
      </c>
      <c r="P79" s="7"/>
    </row>
    <row r="80" spans="1:16" s="5" customFormat="1" ht="11.25" x14ac:dyDescent="0.2">
      <c r="A80" s="5">
        <v>1</v>
      </c>
      <c r="B80" s="6">
        <v>114062503</v>
      </c>
      <c r="C80" s="5" t="s">
        <v>99</v>
      </c>
      <c r="D80" s="5" t="s">
        <v>93</v>
      </c>
      <c r="E80" s="7">
        <v>47784765.840000004</v>
      </c>
      <c r="F80" s="7">
        <v>30457890.25</v>
      </c>
      <c r="G80" s="7">
        <v>898707.43</v>
      </c>
      <c r="H80" s="7">
        <v>31356597.68</v>
      </c>
      <c r="I80" s="8">
        <f t="shared" si="4"/>
        <v>0.65620000000000001</v>
      </c>
      <c r="J80" s="7">
        <v>15298920.199999999</v>
      </c>
      <c r="K80" s="8">
        <f t="shared" si="5"/>
        <v>0.32019999999999998</v>
      </c>
      <c r="L80" s="7">
        <v>1129247.96</v>
      </c>
      <c r="M80" s="8">
        <f t="shared" si="6"/>
        <v>2.3599999999999999E-2</v>
      </c>
      <c r="N80" s="7"/>
      <c r="O80" s="8">
        <f t="shared" si="7"/>
        <v>0</v>
      </c>
      <c r="P80" s="7"/>
    </row>
    <row r="81" spans="1:16" s="5" customFormat="1" ht="11.25" x14ac:dyDescent="0.2">
      <c r="A81" s="5">
        <v>1</v>
      </c>
      <c r="B81" s="6">
        <v>114063003</v>
      </c>
      <c r="C81" s="5" t="s">
        <v>100</v>
      </c>
      <c r="D81" s="5" t="s">
        <v>93</v>
      </c>
      <c r="E81" s="7">
        <v>72602929.730000004</v>
      </c>
      <c r="F81" s="7">
        <v>50374137.109999992</v>
      </c>
      <c r="G81" s="7">
        <v>1215090.46</v>
      </c>
      <c r="H81" s="7">
        <v>51589227.57</v>
      </c>
      <c r="I81" s="8">
        <f t="shared" si="4"/>
        <v>0.71060000000000001</v>
      </c>
      <c r="J81" s="7">
        <v>19081133.440000001</v>
      </c>
      <c r="K81" s="8">
        <f t="shared" si="5"/>
        <v>0.26279999999999998</v>
      </c>
      <c r="L81" s="7">
        <v>1877858.58</v>
      </c>
      <c r="M81" s="8">
        <f t="shared" si="6"/>
        <v>2.5899999999999999E-2</v>
      </c>
      <c r="N81" s="7">
        <v>54710.14</v>
      </c>
      <c r="O81" s="8">
        <f t="shared" si="7"/>
        <v>8.0000000000000004E-4</v>
      </c>
      <c r="P81" s="7"/>
    </row>
    <row r="82" spans="1:16" s="5" customFormat="1" ht="11.25" x14ac:dyDescent="0.2">
      <c r="A82" s="5">
        <v>1</v>
      </c>
      <c r="B82" s="6">
        <v>114063503</v>
      </c>
      <c r="C82" s="5" t="s">
        <v>101</v>
      </c>
      <c r="D82" s="5" t="s">
        <v>93</v>
      </c>
      <c r="E82" s="7">
        <v>46430180.210000001</v>
      </c>
      <c r="F82" s="7">
        <v>29613917.469999999</v>
      </c>
      <c r="G82" s="7">
        <v>641198.1</v>
      </c>
      <c r="H82" s="7">
        <v>30255115.57</v>
      </c>
      <c r="I82" s="8">
        <f t="shared" si="4"/>
        <v>0.65159999999999996</v>
      </c>
      <c r="J82" s="7">
        <v>14994379.119999999</v>
      </c>
      <c r="K82" s="8">
        <f t="shared" si="5"/>
        <v>0.32290000000000002</v>
      </c>
      <c r="L82" s="7">
        <v>1176785.52</v>
      </c>
      <c r="M82" s="8">
        <f t="shared" si="6"/>
        <v>2.53E-2</v>
      </c>
      <c r="N82" s="7">
        <v>3900</v>
      </c>
      <c r="O82" s="8">
        <f t="shared" si="7"/>
        <v>1E-4</v>
      </c>
      <c r="P82" s="7"/>
    </row>
    <row r="83" spans="1:16" s="5" customFormat="1" ht="11.25" x14ac:dyDescent="0.2">
      <c r="A83" s="5">
        <v>1</v>
      </c>
      <c r="B83" s="6">
        <v>114064003</v>
      </c>
      <c r="C83" s="5" t="s">
        <v>102</v>
      </c>
      <c r="D83" s="5" t="s">
        <v>93</v>
      </c>
      <c r="E83" s="7">
        <v>41152934.560000002</v>
      </c>
      <c r="F83" s="7">
        <v>23539493.440000001</v>
      </c>
      <c r="G83" s="7">
        <v>481659.86</v>
      </c>
      <c r="H83" s="7">
        <v>24021153.300000001</v>
      </c>
      <c r="I83" s="8">
        <f t="shared" si="4"/>
        <v>0.5837</v>
      </c>
      <c r="J83" s="7">
        <v>9344926.9600000009</v>
      </c>
      <c r="K83" s="8">
        <f t="shared" si="5"/>
        <v>0.2271</v>
      </c>
      <c r="L83" s="7">
        <v>809043.11</v>
      </c>
      <c r="M83" s="8">
        <f t="shared" si="6"/>
        <v>1.9699999999999999E-2</v>
      </c>
      <c r="N83" s="7">
        <v>6977811.1900000004</v>
      </c>
      <c r="O83" s="8">
        <f t="shared" si="7"/>
        <v>0.1696</v>
      </c>
      <c r="P83" s="7"/>
    </row>
    <row r="84" spans="1:16" s="5" customFormat="1" ht="11.25" x14ac:dyDescent="0.2">
      <c r="A84" s="5">
        <v>1</v>
      </c>
      <c r="B84" s="6">
        <v>114065503</v>
      </c>
      <c r="C84" s="5" t="s">
        <v>103</v>
      </c>
      <c r="D84" s="5" t="s">
        <v>93</v>
      </c>
      <c r="E84" s="7">
        <v>64252703.82</v>
      </c>
      <c r="F84" s="7">
        <v>41957782.650000006</v>
      </c>
      <c r="G84" s="7">
        <v>960814.8</v>
      </c>
      <c r="H84" s="7">
        <v>42918597.450000003</v>
      </c>
      <c r="I84" s="8">
        <f t="shared" si="4"/>
        <v>0.66800000000000004</v>
      </c>
      <c r="J84" s="7">
        <v>18908350.809999999</v>
      </c>
      <c r="K84" s="8">
        <f t="shared" si="5"/>
        <v>0.29430000000000001</v>
      </c>
      <c r="L84" s="7">
        <v>2419375.7400000002</v>
      </c>
      <c r="M84" s="8">
        <f t="shared" si="6"/>
        <v>3.7699999999999997E-2</v>
      </c>
      <c r="N84" s="7">
        <v>6379.82</v>
      </c>
      <c r="O84" s="8">
        <f t="shared" si="7"/>
        <v>1E-4</v>
      </c>
      <c r="P84" s="7"/>
    </row>
    <row r="85" spans="1:16" s="5" customFormat="1" ht="11.25" x14ac:dyDescent="0.2">
      <c r="A85" s="5">
        <v>1</v>
      </c>
      <c r="B85" s="6">
        <v>114066503</v>
      </c>
      <c r="C85" s="5" t="s">
        <v>104</v>
      </c>
      <c r="D85" s="5" t="s">
        <v>93</v>
      </c>
      <c r="E85" s="7">
        <v>35984048.979999997</v>
      </c>
      <c r="F85" s="7">
        <v>23104727.169999998</v>
      </c>
      <c r="G85" s="7">
        <v>701876.89</v>
      </c>
      <c r="H85" s="7">
        <v>23806604.059999999</v>
      </c>
      <c r="I85" s="8">
        <f t="shared" si="4"/>
        <v>0.66159999999999997</v>
      </c>
      <c r="J85" s="7">
        <v>10078160.460000001</v>
      </c>
      <c r="K85" s="8">
        <f t="shared" si="5"/>
        <v>0.28010000000000002</v>
      </c>
      <c r="L85" s="7">
        <v>2098986.86</v>
      </c>
      <c r="M85" s="8">
        <f t="shared" si="6"/>
        <v>5.8299999999999998E-2</v>
      </c>
      <c r="N85" s="7">
        <v>297.60000000000002</v>
      </c>
      <c r="O85" s="8">
        <f t="shared" si="7"/>
        <v>0</v>
      </c>
      <c r="P85" s="7"/>
    </row>
    <row r="86" spans="1:16" s="5" customFormat="1" ht="11.25" x14ac:dyDescent="0.2">
      <c r="A86" s="5">
        <v>1</v>
      </c>
      <c r="B86" s="6">
        <v>114067002</v>
      </c>
      <c r="C86" s="5" t="s">
        <v>105</v>
      </c>
      <c r="D86" s="5" t="s">
        <v>93</v>
      </c>
      <c r="E86" s="7">
        <v>283073114.49000001</v>
      </c>
      <c r="F86" s="7">
        <v>39687909.599999994</v>
      </c>
      <c r="G86" s="7">
        <v>5885162.2999999998</v>
      </c>
      <c r="H86" s="7">
        <v>45573071.899999999</v>
      </c>
      <c r="I86" s="8">
        <f t="shared" si="4"/>
        <v>0.161</v>
      </c>
      <c r="J86" s="7">
        <v>207640230.02000001</v>
      </c>
      <c r="K86" s="8">
        <f t="shared" si="5"/>
        <v>0.73350000000000004</v>
      </c>
      <c r="L86" s="7">
        <v>29850170.190000001</v>
      </c>
      <c r="M86" s="8">
        <f t="shared" si="6"/>
        <v>0.1055</v>
      </c>
      <c r="N86" s="7">
        <v>9642.3799999999992</v>
      </c>
      <c r="O86" s="8">
        <f t="shared" si="7"/>
        <v>0</v>
      </c>
      <c r="P86" s="7"/>
    </row>
    <row r="87" spans="1:16" s="5" customFormat="1" ht="11.25" x14ac:dyDescent="0.2">
      <c r="A87" s="5">
        <v>1</v>
      </c>
      <c r="B87" s="6">
        <v>114067503</v>
      </c>
      <c r="C87" s="5" t="s">
        <v>106</v>
      </c>
      <c r="D87" s="5" t="s">
        <v>93</v>
      </c>
      <c r="E87" s="7">
        <v>41244593.299999997</v>
      </c>
      <c r="F87" s="7">
        <v>29509281.609999999</v>
      </c>
      <c r="G87" s="7">
        <v>1135634.8400000001</v>
      </c>
      <c r="H87" s="7">
        <v>30644916.449999999</v>
      </c>
      <c r="I87" s="8">
        <f t="shared" si="4"/>
        <v>0.74299999999999999</v>
      </c>
      <c r="J87" s="7">
        <v>9824927.9299999997</v>
      </c>
      <c r="K87" s="8">
        <f t="shared" si="5"/>
        <v>0.2382</v>
      </c>
      <c r="L87" s="7">
        <v>745103.25</v>
      </c>
      <c r="M87" s="8">
        <f t="shared" si="6"/>
        <v>1.8100000000000002E-2</v>
      </c>
      <c r="N87" s="7">
        <v>29645.67</v>
      </c>
      <c r="O87" s="8">
        <f t="shared" si="7"/>
        <v>6.9999999999999999E-4</v>
      </c>
      <c r="P87" s="7"/>
    </row>
    <row r="88" spans="1:16" s="5" customFormat="1" ht="11.25" x14ac:dyDescent="0.2">
      <c r="A88" s="5">
        <v>1</v>
      </c>
      <c r="B88" s="6">
        <v>114068003</v>
      </c>
      <c r="C88" s="5" t="s">
        <v>107</v>
      </c>
      <c r="D88" s="5" t="s">
        <v>93</v>
      </c>
      <c r="E88" s="7">
        <v>35393877.130000003</v>
      </c>
      <c r="F88" s="7">
        <v>23615513.309999999</v>
      </c>
      <c r="G88" s="7">
        <v>568280.31999999995</v>
      </c>
      <c r="H88" s="7">
        <v>24183793.629999999</v>
      </c>
      <c r="I88" s="8">
        <f t="shared" si="4"/>
        <v>0.68330000000000002</v>
      </c>
      <c r="J88" s="7">
        <v>10240869.43</v>
      </c>
      <c r="K88" s="8">
        <f t="shared" si="5"/>
        <v>0.2893</v>
      </c>
      <c r="L88" s="7">
        <v>952024.25</v>
      </c>
      <c r="M88" s="8">
        <f t="shared" si="6"/>
        <v>2.69E-2</v>
      </c>
      <c r="N88" s="7">
        <v>17189.82</v>
      </c>
      <c r="O88" s="8">
        <f t="shared" si="7"/>
        <v>5.0000000000000001E-4</v>
      </c>
      <c r="P88" s="7"/>
    </row>
    <row r="89" spans="1:16" s="5" customFormat="1" ht="11.25" x14ac:dyDescent="0.2">
      <c r="A89" s="5">
        <v>1</v>
      </c>
      <c r="B89" s="6">
        <v>114068103</v>
      </c>
      <c r="C89" s="5" t="s">
        <v>108</v>
      </c>
      <c r="D89" s="5" t="s">
        <v>93</v>
      </c>
      <c r="E89" s="7">
        <v>65329086.060000002</v>
      </c>
      <c r="F89" s="7">
        <v>45073532.400000006</v>
      </c>
      <c r="G89" s="7">
        <v>1940662.7500000002</v>
      </c>
      <c r="H89" s="7">
        <v>47014195.149999999</v>
      </c>
      <c r="I89" s="8">
        <f t="shared" si="4"/>
        <v>0.71970000000000001</v>
      </c>
      <c r="J89" s="7">
        <v>16665913.869999999</v>
      </c>
      <c r="K89" s="8">
        <f t="shared" si="5"/>
        <v>0.25509999999999999</v>
      </c>
      <c r="L89" s="7">
        <v>1642331.68</v>
      </c>
      <c r="M89" s="8">
        <f t="shared" si="6"/>
        <v>2.5100000000000001E-2</v>
      </c>
      <c r="N89" s="7">
        <v>6645.36</v>
      </c>
      <c r="O89" s="8">
        <f t="shared" si="7"/>
        <v>1E-4</v>
      </c>
      <c r="P89" s="7"/>
    </row>
    <row r="90" spans="1:16" s="5" customFormat="1" ht="11.25" x14ac:dyDescent="0.2">
      <c r="A90" s="5">
        <v>1</v>
      </c>
      <c r="B90" s="6">
        <v>114069103</v>
      </c>
      <c r="C90" s="5" t="s">
        <v>109</v>
      </c>
      <c r="D90" s="5" t="s">
        <v>93</v>
      </c>
      <c r="E90" s="7">
        <v>118229266.56</v>
      </c>
      <c r="F90" s="7">
        <v>79304296.090000004</v>
      </c>
      <c r="G90" s="7">
        <v>2588405.02</v>
      </c>
      <c r="H90" s="7">
        <v>81892701.109999999</v>
      </c>
      <c r="I90" s="8">
        <f t="shared" si="4"/>
        <v>0.69269999999999998</v>
      </c>
      <c r="J90" s="7">
        <v>25139096.879999999</v>
      </c>
      <c r="K90" s="8">
        <f t="shared" si="5"/>
        <v>0.21260000000000001</v>
      </c>
      <c r="L90" s="7">
        <v>3260857.14</v>
      </c>
      <c r="M90" s="8">
        <f t="shared" si="6"/>
        <v>2.76E-2</v>
      </c>
      <c r="N90" s="7">
        <v>7936611.4299999997</v>
      </c>
      <c r="O90" s="8">
        <f t="shared" si="7"/>
        <v>6.7100000000000007E-2</v>
      </c>
      <c r="P90" s="7"/>
    </row>
    <row r="91" spans="1:16" s="5" customFormat="1" ht="11.25" x14ac:dyDescent="0.2">
      <c r="A91" s="5">
        <v>1</v>
      </c>
      <c r="B91" s="6">
        <v>114069353</v>
      </c>
      <c r="C91" s="5" t="s">
        <v>110</v>
      </c>
      <c r="D91" s="5" t="s">
        <v>93</v>
      </c>
      <c r="E91" s="7">
        <v>39588111.82</v>
      </c>
      <c r="F91" s="7">
        <v>30424752.170000006</v>
      </c>
      <c r="G91" s="7">
        <v>574848.76</v>
      </c>
      <c r="H91" s="7">
        <v>30999600.93</v>
      </c>
      <c r="I91" s="8">
        <f t="shared" si="4"/>
        <v>0.78310000000000002</v>
      </c>
      <c r="J91" s="7">
        <v>7413356.5999999996</v>
      </c>
      <c r="K91" s="8">
        <f t="shared" si="5"/>
        <v>0.18729999999999999</v>
      </c>
      <c r="L91" s="7">
        <v>1152664.28</v>
      </c>
      <c r="M91" s="8">
        <f t="shared" si="6"/>
        <v>2.9100000000000001E-2</v>
      </c>
      <c r="N91" s="7">
        <v>22490.01</v>
      </c>
      <c r="O91" s="8">
        <f t="shared" si="7"/>
        <v>5.9999999999999995E-4</v>
      </c>
      <c r="P91" s="7"/>
    </row>
    <row r="92" spans="1:16" s="5" customFormat="1" ht="11.25" x14ac:dyDescent="0.2">
      <c r="A92" s="5">
        <v>1</v>
      </c>
      <c r="B92" s="6">
        <v>108070502</v>
      </c>
      <c r="C92" s="5" t="s">
        <v>111</v>
      </c>
      <c r="D92" s="5" t="s">
        <v>112</v>
      </c>
      <c r="E92" s="7">
        <v>110117255.69</v>
      </c>
      <c r="F92" s="7">
        <v>28266824.459999997</v>
      </c>
      <c r="G92" s="7">
        <v>2972622.5899999994</v>
      </c>
      <c r="H92" s="7">
        <v>31239447.050000001</v>
      </c>
      <c r="I92" s="8">
        <f t="shared" si="4"/>
        <v>0.28370000000000001</v>
      </c>
      <c r="J92" s="7">
        <v>68690301.299999997</v>
      </c>
      <c r="K92" s="8">
        <f t="shared" si="5"/>
        <v>0.62380000000000002</v>
      </c>
      <c r="L92" s="7">
        <v>9055570.25</v>
      </c>
      <c r="M92" s="8">
        <f t="shared" si="6"/>
        <v>8.2199999999999995E-2</v>
      </c>
      <c r="N92" s="7">
        <v>1131937.0900000001</v>
      </c>
      <c r="O92" s="8">
        <f t="shared" si="7"/>
        <v>1.03E-2</v>
      </c>
      <c r="P92" s="7"/>
    </row>
    <row r="93" spans="1:16" s="5" customFormat="1" ht="11.25" x14ac:dyDescent="0.2">
      <c r="A93" s="5">
        <v>1</v>
      </c>
      <c r="B93" s="6">
        <v>108071003</v>
      </c>
      <c r="C93" s="5" t="s">
        <v>113</v>
      </c>
      <c r="D93" s="5" t="s">
        <v>112</v>
      </c>
      <c r="E93" s="7">
        <v>25339251.300000001</v>
      </c>
      <c r="F93" s="7">
        <v>6397801.1700000009</v>
      </c>
      <c r="G93" s="7">
        <v>415123.69000000006</v>
      </c>
      <c r="H93" s="7">
        <v>6812924.8600000003</v>
      </c>
      <c r="I93" s="8">
        <f t="shared" si="4"/>
        <v>0.26889999999999997</v>
      </c>
      <c r="J93" s="7">
        <v>11295109.859999999</v>
      </c>
      <c r="K93" s="8">
        <f t="shared" si="5"/>
        <v>0.44579999999999997</v>
      </c>
      <c r="L93" s="7">
        <v>1014022.98</v>
      </c>
      <c r="M93" s="8">
        <f t="shared" si="6"/>
        <v>0.04</v>
      </c>
      <c r="N93" s="7">
        <v>6217193.5999999996</v>
      </c>
      <c r="O93" s="8">
        <f t="shared" si="7"/>
        <v>0.24540000000000001</v>
      </c>
      <c r="P93" s="7"/>
    </row>
    <row r="94" spans="1:16" s="5" customFormat="1" ht="11.25" x14ac:dyDescent="0.2">
      <c r="A94" s="5">
        <v>1</v>
      </c>
      <c r="B94" s="6">
        <v>108071504</v>
      </c>
      <c r="C94" s="5" t="s">
        <v>114</v>
      </c>
      <c r="D94" s="5" t="s">
        <v>112</v>
      </c>
      <c r="E94" s="7">
        <v>12940263.109999999</v>
      </c>
      <c r="F94" s="7">
        <v>3138200.7999999993</v>
      </c>
      <c r="G94" s="7">
        <v>301459.44</v>
      </c>
      <c r="H94" s="7">
        <v>3439660.24</v>
      </c>
      <c r="I94" s="8">
        <f t="shared" si="4"/>
        <v>0.26579999999999998</v>
      </c>
      <c r="J94" s="7">
        <v>8874681.2100000009</v>
      </c>
      <c r="K94" s="8">
        <f t="shared" si="5"/>
        <v>0.68579999999999997</v>
      </c>
      <c r="L94" s="7">
        <v>625921.66</v>
      </c>
      <c r="M94" s="8">
        <f t="shared" si="6"/>
        <v>4.8399999999999999E-2</v>
      </c>
      <c r="N94" s="7"/>
      <c r="O94" s="8">
        <f t="shared" si="7"/>
        <v>0</v>
      </c>
      <c r="P94" s="7"/>
    </row>
    <row r="95" spans="1:16" s="5" customFormat="1" ht="11.25" x14ac:dyDescent="0.2">
      <c r="A95" s="5">
        <v>1</v>
      </c>
      <c r="B95" s="6">
        <v>108073503</v>
      </c>
      <c r="C95" s="5" t="s">
        <v>115</v>
      </c>
      <c r="D95" s="5" t="s">
        <v>112</v>
      </c>
      <c r="E95" s="7">
        <v>70804018.530000001</v>
      </c>
      <c r="F95" s="7">
        <v>26264770.039999999</v>
      </c>
      <c r="G95" s="7">
        <v>1422485.53</v>
      </c>
      <c r="H95" s="7">
        <v>27687255.57</v>
      </c>
      <c r="I95" s="8">
        <f t="shared" si="4"/>
        <v>0.39100000000000001</v>
      </c>
      <c r="J95" s="7">
        <v>21718018.719999999</v>
      </c>
      <c r="K95" s="8">
        <f t="shared" si="5"/>
        <v>0.30669999999999997</v>
      </c>
      <c r="L95" s="7">
        <v>2551738.04</v>
      </c>
      <c r="M95" s="8">
        <f t="shared" si="6"/>
        <v>3.5999999999999997E-2</v>
      </c>
      <c r="N95" s="7">
        <v>18847006.199999999</v>
      </c>
      <c r="O95" s="8">
        <f t="shared" si="7"/>
        <v>0.26619999999999999</v>
      </c>
      <c r="P95" s="7"/>
    </row>
    <row r="96" spans="1:16" s="5" customFormat="1" ht="11.25" x14ac:dyDescent="0.2">
      <c r="A96" s="5">
        <v>1</v>
      </c>
      <c r="B96" s="6">
        <v>108077503</v>
      </c>
      <c r="C96" s="5" t="s">
        <v>116</v>
      </c>
      <c r="D96" s="5" t="s">
        <v>112</v>
      </c>
      <c r="E96" s="7">
        <v>28286396.370000001</v>
      </c>
      <c r="F96" s="7">
        <v>12042485.270000001</v>
      </c>
      <c r="G96" s="7">
        <v>727933.24</v>
      </c>
      <c r="H96" s="7">
        <v>12770418.51</v>
      </c>
      <c r="I96" s="8">
        <f t="shared" si="4"/>
        <v>0.45150000000000001</v>
      </c>
      <c r="J96" s="7">
        <v>13940764.24</v>
      </c>
      <c r="K96" s="8">
        <f t="shared" si="5"/>
        <v>0.49280000000000002</v>
      </c>
      <c r="L96" s="7">
        <v>1575213.62</v>
      </c>
      <c r="M96" s="8">
        <f t="shared" si="6"/>
        <v>5.57E-2</v>
      </c>
      <c r="N96" s="7"/>
      <c r="O96" s="8">
        <f t="shared" si="7"/>
        <v>0</v>
      </c>
      <c r="P96" s="7"/>
    </row>
    <row r="97" spans="1:16" s="5" customFormat="1" ht="11.25" x14ac:dyDescent="0.2">
      <c r="A97" s="5">
        <v>1</v>
      </c>
      <c r="B97" s="6">
        <v>108078003</v>
      </c>
      <c r="C97" s="5" t="s">
        <v>117</v>
      </c>
      <c r="D97" s="5" t="s">
        <v>112</v>
      </c>
      <c r="E97" s="7">
        <v>26580088.68</v>
      </c>
      <c r="F97" s="7">
        <v>7587879.9200000018</v>
      </c>
      <c r="G97" s="7">
        <v>529046.91</v>
      </c>
      <c r="H97" s="7">
        <v>8116926.8300000001</v>
      </c>
      <c r="I97" s="8">
        <f t="shared" si="4"/>
        <v>0.3054</v>
      </c>
      <c r="J97" s="7">
        <v>16626239.1</v>
      </c>
      <c r="K97" s="8">
        <f t="shared" si="5"/>
        <v>0.62549999999999994</v>
      </c>
      <c r="L97" s="7">
        <v>1836922.75</v>
      </c>
      <c r="M97" s="8">
        <f t="shared" si="6"/>
        <v>6.9099999999999995E-2</v>
      </c>
      <c r="N97" s="7"/>
      <c r="O97" s="8">
        <f t="shared" si="7"/>
        <v>0</v>
      </c>
      <c r="P97" s="7"/>
    </row>
    <row r="98" spans="1:16" s="5" customFormat="1" ht="11.25" x14ac:dyDescent="0.2">
      <c r="A98" s="5">
        <v>1</v>
      </c>
      <c r="B98" s="6">
        <v>108079004</v>
      </c>
      <c r="C98" s="5" t="s">
        <v>118</v>
      </c>
      <c r="D98" s="5" t="s">
        <v>112</v>
      </c>
      <c r="E98" s="7">
        <v>8509379.3100000005</v>
      </c>
      <c r="F98" s="7">
        <v>2147679.3000000003</v>
      </c>
      <c r="G98" s="7">
        <v>137534.88</v>
      </c>
      <c r="H98" s="7">
        <v>2285214.1800000002</v>
      </c>
      <c r="I98" s="8">
        <f t="shared" si="4"/>
        <v>0.26860000000000001</v>
      </c>
      <c r="J98" s="7">
        <v>5591648.3799999999</v>
      </c>
      <c r="K98" s="8">
        <f t="shared" si="5"/>
        <v>0.65710000000000002</v>
      </c>
      <c r="L98" s="7">
        <v>632516.75</v>
      </c>
      <c r="M98" s="8">
        <f t="shared" si="6"/>
        <v>7.4300000000000005E-2</v>
      </c>
      <c r="N98" s="7"/>
      <c r="O98" s="8">
        <f t="shared" si="7"/>
        <v>0</v>
      </c>
      <c r="P98" s="7"/>
    </row>
    <row r="99" spans="1:16" s="5" customFormat="1" ht="11.25" x14ac:dyDescent="0.2">
      <c r="A99" s="5">
        <v>1</v>
      </c>
      <c r="B99" s="6">
        <v>117080503</v>
      </c>
      <c r="C99" s="5" t="s">
        <v>119</v>
      </c>
      <c r="D99" s="5" t="s">
        <v>120</v>
      </c>
      <c r="E99" s="7">
        <v>40891726</v>
      </c>
      <c r="F99" s="7">
        <v>16576248</v>
      </c>
      <c r="G99" s="7">
        <v>1068172</v>
      </c>
      <c r="H99" s="7">
        <v>17644420</v>
      </c>
      <c r="I99" s="8">
        <f t="shared" si="4"/>
        <v>0.43149999999999999</v>
      </c>
      <c r="J99" s="7">
        <v>21638983</v>
      </c>
      <c r="K99" s="8">
        <f t="shared" si="5"/>
        <v>0.5292</v>
      </c>
      <c r="L99" s="7">
        <v>1608323</v>
      </c>
      <c r="M99" s="8">
        <f t="shared" si="6"/>
        <v>3.9300000000000002E-2</v>
      </c>
      <c r="N99" s="7"/>
      <c r="O99" s="8">
        <f t="shared" si="7"/>
        <v>0</v>
      </c>
      <c r="P99" s="7"/>
    </row>
    <row r="100" spans="1:16" s="5" customFormat="1" ht="11.25" x14ac:dyDescent="0.2">
      <c r="A100" s="5">
        <v>1</v>
      </c>
      <c r="B100" s="6">
        <v>117081003</v>
      </c>
      <c r="C100" s="5" t="s">
        <v>121</v>
      </c>
      <c r="D100" s="5" t="s">
        <v>120</v>
      </c>
      <c r="E100" s="7">
        <v>16900065.079999998</v>
      </c>
      <c r="F100" s="7">
        <v>4119059.45</v>
      </c>
      <c r="G100" s="7">
        <v>434199.54</v>
      </c>
      <c r="H100" s="7">
        <v>4553258.99</v>
      </c>
      <c r="I100" s="8">
        <f t="shared" si="4"/>
        <v>0.26939999999999997</v>
      </c>
      <c r="J100" s="7">
        <v>11338661.199999999</v>
      </c>
      <c r="K100" s="8">
        <f t="shared" si="5"/>
        <v>0.67090000000000005</v>
      </c>
      <c r="L100" s="7">
        <v>1008144.89</v>
      </c>
      <c r="M100" s="8">
        <f t="shared" si="6"/>
        <v>5.9700000000000003E-2</v>
      </c>
      <c r="N100" s="7"/>
      <c r="O100" s="8">
        <f t="shared" si="7"/>
        <v>0</v>
      </c>
      <c r="P100" s="7"/>
    </row>
    <row r="101" spans="1:16" s="5" customFormat="1" ht="11.25" x14ac:dyDescent="0.2">
      <c r="A101" s="5">
        <v>1</v>
      </c>
      <c r="B101" s="6">
        <v>117083004</v>
      </c>
      <c r="C101" s="5" t="s">
        <v>122</v>
      </c>
      <c r="D101" s="5" t="s">
        <v>120</v>
      </c>
      <c r="E101" s="7">
        <v>14955569.720000001</v>
      </c>
      <c r="F101" s="7">
        <v>4321780.4700000007</v>
      </c>
      <c r="G101" s="7">
        <v>363776.64</v>
      </c>
      <c r="H101" s="7">
        <v>4685557.1100000003</v>
      </c>
      <c r="I101" s="8">
        <f t="shared" si="4"/>
        <v>0.31330000000000002</v>
      </c>
      <c r="J101" s="7">
        <v>9354798.4499999993</v>
      </c>
      <c r="K101" s="8">
        <f t="shared" si="5"/>
        <v>0.62549999999999994</v>
      </c>
      <c r="L101" s="7">
        <v>915214.16</v>
      </c>
      <c r="M101" s="8">
        <f t="shared" si="6"/>
        <v>6.1199999999999997E-2</v>
      </c>
      <c r="N101" s="7"/>
      <c r="O101" s="8">
        <f t="shared" si="7"/>
        <v>0</v>
      </c>
      <c r="P101" s="7"/>
    </row>
    <row r="102" spans="1:16" s="5" customFormat="1" ht="11.25" x14ac:dyDescent="0.2">
      <c r="A102" s="5">
        <v>1</v>
      </c>
      <c r="B102" s="6">
        <v>117086003</v>
      </c>
      <c r="C102" s="5" t="s">
        <v>123</v>
      </c>
      <c r="D102" s="5" t="s">
        <v>120</v>
      </c>
      <c r="E102" s="7">
        <v>21158657.640000001</v>
      </c>
      <c r="F102" s="7">
        <v>8829660.1300000008</v>
      </c>
      <c r="G102" s="7">
        <v>404694.92</v>
      </c>
      <c r="H102" s="7">
        <v>9234355.0500000007</v>
      </c>
      <c r="I102" s="8">
        <f t="shared" si="4"/>
        <v>0.43640000000000001</v>
      </c>
      <c r="J102" s="7">
        <v>10567730.51</v>
      </c>
      <c r="K102" s="8">
        <f t="shared" si="5"/>
        <v>0.4995</v>
      </c>
      <c r="L102" s="7">
        <v>1305314.8</v>
      </c>
      <c r="M102" s="8">
        <f t="shared" si="6"/>
        <v>6.1699999999999998E-2</v>
      </c>
      <c r="N102" s="7">
        <v>51257.279999999999</v>
      </c>
      <c r="O102" s="8">
        <f t="shared" si="7"/>
        <v>2.3999999999999998E-3</v>
      </c>
      <c r="P102" s="7"/>
    </row>
    <row r="103" spans="1:16" s="5" customFormat="1" ht="11.25" x14ac:dyDescent="0.2">
      <c r="A103" s="5">
        <v>1</v>
      </c>
      <c r="B103" s="6">
        <v>117086503</v>
      </c>
      <c r="C103" s="5" t="s">
        <v>124</v>
      </c>
      <c r="D103" s="5" t="s">
        <v>120</v>
      </c>
      <c r="E103" s="7">
        <v>27761799.18</v>
      </c>
      <c r="F103" s="7">
        <v>12233687.489999998</v>
      </c>
      <c r="G103" s="7">
        <v>680975.52</v>
      </c>
      <c r="H103" s="7">
        <v>12914663.01</v>
      </c>
      <c r="I103" s="8">
        <f t="shared" si="4"/>
        <v>0.4652</v>
      </c>
      <c r="J103" s="7">
        <v>13728478.98</v>
      </c>
      <c r="K103" s="8">
        <f t="shared" si="5"/>
        <v>0.4945</v>
      </c>
      <c r="L103" s="7">
        <v>1118657.19</v>
      </c>
      <c r="M103" s="8">
        <f t="shared" si="6"/>
        <v>4.0300000000000002E-2</v>
      </c>
      <c r="N103" s="7"/>
      <c r="O103" s="8">
        <f t="shared" si="7"/>
        <v>0</v>
      </c>
      <c r="P103" s="7"/>
    </row>
    <row r="104" spans="1:16" s="5" customFormat="1" ht="11.25" x14ac:dyDescent="0.2">
      <c r="A104" s="5">
        <v>1</v>
      </c>
      <c r="B104" s="6">
        <v>117086653</v>
      </c>
      <c r="C104" s="5" t="s">
        <v>125</v>
      </c>
      <c r="D104" s="5" t="s">
        <v>120</v>
      </c>
      <c r="E104" s="7">
        <v>26370398.059999999</v>
      </c>
      <c r="F104" s="7">
        <v>8869632.2699999996</v>
      </c>
      <c r="G104" s="7">
        <v>527886.03999999992</v>
      </c>
      <c r="H104" s="7">
        <v>9397518.3100000005</v>
      </c>
      <c r="I104" s="8">
        <f t="shared" si="4"/>
        <v>0.35639999999999999</v>
      </c>
      <c r="J104" s="7">
        <v>15673822.27</v>
      </c>
      <c r="K104" s="8">
        <f t="shared" si="5"/>
        <v>0.59440000000000004</v>
      </c>
      <c r="L104" s="7">
        <v>1165719.1499999999</v>
      </c>
      <c r="M104" s="8">
        <f t="shared" si="6"/>
        <v>4.4200000000000003E-2</v>
      </c>
      <c r="N104" s="7">
        <v>133338.32999999999</v>
      </c>
      <c r="O104" s="8">
        <f t="shared" si="7"/>
        <v>5.1000000000000004E-3</v>
      </c>
      <c r="P104" s="7"/>
    </row>
    <row r="105" spans="1:16" s="5" customFormat="1" ht="11.25" x14ac:dyDescent="0.2">
      <c r="A105" s="5">
        <v>1</v>
      </c>
      <c r="B105" s="6">
        <v>117089003</v>
      </c>
      <c r="C105" s="5" t="s">
        <v>126</v>
      </c>
      <c r="D105" s="5" t="s">
        <v>120</v>
      </c>
      <c r="E105" s="7">
        <v>31587412.690000001</v>
      </c>
      <c r="F105" s="7">
        <v>11092905.41</v>
      </c>
      <c r="G105" s="7">
        <v>534027.49000000011</v>
      </c>
      <c r="H105" s="7">
        <v>11626932.9</v>
      </c>
      <c r="I105" s="8">
        <f t="shared" si="4"/>
        <v>0.36809999999999998</v>
      </c>
      <c r="J105" s="7">
        <v>12813895.539999999</v>
      </c>
      <c r="K105" s="8">
        <f t="shared" si="5"/>
        <v>0.40570000000000001</v>
      </c>
      <c r="L105" s="7">
        <v>823478.25</v>
      </c>
      <c r="M105" s="8">
        <f t="shared" si="6"/>
        <v>2.6100000000000002E-2</v>
      </c>
      <c r="N105" s="7">
        <v>6323106</v>
      </c>
      <c r="O105" s="8">
        <f t="shared" si="7"/>
        <v>0.20019999999999999</v>
      </c>
      <c r="P105" s="7"/>
    </row>
    <row r="106" spans="1:16" s="5" customFormat="1" ht="11.25" x14ac:dyDescent="0.2">
      <c r="A106" s="5">
        <v>1</v>
      </c>
      <c r="B106" s="6">
        <v>122091002</v>
      </c>
      <c r="C106" s="5" t="s">
        <v>127</v>
      </c>
      <c r="D106" s="5" t="s">
        <v>128</v>
      </c>
      <c r="E106" s="7">
        <v>165508458.47</v>
      </c>
      <c r="F106" s="7">
        <v>112489158.92</v>
      </c>
      <c r="G106" s="7">
        <v>3905655.89</v>
      </c>
      <c r="H106" s="7">
        <v>116394814.81</v>
      </c>
      <c r="I106" s="8">
        <f t="shared" si="4"/>
        <v>0.70330000000000004</v>
      </c>
      <c r="J106" s="7">
        <v>36202835.189999998</v>
      </c>
      <c r="K106" s="8">
        <f t="shared" si="5"/>
        <v>0.21870000000000001</v>
      </c>
      <c r="L106" s="7">
        <v>5170808.47</v>
      </c>
      <c r="M106" s="8">
        <f t="shared" si="6"/>
        <v>3.1199999999999999E-2</v>
      </c>
      <c r="N106" s="7">
        <v>7740000</v>
      </c>
      <c r="O106" s="8">
        <f t="shared" si="7"/>
        <v>4.6800000000000001E-2</v>
      </c>
      <c r="P106" s="7"/>
    </row>
    <row r="107" spans="1:16" s="5" customFormat="1" ht="11.25" x14ac:dyDescent="0.2">
      <c r="A107" s="5">
        <v>1</v>
      </c>
      <c r="B107" s="6">
        <v>122091303</v>
      </c>
      <c r="C107" s="5" t="s">
        <v>129</v>
      </c>
      <c r="D107" s="5" t="s">
        <v>128</v>
      </c>
      <c r="E107" s="7">
        <v>26153980.390000001</v>
      </c>
      <c r="F107" s="7">
        <v>11657364</v>
      </c>
      <c r="G107" s="7">
        <v>721184</v>
      </c>
      <c r="H107" s="7">
        <v>12378548</v>
      </c>
      <c r="I107" s="8">
        <f t="shared" si="4"/>
        <v>0.4733</v>
      </c>
      <c r="J107" s="7">
        <v>11929695.390000001</v>
      </c>
      <c r="K107" s="8">
        <f t="shared" si="5"/>
        <v>0.45610000000000001</v>
      </c>
      <c r="L107" s="7">
        <v>1845737</v>
      </c>
      <c r="M107" s="8">
        <f t="shared" si="6"/>
        <v>7.0599999999999996E-2</v>
      </c>
      <c r="N107" s="7"/>
      <c r="O107" s="8">
        <f t="shared" si="7"/>
        <v>0</v>
      </c>
      <c r="P107" s="7"/>
    </row>
    <row r="108" spans="1:16" s="5" customFormat="1" ht="11.25" x14ac:dyDescent="0.2">
      <c r="A108" s="5">
        <v>1</v>
      </c>
      <c r="B108" s="6">
        <v>122091352</v>
      </c>
      <c r="C108" s="5" t="s">
        <v>130</v>
      </c>
      <c r="D108" s="5" t="s">
        <v>128</v>
      </c>
      <c r="E108" s="7">
        <v>155647861.91</v>
      </c>
      <c r="F108" s="7">
        <v>91629534.439999983</v>
      </c>
      <c r="G108" s="7">
        <v>3217381.0399999996</v>
      </c>
      <c r="H108" s="7">
        <v>94846915.480000004</v>
      </c>
      <c r="I108" s="8">
        <f t="shared" si="4"/>
        <v>0.60940000000000005</v>
      </c>
      <c r="J108" s="7">
        <v>47757124.509999998</v>
      </c>
      <c r="K108" s="8">
        <f t="shared" si="5"/>
        <v>0.30680000000000002</v>
      </c>
      <c r="L108" s="7">
        <v>3787424.92</v>
      </c>
      <c r="M108" s="8">
        <f t="shared" si="6"/>
        <v>2.4299999999999999E-2</v>
      </c>
      <c r="N108" s="7">
        <v>9256397</v>
      </c>
      <c r="O108" s="8">
        <f t="shared" si="7"/>
        <v>5.9499999999999997E-2</v>
      </c>
      <c r="P108" s="7"/>
    </row>
    <row r="109" spans="1:16" s="5" customFormat="1" ht="11.25" x14ac:dyDescent="0.2">
      <c r="A109" s="5">
        <v>1</v>
      </c>
      <c r="B109" s="6">
        <v>122092002</v>
      </c>
      <c r="C109" s="5" t="s">
        <v>131</v>
      </c>
      <c r="D109" s="5" t="s">
        <v>128</v>
      </c>
      <c r="E109" s="7">
        <v>127420810.06999999</v>
      </c>
      <c r="F109" s="7">
        <v>91579931.659999996</v>
      </c>
      <c r="G109" s="7">
        <v>1245161.2899999998</v>
      </c>
      <c r="H109" s="7">
        <v>92825092.950000003</v>
      </c>
      <c r="I109" s="8">
        <f t="shared" si="4"/>
        <v>0.72850000000000004</v>
      </c>
      <c r="J109" s="7">
        <v>32274502.969999999</v>
      </c>
      <c r="K109" s="8">
        <f t="shared" si="5"/>
        <v>0.25330000000000003</v>
      </c>
      <c r="L109" s="7">
        <v>2187312.66</v>
      </c>
      <c r="M109" s="8">
        <f t="shared" si="6"/>
        <v>1.72E-2</v>
      </c>
      <c r="N109" s="7">
        <v>133901.49</v>
      </c>
      <c r="O109" s="8">
        <f t="shared" si="7"/>
        <v>1.1000000000000001E-3</v>
      </c>
      <c r="P109" s="7"/>
    </row>
    <row r="110" spans="1:16" s="5" customFormat="1" ht="11.25" x14ac:dyDescent="0.2">
      <c r="A110" s="5">
        <v>1</v>
      </c>
      <c r="B110" s="6">
        <v>122092102</v>
      </c>
      <c r="C110" s="5" t="s">
        <v>132</v>
      </c>
      <c r="D110" s="5" t="s">
        <v>128</v>
      </c>
      <c r="E110" s="7">
        <v>358627491.41000003</v>
      </c>
      <c r="F110" s="7">
        <v>259885120.02000001</v>
      </c>
      <c r="G110" s="7">
        <v>5568798.4299999988</v>
      </c>
      <c r="H110" s="7">
        <v>265453918.44999999</v>
      </c>
      <c r="I110" s="8">
        <f t="shared" si="4"/>
        <v>0.74019999999999997</v>
      </c>
      <c r="J110" s="7">
        <v>72366888.700000003</v>
      </c>
      <c r="K110" s="8">
        <f t="shared" si="5"/>
        <v>0.20180000000000001</v>
      </c>
      <c r="L110" s="7">
        <v>5749354.8099999996</v>
      </c>
      <c r="M110" s="8">
        <f t="shared" si="6"/>
        <v>1.6E-2</v>
      </c>
      <c r="N110" s="7">
        <v>15057329.449999999</v>
      </c>
      <c r="O110" s="8">
        <f t="shared" si="7"/>
        <v>4.2000000000000003E-2</v>
      </c>
      <c r="P110" s="7"/>
    </row>
    <row r="111" spans="1:16" s="5" customFormat="1" ht="11.25" x14ac:dyDescent="0.2">
      <c r="A111" s="5">
        <v>1</v>
      </c>
      <c r="B111" s="6">
        <v>122092353</v>
      </c>
      <c r="C111" s="5" t="s">
        <v>133</v>
      </c>
      <c r="D111" s="5" t="s">
        <v>128</v>
      </c>
      <c r="E111" s="7">
        <v>253103077.34</v>
      </c>
      <c r="F111" s="7">
        <v>192950899.93000001</v>
      </c>
      <c r="G111" s="7">
        <v>2706761.9100000006</v>
      </c>
      <c r="H111" s="7">
        <v>195657661.84</v>
      </c>
      <c r="I111" s="8">
        <f t="shared" si="4"/>
        <v>0.77300000000000002</v>
      </c>
      <c r="J111" s="7">
        <v>55481743.789999999</v>
      </c>
      <c r="K111" s="8">
        <f t="shared" si="5"/>
        <v>0.21920000000000001</v>
      </c>
      <c r="L111" s="7">
        <v>1963171.71</v>
      </c>
      <c r="M111" s="8">
        <f t="shared" si="6"/>
        <v>7.7999999999999996E-3</v>
      </c>
      <c r="N111" s="7">
        <v>500</v>
      </c>
      <c r="O111" s="8">
        <f t="shared" si="7"/>
        <v>0</v>
      </c>
      <c r="P111" s="7"/>
    </row>
    <row r="112" spans="1:16" s="5" customFormat="1" ht="11.25" x14ac:dyDescent="0.2">
      <c r="A112" s="5">
        <v>1</v>
      </c>
      <c r="B112" s="6">
        <v>122097203</v>
      </c>
      <c r="C112" s="5" t="s">
        <v>134</v>
      </c>
      <c r="D112" s="5" t="s">
        <v>128</v>
      </c>
      <c r="E112" s="7">
        <v>23253633</v>
      </c>
      <c r="F112" s="7">
        <v>13690456</v>
      </c>
      <c r="G112" s="7">
        <v>918234</v>
      </c>
      <c r="H112" s="7">
        <v>14608690</v>
      </c>
      <c r="I112" s="8">
        <f t="shared" si="4"/>
        <v>0.62819999999999998</v>
      </c>
      <c r="J112" s="7">
        <v>6287631</v>
      </c>
      <c r="K112" s="8">
        <f t="shared" si="5"/>
        <v>0.27039999999999997</v>
      </c>
      <c r="L112" s="7">
        <v>2357312</v>
      </c>
      <c r="M112" s="8">
        <f t="shared" si="6"/>
        <v>0.1014</v>
      </c>
      <c r="N112" s="7"/>
      <c r="O112" s="8">
        <f t="shared" si="7"/>
        <v>0</v>
      </c>
      <c r="P112" s="7"/>
    </row>
    <row r="113" spans="1:16" s="5" customFormat="1" ht="11.25" x14ac:dyDescent="0.2">
      <c r="A113" s="5">
        <v>1</v>
      </c>
      <c r="B113" s="6">
        <v>122097502</v>
      </c>
      <c r="C113" s="5" t="s">
        <v>135</v>
      </c>
      <c r="D113" s="5" t="s">
        <v>128</v>
      </c>
      <c r="E113" s="7">
        <v>196344291.74000001</v>
      </c>
      <c r="F113" s="7">
        <v>134434353.97000003</v>
      </c>
      <c r="G113" s="7">
        <v>3463777.3200000003</v>
      </c>
      <c r="H113" s="7">
        <v>137898131.28999999</v>
      </c>
      <c r="I113" s="8">
        <f t="shared" si="4"/>
        <v>0.70230000000000004</v>
      </c>
      <c r="J113" s="7">
        <v>44850099.170000002</v>
      </c>
      <c r="K113" s="8">
        <f t="shared" si="5"/>
        <v>0.22839999999999999</v>
      </c>
      <c r="L113" s="7">
        <v>4379107.28</v>
      </c>
      <c r="M113" s="8">
        <f t="shared" si="6"/>
        <v>2.23E-2</v>
      </c>
      <c r="N113" s="7">
        <v>9216954</v>
      </c>
      <c r="O113" s="8">
        <f t="shared" si="7"/>
        <v>4.6899999999999997E-2</v>
      </c>
      <c r="P113" s="7"/>
    </row>
    <row r="114" spans="1:16" s="5" customFormat="1" ht="11.25" x14ac:dyDescent="0.2">
      <c r="A114" s="5">
        <v>1</v>
      </c>
      <c r="B114" s="6">
        <v>122097604</v>
      </c>
      <c r="C114" s="5" t="s">
        <v>136</v>
      </c>
      <c r="D114" s="5" t="s">
        <v>128</v>
      </c>
      <c r="E114" s="7">
        <v>46220255.539999999</v>
      </c>
      <c r="F114" s="7">
        <v>38501373.189999998</v>
      </c>
      <c r="G114" s="7">
        <v>238704.69999999998</v>
      </c>
      <c r="H114" s="7">
        <v>38740077.890000001</v>
      </c>
      <c r="I114" s="8">
        <f t="shared" si="4"/>
        <v>0.83819999999999995</v>
      </c>
      <c r="J114" s="7">
        <v>6897988.4000000004</v>
      </c>
      <c r="K114" s="8">
        <f t="shared" si="5"/>
        <v>0.1492</v>
      </c>
      <c r="L114" s="7">
        <v>582189.25</v>
      </c>
      <c r="M114" s="8">
        <f t="shared" si="6"/>
        <v>1.26E-2</v>
      </c>
      <c r="N114" s="7"/>
      <c r="O114" s="8">
        <f t="shared" si="7"/>
        <v>0</v>
      </c>
      <c r="P114" s="7"/>
    </row>
    <row r="115" spans="1:16" s="5" customFormat="1" ht="11.25" x14ac:dyDescent="0.2">
      <c r="A115" s="5">
        <v>1</v>
      </c>
      <c r="B115" s="6">
        <v>122098003</v>
      </c>
      <c r="C115" s="5" t="s">
        <v>137</v>
      </c>
      <c r="D115" s="5" t="s">
        <v>128</v>
      </c>
      <c r="E115" s="7">
        <v>45600502.689999998</v>
      </c>
      <c r="F115" s="7">
        <v>33455410.360000007</v>
      </c>
      <c r="G115" s="7">
        <v>982931.08</v>
      </c>
      <c r="H115" s="7">
        <v>34438341.439999998</v>
      </c>
      <c r="I115" s="8">
        <f t="shared" si="4"/>
        <v>0.75519999999999998</v>
      </c>
      <c r="J115" s="7">
        <v>10534020.710000001</v>
      </c>
      <c r="K115" s="8">
        <f t="shared" si="5"/>
        <v>0.23100000000000001</v>
      </c>
      <c r="L115" s="7">
        <v>624207.54</v>
      </c>
      <c r="M115" s="8">
        <f t="shared" si="6"/>
        <v>1.37E-2</v>
      </c>
      <c r="N115" s="7">
        <v>3933</v>
      </c>
      <c r="O115" s="8">
        <f t="shared" si="7"/>
        <v>1E-4</v>
      </c>
      <c r="P115" s="7"/>
    </row>
    <row r="116" spans="1:16" s="5" customFormat="1" ht="11.25" x14ac:dyDescent="0.2">
      <c r="A116" s="5">
        <v>1</v>
      </c>
      <c r="B116" s="6">
        <v>122098103</v>
      </c>
      <c r="C116" s="5" t="s">
        <v>138</v>
      </c>
      <c r="D116" s="5" t="s">
        <v>128</v>
      </c>
      <c r="E116" s="7">
        <v>189916265.88</v>
      </c>
      <c r="F116" s="7">
        <v>106287810.52999999</v>
      </c>
      <c r="G116" s="7">
        <v>2255282.69</v>
      </c>
      <c r="H116" s="7">
        <v>108543093.22</v>
      </c>
      <c r="I116" s="8">
        <f t="shared" si="4"/>
        <v>0.57150000000000001</v>
      </c>
      <c r="J116" s="7">
        <v>35125632.25</v>
      </c>
      <c r="K116" s="8">
        <f t="shared" si="5"/>
        <v>0.185</v>
      </c>
      <c r="L116" s="7">
        <v>1796151.41</v>
      </c>
      <c r="M116" s="8">
        <f t="shared" si="6"/>
        <v>9.4999999999999998E-3</v>
      </c>
      <c r="N116" s="7">
        <v>44451389</v>
      </c>
      <c r="O116" s="8">
        <f t="shared" si="7"/>
        <v>0.2341</v>
      </c>
      <c r="P116" s="7"/>
    </row>
    <row r="117" spans="1:16" s="5" customFormat="1" ht="11.25" x14ac:dyDescent="0.2">
      <c r="A117" s="5">
        <v>1</v>
      </c>
      <c r="B117" s="6">
        <v>122098202</v>
      </c>
      <c r="C117" s="5" t="s">
        <v>139</v>
      </c>
      <c r="D117" s="5" t="s">
        <v>128</v>
      </c>
      <c r="E117" s="7">
        <v>216994708.22</v>
      </c>
      <c r="F117" s="7">
        <v>156973868.08999997</v>
      </c>
      <c r="G117" s="7">
        <v>3800325.36</v>
      </c>
      <c r="H117" s="7">
        <v>160774193.44999999</v>
      </c>
      <c r="I117" s="8">
        <f t="shared" si="4"/>
        <v>0.7409</v>
      </c>
      <c r="J117" s="7">
        <v>51611339.460000001</v>
      </c>
      <c r="K117" s="8">
        <f t="shared" si="5"/>
        <v>0.23780000000000001</v>
      </c>
      <c r="L117" s="7">
        <v>4578225.3099999996</v>
      </c>
      <c r="M117" s="8">
        <f t="shared" si="6"/>
        <v>2.1100000000000001E-2</v>
      </c>
      <c r="N117" s="7">
        <v>30950</v>
      </c>
      <c r="O117" s="8">
        <f t="shared" si="7"/>
        <v>1E-4</v>
      </c>
      <c r="P117" s="7"/>
    </row>
    <row r="118" spans="1:16" s="5" customFormat="1" ht="11.25" x14ac:dyDescent="0.2">
      <c r="A118" s="5">
        <v>1</v>
      </c>
      <c r="B118" s="6">
        <v>122098403</v>
      </c>
      <c r="C118" s="5" t="s">
        <v>140</v>
      </c>
      <c r="D118" s="5" t="s">
        <v>128</v>
      </c>
      <c r="E118" s="7">
        <v>113989529.76000001</v>
      </c>
      <c r="F118" s="7">
        <v>82277727.049999997</v>
      </c>
      <c r="G118" s="7">
        <v>1998090.75</v>
      </c>
      <c r="H118" s="7">
        <v>84275817.799999997</v>
      </c>
      <c r="I118" s="8">
        <f t="shared" si="4"/>
        <v>0.73929999999999996</v>
      </c>
      <c r="J118" s="7">
        <v>27607883.09</v>
      </c>
      <c r="K118" s="8">
        <f t="shared" si="5"/>
        <v>0.2422</v>
      </c>
      <c r="L118" s="7">
        <v>1265828.8700000001</v>
      </c>
      <c r="M118" s="8">
        <f t="shared" si="6"/>
        <v>1.11E-2</v>
      </c>
      <c r="N118" s="7">
        <v>840000</v>
      </c>
      <c r="O118" s="8">
        <f t="shared" si="7"/>
        <v>7.4000000000000003E-3</v>
      </c>
      <c r="P118" s="7"/>
    </row>
    <row r="119" spans="1:16" s="5" customFormat="1" ht="11.25" x14ac:dyDescent="0.2">
      <c r="A119" s="5">
        <v>1</v>
      </c>
      <c r="B119" s="6">
        <v>104101252</v>
      </c>
      <c r="C119" s="5" t="s">
        <v>141</v>
      </c>
      <c r="D119" s="5" t="s">
        <v>142</v>
      </c>
      <c r="E119" s="7">
        <v>108883312.61</v>
      </c>
      <c r="F119" s="7">
        <v>51307506.399999999</v>
      </c>
      <c r="G119" s="7">
        <v>2777814.54</v>
      </c>
      <c r="H119" s="7">
        <v>54085320.939999998</v>
      </c>
      <c r="I119" s="8">
        <f t="shared" si="4"/>
        <v>0.49669999999999997</v>
      </c>
      <c r="J119" s="7">
        <v>47245689.340000004</v>
      </c>
      <c r="K119" s="8">
        <f t="shared" si="5"/>
        <v>0.43390000000000001</v>
      </c>
      <c r="L119" s="7">
        <v>7552302.3300000001</v>
      </c>
      <c r="M119" s="8">
        <f t="shared" si="6"/>
        <v>6.9400000000000003E-2</v>
      </c>
      <c r="N119" s="7"/>
      <c r="O119" s="8">
        <f t="shared" si="7"/>
        <v>0</v>
      </c>
      <c r="P119" s="7"/>
    </row>
    <row r="120" spans="1:16" s="5" customFormat="1" ht="11.25" x14ac:dyDescent="0.2">
      <c r="A120" s="5">
        <v>1</v>
      </c>
      <c r="B120" s="6">
        <v>104103603</v>
      </c>
      <c r="C120" s="5" t="s">
        <v>143</v>
      </c>
      <c r="D120" s="5" t="s">
        <v>142</v>
      </c>
      <c r="E120" s="7">
        <v>25058647.609999999</v>
      </c>
      <c r="F120" s="7">
        <v>7334465.2500000009</v>
      </c>
      <c r="G120" s="7">
        <v>1019368.0800000001</v>
      </c>
      <c r="H120" s="7">
        <v>8353833.3300000001</v>
      </c>
      <c r="I120" s="8">
        <f t="shared" si="4"/>
        <v>0.33339999999999997</v>
      </c>
      <c r="J120" s="7">
        <v>16217220.449999999</v>
      </c>
      <c r="K120" s="8">
        <f t="shared" si="5"/>
        <v>0.6472</v>
      </c>
      <c r="L120" s="7">
        <v>487593.83</v>
      </c>
      <c r="M120" s="8">
        <f t="shared" si="6"/>
        <v>1.95E-2</v>
      </c>
      <c r="N120" s="7"/>
      <c r="O120" s="8">
        <f t="shared" si="7"/>
        <v>0</v>
      </c>
      <c r="P120" s="7"/>
    </row>
    <row r="121" spans="1:16" s="5" customFormat="1" ht="11.25" x14ac:dyDescent="0.2">
      <c r="A121" s="5">
        <v>1</v>
      </c>
      <c r="B121" s="6">
        <v>104105003</v>
      </c>
      <c r="C121" s="5" t="s">
        <v>144</v>
      </c>
      <c r="D121" s="5" t="s">
        <v>142</v>
      </c>
      <c r="E121" s="7">
        <v>52025827</v>
      </c>
      <c r="F121" s="7">
        <v>36249084</v>
      </c>
      <c r="G121" s="7">
        <v>1169436</v>
      </c>
      <c r="H121" s="7">
        <v>37418520</v>
      </c>
      <c r="I121" s="8">
        <f t="shared" si="4"/>
        <v>0.71919999999999995</v>
      </c>
      <c r="J121" s="7">
        <v>13680290</v>
      </c>
      <c r="K121" s="8">
        <f t="shared" si="5"/>
        <v>0.26300000000000001</v>
      </c>
      <c r="L121" s="7">
        <v>927017</v>
      </c>
      <c r="M121" s="8">
        <f t="shared" si="6"/>
        <v>1.78E-2</v>
      </c>
      <c r="N121" s="7"/>
      <c r="O121" s="8">
        <f t="shared" si="7"/>
        <v>0</v>
      </c>
      <c r="P121" s="7"/>
    </row>
    <row r="122" spans="1:16" s="5" customFormat="1" ht="11.25" x14ac:dyDescent="0.2">
      <c r="A122" s="5">
        <v>1</v>
      </c>
      <c r="B122" s="6">
        <v>104105353</v>
      </c>
      <c r="C122" s="5" t="s">
        <v>145</v>
      </c>
      <c r="D122" s="5" t="s">
        <v>142</v>
      </c>
      <c r="E122" s="7">
        <v>21582982.800000001</v>
      </c>
      <c r="F122" s="7">
        <v>6940571.7999999998</v>
      </c>
      <c r="G122" s="7">
        <v>685554.67</v>
      </c>
      <c r="H122" s="7">
        <v>7626126.4699999997</v>
      </c>
      <c r="I122" s="8">
        <f t="shared" si="4"/>
        <v>0.3533</v>
      </c>
      <c r="J122" s="7">
        <v>13498937.689999999</v>
      </c>
      <c r="K122" s="8">
        <f t="shared" si="5"/>
        <v>0.62539999999999996</v>
      </c>
      <c r="L122" s="7">
        <v>457918.64</v>
      </c>
      <c r="M122" s="8">
        <f t="shared" si="6"/>
        <v>2.12E-2</v>
      </c>
      <c r="N122" s="7"/>
      <c r="O122" s="8">
        <f t="shared" si="7"/>
        <v>0</v>
      </c>
      <c r="P122" s="7"/>
    </row>
    <row r="123" spans="1:16" s="5" customFormat="1" ht="11.25" x14ac:dyDescent="0.2">
      <c r="A123" s="5">
        <v>1</v>
      </c>
      <c r="B123" s="6">
        <v>104107903</v>
      </c>
      <c r="C123" s="5" t="s">
        <v>146</v>
      </c>
      <c r="D123" s="5" t="s">
        <v>142</v>
      </c>
      <c r="E123" s="7">
        <v>142170621.99000001</v>
      </c>
      <c r="F123" s="7">
        <v>96709573.920000002</v>
      </c>
      <c r="G123" s="7">
        <v>7858221.5300000003</v>
      </c>
      <c r="H123" s="7">
        <v>104567795.45</v>
      </c>
      <c r="I123" s="8">
        <f t="shared" si="4"/>
        <v>0.73550000000000004</v>
      </c>
      <c r="J123" s="7">
        <v>36000496.240000002</v>
      </c>
      <c r="K123" s="8">
        <f t="shared" si="5"/>
        <v>0.25319999999999998</v>
      </c>
      <c r="L123" s="7">
        <v>1602330.3</v>
      </c>
      <c r="M123" s="8">
        <f t="shared" si="6"/>
        <v>1.1299999999999999E-2</v>
      </c>
      <c r="N123" s="7"/>
      <c r="O123" s="8">
        <f t="shared" si="7"/>
        <v>0</v>
      </c>
      <c r="P123" s="7"/>
    </row>
    <row r="124" spans="1:16" s="5" customFormat="1" ht="11.25" x14ac:dyDescent="0.2">
      <c r="A124" s="5">
        <v>1</v>
      </c>
      <c r="B124" s="6">
        <v>104107503</v>
      </c>
      <c r="C124" s="5" t="s">
        <v>147</v>
      </c>
      <c r="D124" s="5" t="s">
        <v>142</v>
      </c>
      <c r="E124" s="7">
        <v>33474602</v>
      </c>
      <c r="F124" s="7">
        <v>16731765</v>
      </c>
      <c r="G124" s="7">
        <v>892465</v>
      </c>
      <c r="H124" s="7">
        <v>17624230</v>
      </c>
      <c r="I124" s="8">
        <f t="shared" si="4"/>
        <v>0.52649999999999997</v>
      </c>
      <c r="J124" s="7">
        <v>15326547</v>
      </c>
      <c r="K124" s="8">
        <f t="shared" si="5"/>
        <v>0.45789999999999997</v>
      </c>
      <c r="L124" s="7">
        <v>523825</v>
      </c>
      <c r="M124" s="8">
        <f t="shared" si="6"/>
        <v>1.5599999999999999E-2</v>
      </c>
      <c r="N124" s="7"/>
      <c r="O124" s="8">
        <f t="shared" si="7"/>
        <v>0</v>
      </c>
      <c r="P124" s="7"/>
    </row>
    <row r="125" spans="1:16" s="5" customFormat="1" ht="11.25" x14ac:dyDescent="0.2">
      <c r="A125" s="5">
        <v>1</v>
      </c>
      <c r="B125" s="6">
        <v>104107803</v>
      </c>
      <c r="C125" s="5" t="s">
        <v>148</v>
      </c>
      <c r="D125" s="5" t="s">
        <v>142</v>
      </c>
      <c r="E125" s="7">
        <v>36413071.420000002</v>
      </c>
      <c r="F125" s="7">
        <v>19605447.939999998</v>
      </c>
      <c r="G125" s="7">
        <v>1310670.9700000002</v>
      </c>
      <c r="H125" s="7">
        <v>20916118.91</v>
      </c>
      <c r="I125" s="8">
        <f t="shared" si="4"/>
        <v>0.57440000000000002</v>
      </c>
      <c r="J125" s="7">
        <v>14840939.199999999</v>
      </c>
      <c r="K125" s="8">
        <f t="shared" si="5"/>
        <v>0.40760000000000002</v>
      </c>
      <c r="L125" s="7">
        <v>656013.31000000006</v>
      </c>
      <c r="M125" s="8">
        <f t="shared" si="6"/>
        <v>1.7999999999999999E-2</v>
      </c>
      <c r="N125" s="7"/>
      <c r="O125" s="8">
        <f t="shared" si="7"/>
        <v>0</v>
      </c>
      <c r="P125" s="7"/>
    </row>
    <row r="126" spans="1:16" s="5" customFormat="1" ht="11.25" x14ac:dyDescent="0.2">
      <c r="A126" s="5">
        <v>1</v>
      </c>
      <c r="B126" s="6">
        <v>108110603</v>
      </c>
      <c r="C126" s="5" t="s">
        <v>149</v>
      </c>
      <c r="D126" s="5" t="s">
        <v>150</v>
      </c>
      <c r="E126" s="7">
        <v>11839274.029999999</v>
      </c>
      <c r="F126" s="7">
        <v>1915361.7999999998</v>
      </c>
      <c r="G126" s="7">
        <v>333306.25</v>
      </c>
      <c r="H126" s="7">
        <v>2248668.0499999998</v>
      </c>
      <c r="I126" s="8">
        <f t="shared" si="4"/>
        <v>0.18990000000000001</v>
      </c>
      <c r="J126" s="7">
        <v>8509490.8300000001</v>
      </c>
      <c r="K126" s="8">
        <f t="shared" si="5"/>
        <v>0.71879999999999999</v>
      </c>
      <c r="L126" s="7">
        <v>1081115.1499999999</v>
      </c>
      <c r="M126" s="8">
        <f t="shared" si="6"/>
        <v>9.1300000000000006E-2</v>
      </c>
      <c r="N126" s="7"/>
      <c r="O126" s="8">
        <f t="shared" si="7"/>
        <v>0</v>
      </c>
      <c r="P126" s="7"/>
    </row>
    <row r="127" spans="1:16" s="5" customFormat="1" ht="11.25" x14ac:dyDescent="0.2">
      <c r="A127" s="5">
        <v>1</v>
      </c>
      <c r="B127" s="6">
        <v>108111203</v>
      </c>
      <c r="C127" s="5" t="s">
        <v>151</v>
      </c>
      <c r="D127" s="5" t="s">
        <v>150</v>
      </c>
      <c r="E127" s="7">
        <v>22478039.399999999</v>
      </c>
      <c r="F127" s="7">
        <v>5847885.6799999997</v>
      </c>
      <c r="G127" s="7">
        <v>693375.60000000009</v>
      </c>
      <c r="H127" s="7">
        <v>6541261.2800000003</v>
      </c>
      <c r="I127" s="8">
        <f t="shared" si="4"/>
        <v>0.29099999999999998</v>
      </c>
      <c r="J127" s="7">
        <v>15137920.52</v>
      </c>
      <c r="K127" s="8">
        <f t="shared" si="5"/>
        <v>0.67349999999999999</v>
      </c>
      <c r="L127" s="7">
        <v>798857.6</v>
      </c>
      <c r="M127" s="8">
        <f t="shared" si="6"/>
        <v>3.5499999999999997E-2</v>
      </c>
      <c r="N127" s="7"/>
      <c r="O127" s="8">
        <f t="shared" si="7"/>
        <v>0</v>
      </c>
      <c r="P127" s="7"/>
    </row>
    <row r="128" spans="1:16" s="5" customFormat="1" ht="11.25" x14ac:dyDescent="0.2">
      <c r="A128" s="5">
        <v>1</v>
      </c>
      <c r="B128" s="6">
        <v>108111303</v>
      </c>
      <c r="C128" s="5" t="s">
        <v>152</v>
      </c>
      <c r="D128" s="5" t="s">
        <v>150</v>
      </c>
      <c r="E128" s="7">
        <v>25695779.710000001</v>
      </c>
      <c r="F128" s="7">
        <v>11115550.77</v>
      </c>
      <c r="G128" s="7">
        <v>957928.85</v>
      </c>
      <c r="H128" s="7">
        <v>12073479.619999999</v>
      </c>
      <c r="I128" s="30">
        <f t="shared" si="4"/>
        <v>0.46989999999999998</v>
      </c>
      <c r="J128" s="7">
        <v>12524746.789999999</v>
      </c>
      <c r="K128" s="30">
        <f t="shared" si="5"/>
        <v>0.4874</v>
      </c>
      <c r="L128" s="7">
        <v>1097553.3</v>
      </c>
      <c r="M128" s="30">
        <f t="shared" si="6"/>
        <v>4.2700000000000002E-2</v>
      </c>
      <c r="N128" s="7"/>
      <c r="O128" s="30">
        <f t="shared" si="7"/>
        <v>0</v>
      </c>
      <c r="P128" s="7"/>
    </row>
    <row r="129" spans="1:16" s="5" customFormat="1" ht="11.25" x14ac:dyDescent="0.2">
      <c r="A129" s="5">
        <v>1</v>
      </c>
      <c r="B129" s="6">
        <v>108111403</v>
      </c>
      <c r="C129" s="5" t="s">
        <v>153</v>
      </c>
      <c r="D129" s="5" t="s">
        <v>150</v>
      </c>
      <c r="E129" s="7">
        <v>13240510.220000001</v>
      </c>
      <c r="F129" s="7">
        <v>2950606.3499999996</v>
      </c>
      <c r="G129" s="7">
        <v>348919.18999999994</v>
      </c>
      <c r="H129" s="7">
        <v>3299525.54</v>
      </c>
      <c r="I129" s="8">
        <f t="shared" si="4"/>
        <v>0.2492</v>
      </c>
      <c r="J129" s="7">
        <v>9305728</v>
      </c>
      <c r="K129" s="8">
        <f t="shared" si="5"/>
        <v>0.70279999999999998</v>
      </c>
      <c r="L129" s="7">
        <v>629136.68000000005</v>
      </c>
      <c r="M129" s="8">
        <f t="shared" si="6"/>
        <v>4.7500000000000001E-2</v>
      </c>
      <c r="N129" s="7">
        <v>6120</v>
      </c>
      <c r="O129" s="8">
        <f t="shared" si="7"/>
        <v>5.0000000000000001E-4</v>
      </c>
      <c r="P129" s="7"/>
    </row>
    <row r="130" spans="1:16" s="5" customFormat="1" ht="11.25" x14ac:dyDescent="0.2">
      <c r="A130" s="5">
        <v>1</v>
      </c>
      <c r="B130" s="6">
        <v>108112003</v>
      </c>
      <c r="C130" s="5" t="s">
        <v>154</v>
      </c>
      <c r="D130" s="5" t="s">
        <v>150</v>
      </c>
      <c r="E130" s="7">
        <v>12648181.15</v>
      </c>
      <c r="F130" s="7">
        <v>2573822.7000000002</v>
      </c>
      <c r="G130" s="7">
        <v>253028.95</v>
      </c>
      <c r="H130" s="7">
        <v>2826851.65</v>
      </c>
      <c r="I130" s="8">
        <f t="shared" si="4"/>
        <v>0.2235</v>
      </c>
      <c r="J130" s="7">
        <v>8574220.9299999997</v>
      </c>
      <c r="K130" s="8">
        <f t="shared" si="5"/>
        <v>0.67789999999999995</v>
      </c>
      <c r="L130" s="7">
        <v>1247108.57</v>
      </c>
      <c r="M130" s="8">
        <f t="shared" si="6"/>
        <v>9.8599999999999993E-2</v>
      </c>
      <c r="N130" s="7"/>
      <c r="O130" s="8">
        <f t="shared" si="7"/>
        <v>0</v>
      </c>
      <c r="P130" s="7"/>
    </row>
    <row r="131" spans="1:16" s="5" customFormat="1" ht="11.25" x14ac:dyDescent="0.2">
      <c r="A131" s="5">
        <v>1</v>
      </c>
      <c r="B131" s="6">
        <v>108112203</v>
      </c>
      <c r="C131" s="5" t="s">
        <v>155</v>
      </c>
      <c r="D131" s="5" t="s">
        <v>150</v>
      </c>
      <c r="E131" s="7">
        <v>27490170.050000001</v>
      </c>
      <c r="F131" s="7">
        <v>5773300.3200000003</v>
      </c>
      <c r="G131" s="7">
        <v>544281.1100000001</v>
      </c>
      <c r="H131" s="7">
        <v>6317581.4299999997</v>
      </c>
      <c r="I131" s="8">
        <f t="shared" ref="I131:I194" si="8">ROUND(H131/$E131,4)</f>
        <v>0.2298</v>
      </c>
      <c r="J131" s="7">
        <v>19799161.850000001</v>
      </c>
      <c r="K131" s="8">
        <f t="shared" ref="K131:K194" si="9">ROUND(J131/$E131,4)</f>
        <v>0.72019999999999995</v>
      </c>
      <c r="L131" s="7">
        <v>1366845.27</v>
      </c>
      <c r="M131" s="8">
        <f t="shared" ref="M131:M194" si="10">ROUND(L131/$E131,4)</f>
        <v>4.9700000000000001E-2</v>
      </c>
      <c r="N131" s="7">
        <v>6581.5</v>
      </c>
      <c r="O131" s="8">
        <f t="shared" ref="O131:O194" si="11">ROUND(N131/$E131,4)</f>
        <v>2.0000000000000001E-4</v>
      </c>
      <c r="P131" s="7"/>
    </row>
    <row r="132" spans="1:16" s="5" customFormat="1" ht="11.25" x14ac:dyDescent="0.2">
      <c r="A132" s="5">
        <v>1</v>
      </c>
      <c r="B132" s="6">
        <v>108112502</v>
      </c>
      <c r="C132" s="5" t="s">
        <v>156</v>
      </c>
      <c r="D132" s="5" t="s">
        <v>150</v>
      </c>
      <c r="E132" s="7">
        <v>81570814.359999999</v>
      </c>
      <c r="F132" s="7">
        <v>11172840.559999999</v>
      </c>
      <c r="G132" s="7">
        <v>848020.44000000006</v>
      </c>
      <c r="H132" s="7">
        <v>12020861</v>
      </c>
      <c r="I132" s="8">
        <f t="shared" si="8"/>
        <v>0.1474</v>
      </c>
      <c r="J132" s="7">
        <v>34054609</v>
      </c>
      <c r="K132" s="8">
        <f t="shared" si="9"/>
        <v>0.41749999999999998</v>
      </c>
      <c r="L132" s="7">
        <v>6753998</v>
      </c>
      <c r="M132" s="8">
        <f t="shared" si="10"/>
        <v>8.2799999999999999E-2</v>
      </c>
      <c r="N132" s="7">
        <v>28741346.359999999</v>
      </c>
      <c r="O132" s="8">
        <f t="shared" si="11"/>
        <v>0.3523</v>
      </c>
      <c r="P132" s="7"/>
    </row>
    <row r="133" spans="1:16" s="5" customFormat="1" ht="11.25" x14ac:dyDescent="0.2">
      <c r="A133" s="5">
        <v>1</v>
      </c>
      <c r="B133" s="6">
        <v>108114503</v>
      </c>
      <c r="C133" s="5" t="s">
        <v>157</v>
      </c>
      <c r="D133" s="5" t="s">
        <v>150</v>
      </c>
      <c r="E133" s="7">
        <v>18316602.010000002</v>
      </c>
      <c r="F133" s="7">
        <v>3663778.5100000002</v>
      </c>
      <c r="G133" s="7">
        <v>239135.03000000003</v>
      </c>
      <c r="H133" s="7">
        <v>3902913.54</v>
      </c>
      <c r="I133" s="8">
        <f t="shared" si="8"/>
        <v>0.21310000000000001</v>
      </c>
      <c r="J133" s="7">
        <v>13902549.619999999</v>
      </c>
      <c r="K133" s="8">
        <f t="shared" si="9"/>
        <v>0.75900000000000001</v>
      </c>
      <c r="L133" s="7">
        <v>478083.55</v>
      </c>
      <c r="M133" s="8">
        <f t="shared" si="10"/>
        <v>2.6100000000000002E-2</v>
      </c>
      <c r="N133" s="7">
        <v>33055.300000000003</v>
      </c>
      <c r="O133" s="8">
        <f t="shared" si="11"/>
        <v>1.8E-3</v>
      </c>
      <c r="P133" s="7"/>
    </row>
    <row r="134" spans="1:16" s="5" customFormat="1" ht="11.25" x14ac:dyDescent="0.2">
      <c r="A134" s="5">
        <v>1</v>
      </c>
      <c r="B134" s="6">
        <v>108116003</v>
      </c>
      <c r="C134" s="5" t="s">
        <v>158</v>
      </c>
      <c r="D134" s="5" t="s">
        <v>150</v>
      </c>
      <c r="E134" s="7">
        <v>25703806</v>
      </c>
      <c r="F134" s="7">
        <v>6990395.8199999994</v>
      </c>
      <c r="G134" s="7">
        <v>675112.74</v>
      </c>
      <c r="H134" s="7">
        <v>7665508.5599999996</v>
      </c>
      <c r="I134" s="8">
        <f t="shared" si="8"/>
        <v>0.29820000000000002</v>
      </c>
      <c r="J134" s="7">
        <v>16505980.51</v>
      </c>
      <c r="K134" s="8">
        <f t="shared" si="9"/>
        <v>0.64219999999999999</v>
      </c>
      <c r="L134" s="7">
        <v>1532316.93</v>
      </c>
      <c r="M134" s="8">
        <f t="shared" si="10"/>
        <v>5.96E-2</v>
      </c>
      <c r="N134" s="7"/>
      <c r="O134" s="8">
        <f t="shared" si="11"/>
        <v>0</v>
      </c>
      <c r="P134" s="7"/>
    </row>
    <row r="135" spans="1:16" s="5" customFormat="1" ht="11.25" x14ac:dyDescent="0.2">
      <c r="A135" s="5">
        <v>1</v>
      </c>
      <c r="B135" s="6">
        <v>108116303</v>
      </c>
      <c r="C135" s="5" t="s">
        <v>159</v>
      </c>
      <c r="D135" s="5" t="s">
        <v>150</v>
      </c>
      <c r="E135" s="7">
        <v>13960439.220000001</v>
      </c>
      <c r="F135" s="7">
        <v>2645202.11</v>
      </c>
      <c r="G135" s="7">
        <v>267588.03000000003</v>
      </c>
      <c r="H135" s="7">
        <v>2912790.14</v>
      </c>
      <c r="I135" s="8">
        <f t="shared" si="8"/>
        <v>0.20860000000000001</v>
      </c>
      <c r="J135" s="7">
        <v>10337670.5</v>
      </c>
      <c r="K135" s="8">
        <f t="shared" si="9"/>
        <v>0.74050000000000005</v>
      </c>
      <c r="L135" s="7">
        <v>709978.58</v>
      </c>
      <c r="M135" s="8">
        <f t="shared" si="10"/>
        <v>5.0900000000000001E-2</v>
      </c>
      <c r="N135" s="7"/>
      <c r="O135" s="8">
        <f t="shared" si="11"/>
        <v>0</v>
      </c>
      <c r="P135" s="7"/>
    </row>
    <row r="136" spans="1:16" s="5" customFormat="1" ht="11.25" x14ac:dyDescent="0.2">
      <c r="A136" s="5">
        <v>1</v>
      </c>
      <c r="B136" s="6">
        <v>108116503</v>
      </c>
      <c r="C136" s="5" t="s">
        <v>160</v>
      </c>
      <c r="D136" s="5" t="s">
        <v>150</v>
      </c>
      <c r="E136" s="7">
        <v>30169339.940000001</v>
      </c>
      <c r="F136" s="7">
        <v>14464245.040000001</v>
      </c>
      <c r="G136" s="7">
        <v>718159.65999999992</v>
      </c>
      <c r="H136" s="7">
        <v>15182404.699999999</v>
      </c>
      <c r="I136" s="8">
        <f t="shared" si="8"/>
        <v>0.50319999999999998</v>
      </c>
      <c r="J136" s="7">
        <v>7279409.2300000004</v>
      </c>
      <c r="K136" s="8">
        <f t="shared" si="9"/>
        <v>0.24129999999999999</v>
      </c>
      <c r="L136" s="7">
        <v>1709556.01</v>
      </c>
      <c r="M136" s="8">
        <f t="shared" si="10"/>
        <v>5.67E-2</v>
      </c>
      <c r="N136" s="7">
        <v>5997970</v>
      </c>
      <c r="O136" s="8">
        <f t="shared" si="11"/>
        <v>0.1988</v>
      </c>
      <c r="P136" s="7"/>
    </row>
    <row r="137" spans="1:16" s="5" customFormat="1" ht="11.25" x14ac:dyDescent="0.2">
      <c r="A137" s="5">
        <v>1</v>
      </c>
      <c r="B137" s="6">
        <v>108118503</v>
      </c>
      <c r="C137" s="5" t="s">
        <v>161</v>
      </c>
      <c r="D137" s="5" t="s">
        <v>150</v>
      </c>
      <c r="E137" s="7">
        <v>23551403.57</v>
      </c>
      <c r="F137" s="7">
        <v>13296781.48</v>
      </c>
      <c r="G137" s="7">
        <v>579924.49999999988</v>
      </c>
      <c r="H137" s="7">
        <v>13876705.98</v>
      </c>
      <c r="I137" s="8">
        <f t="shared" si="8"/>
        <v>0.58919999999999995</v>
      </c>
      <c r="J137" s="7">
        <v>8658228.2599999998</v>
      </c>
      <c r="K137" s="8">
        <f t="shared" si="9"/>
        <v>0.36759999999999998</v>
      </c>
      <c r="L137" s="7">
        <v>1009948.74</v>
      </c>
      <c r="M137" s="8">
        <f t="shared" si="10"/>
        <v>4.2900000000000001E-2</v>
      </c>
      <c r="N137" s="7">
        <v>6520.59</v>
      </c>
      <c r="O137" s="8">
        <f t="shared" si="11"/>
        <v>2.9999999999999997E-4</v>
      </c>
      <c r="P137" s="7"/>
    </row>
    <row r="138" spans="1:16" s="5" customFormat="1" ht="11.25" x14ac:dyDescent="0.2">
      <c r="A138" s="5">
        <v>1</v>
      </c>
      <c r="B138" s="6">
        <v>109122703</v>
      </c>
      <c r="C138" s="5" t="s">
        <v>162</v>
      </c>
      <c r="D138" s="5" t="s">
        <v>163</v>
      </c>
      <c r="E138" s="7">
        <v>13498128</v>
      </c>
      <c r="F138" s="7">
        <v>3908881</v>
      </c>
      <c r="G138" s="7">
        <v>436166</v>
      </c>
      <c r="H138" s="7">
        <v>4345047</v>
      </c>
      <c r="I138" s="8">
        <f t="shared" si="8"/>
        <v>0.32190000000000002</v>
      </c>
      <c r="J138" s="7">
        <v>8804396</v>
      </c>
      <c r="K138" s="8">
        <f t="shared" si="9"/>
        <v>0.65229999999999999</v>
      </c>
      <c r="L138" s="7">
        <v>348685</v>
      </c>
      <c r="M138" s="8">
        <f t="shared" si="10"/>
        <v>2.58E-2</v>
      </c>
      <c r="N138" s="7"/>
      <c r="O138" s="8">
        <f t="shared" si="11"/>
        <v>0</v>
      </c>
      <c r="P138" s="7"/>
    </row>
    <row r="139" spans="1:16" s="5" customFormat="1" ht="11.25" x14ac:dyDescent="0.2">
      <c r="A139" s="5">
        <v>1</v>
      </c>
      <c r="B139" s="6">
        <v>121135003</v>
      </c>
      <c r="C139" s="5" t="s">
        <v>164</v>
      </c>
      <c r="D139" s="5" t="s">
        <v>165</v>
      </c>
      <c r="E139" s="7">
        <v>47004298</v>
      </c>
      <c r="F139" s="7">
        <v>32847594.120000005</v>
      </c>
      <c r="G139" s="7">
        <v>901305.4099999998</v>
      </c>
      <c r="H139" s="7">
        <v>33748899.530000001</v>
      </c>
      <c r="I139" s="8">
        <f t="shared" si="8"/>
        <v>0.71799999999999997</v>
      </c>
      <c r="J139" s="7">
        <v>11357108.16</v>
      </c>
      <c r="K139" s="8">
        <f t="shared" si="9"/>
        <v>0.24160000000000001</v>
      </c>
      <c r="L139" s="7">
        <v>1823973.31</v>
      </c>
      <c r="M139" s="8">
        <f t="shared" si="10"/>
        <v>3.8800000000000001E-2</v>
      </c>
      <c r="N139" s="7">
        <v>74317</v>
      </c>
      <c r="O139" s="8">
        <f t="shared" si="11"/>
        <v>1.6000000000000001E-3</v>
      </c>
      <c r="P139" s="7"/>
    </row>
    <row r="140" spans="1:16" s="5" customFormat="1" ht="11.25" x14ac:dyDescent="0.2">
      <c r="A140" s="5">
        <v>1</v>
      </c>
      <c r="B140" s="6">
        <v>121135503</v>
      </c>
      <c r="C140" s="5" t="s">
        <v>166</v>
      </c>
      <c r="D140" s="5" t="s">
        <v>165</v>
      </c>
      <c r="E140" s="7">
        <v>45406654.869999997</v>
      </c>
      <c r="F140" s="7">
        <v>21619007</v>
      </c>
      <c r="G140" s="7">
        <v>874689.51</v>
      </c>
      <c r="H140" s="7">
        <v>22493696.510000002</v>
      </c>
      <c r="I140" s="8">
        <f t="shared" si="8"/>
        <v>0.49540000000000001</v>
      </c>
      <c r="J140" s="7">
        <v>20614631.09</v>
      </c>
      <c r="K140" s="8">
        <f t="shared" si="9"/>
        <v>0.45400000000000001</v>
      </c>
      <c r="L140" s="7">
        <v>1383046.27</v>
      </c>
      <c r="M140" s="8">
        <f t="shared" si="10"/>
        <v>3.0499999999999999E-2</v>
      </c>
      <c r="N140" s="7">
        <v>915281</v>
      </c>
      <c r="O140" s="8">
        <f t="shared" si="11"/>
        <v>2.0199999999999999E-2</v>
      </c>
      <c r="P140" s="7"/>
    </row>
    <row r="141" spans="1:16" s="5" customFormat="1" ht="11.25" x14ac:dyDescent="0.2">
      <c r="A141" s="5">
        <v>1</v>
      </c>
      <c r="B141" s="6">
        <v>121136503</v>
      </c>
      <c r="C141" s="5" t="s">
        <v>167</v>
      </c>
      <c r="D141" s="5" t="s">
        <v>165</v>
      </c>
      <c r="E141" s="7">
        <v>34285195.509999998</v>
      </c>
      <c r="F141" s="7">
        <v>19449156.109999999</v>
      </c>
      <c r="G141" s="7">
        <v>535428.37000000011</v>
      </c>
      <c r="H141" s="7">
        <v>19984584.48</v>
      </c>
      <c r="I141" s="8">
        <f t="shared" si="8"/>
        <v>0.58289999999999997</v>
      </c>
      <c r="J141" s="7">
        <v>13445977.029999999</v>
      </c>
      <c r="K141" s="8">
        <f t="shared" si="9"/>
        <v>0.39219999999999999</v>
      </c>
      <c r="L141" s="7">
        <v>854634</v>
      </c>
      <c r="M141" s="8">
        <f t="shared" si="10"/>
        <v>2.4899999999999999E-2</v>
      </c>
      <c r="N141" s="7"/>
      <c r="O141" s="8">
        <f t="shared" si="11"/>
        <v>0</v>
      </c>
      <c r="P141" s="7"/>
    </row>
    <row r="142" spans="1:16" s="5" customFormat="1" ht="11.25" x14ac:dyDescent="0.2">
      <c r="A142" s="5">
        <v>1</v>
      </c>
      <c r="B142" s="6">
        <v>121136603</v>
      </c>
      <c r="C142" s="5" t="s">
        <v>168</v>
      </c>
      <c r="D142" s="5" t="s">
        <v>165</v>
      </c>
      <c r="E142" s="7">
        <v>30358670.359999999</v>
      </c>
      <c r="F142" s="7">
        <v>12166372.170000002</v>
      </c>
      <c r="G142" s="7">
        <v>634388.14</v>
      </c>
      <c r="H142" s="7">
        <v>12800760.310000001</v>
      </c>
      <c r="I142" s="8">
        <f t="shared" si="8"/>
        <v>0.42170000000000002</v>
      </c>
      <c r="J142" s="7">
        <v>15668444.970000001</v>
      </c>
      <c r="K142" s="8">
        <f t="shared" si="9"/>
        <v>0.5161</v>
      </c>
      <c r="L142" s="7">
        <v>1689465.08</v>
      </c>
      <c r="M142" s="8">
        <f t="shared" si="10"/>
        <v>5.57E-2</v>
      </c>
      <c r="N142" s="7">
        <v>200000</v>
      </c>
      <c r="O142" s="8">
        <f t="shared" si="11"/>
        <v>6.6E-3</v>
      </c>
      <c r="P142" s="7"/>
    </row>
    <row r="143" spans="1:16" s="5" customFormat="1" ht="11.25" x14ac:dyDescent="0.2">
      <c r="A143" s="5">
        <v>1</v>
      </c>
      <c r="B143" s="6">
        <v>121139004</v>
      </c>
      <c r="C143" s="5" t="s">
        <v>169</v>
      </c>
      <c r="D143" s="5" t="s">
        <v>165</v>
      </c>
      <c r="E143" s="7">
        <v>14918396.77</v>
      </c>
      <c r="F143" s="7">
        <v>7253203.6100000003</v>
      </c>
      <c r="G143" s="7">
        <v>674740.53</v>
      </c>
      <c r="H143" s="7">
        <v>7927944.1399999997</v>
      </c>
      <c r="I143" s="8">
        <f t="shared" si="8"/>
        <v>0.53139999999999998</v>
      </c>
      <c r="J143" s="7">
        <v>6551809.9400000004</v>
      </c>
      <c r="K143" s="8">
        <f t="shared" si="9"/>
        <v>0.43919999999999998</v>
      </c>
      <c r="L143" s="7">
        <v>418642.69</v>
      </c>
      <c r="M143" s="8">
        <f t="shared" si="10"/>
        <v>2.81E-2</v>
      </c>
      <c r="N143" s="7">
        <v>20000</v>
      </c>
      <c r="O143" s="8">
        <f t="shared" si="11"/>
        <v>1.2999999999999999E-3</v>
      </c>
      <c r="P143" s="7"/>
    </row>
    <row r="144" spans="1:16" s="5" customFormat="1" ht="11.25" x14ac:dyDescent="0.2">
      <c r="A144" s="5">
        <v>1</v>
      </c>
      <c r="B144" s="6">
        <v>110141003</v>
      </c>
      <c r="C144" s="5" t="s">
        <v>170</v>
      </c>
      <c r="D144" s="5" t="s">
        <v>171</v>
      </c>
      <c r="E144" s="7">
        <v>33920332.549999997</v>
      </c>
      <c r="F144" s="7">
        <v>16507536.300000001</v>
      </c>
      <c r="G144" s="7">
        <v>485500.62000000005</v>
      </c>
      <c r="H144" s="7">
        <v>16993036.920000002</v>
      </c>
      <c r="I144" s="8">
        <f t="shared" si="8"/>
        <v>0.501</v>
      </c>
      <c r="J144" s="7">
        <v>16032127.27</v>
      </c>
      <c r="K144" s="8">
        <f t="shared" si="9"/>
        <v>0.47260000000000002</v>
      </c>
      <c r="L144" s="7">
        <v>886210.66</v>
      </c>
      <c r="M144" s="8">
        <f t="shared" si="10"/>
        <v>2.6100000000000002E-2</v>
      </c>
      <c r="N144" s="7">
        <v>8957.7000000000007</v>
      </c>
      <c r="O144" s="8">
        <f t="shared" si="11"/>
        <v>2.9999999999999997E-4</v>
      </c>
      <c r="P144" s="7"/>
    </row>
    <row r="145" spans="1:16" s="5" customFormat="1" ht="11.25" x14ac:dyDescent="0.2">
      <c r="A145" s="5">
        <v>1</v>
      </c>
      <c r="B145" s="6">
        <v>110141103</v>
      </c>
      <c r="C145" s="5" t="s">
        <v>172</v>
      </c>
      <c r="D145" s="5" t="s">
        <v>171</v>
      </c>
      <c r="E145" s="7">
        <v>52892664.539999999</v>
      </c>
      <c r="F145" s="7">
        <v>33337897.870000001</v>
      </c>
      <c r="G145" s="7">
        <v>590408.01</v>
      </c>
      <c r="H145" s="7">
        <v>33928305.880000003</v>
      </c>
      <c r="I145" s="8">
        <f t="shared" si="8"/>
        <v>0.64149999999999996</v>
      </c>
      <c r="J145" s="7">
        <v>17831330.219999999</v>
      </c>
      <c r="K145" s="8">
        <f t="shared" si="9"/>
        <v>0.33710000000000001</v>
      </c>
      <c r="L145" s="7">
        <v>1133028.44</v>
      </c>
      <c r="M145" s="8">
        <f t="shared" si="10"/>
        <v>2.1399999999999999E-2</v>
      </c>
      <c r="N145" s="7"/>
      <c r="O145" s="8">
        <f t="shared" si="11"/>
        <v>0</v>
      </c>
      <c r="P145" s="7"/>
    </row>
    <row r="146" spans="1:16" s="5" customFormat="1" ht="11.25" x14ac:dyDescent="0.2">
      <c r="A146" s="5">
        <v>1</v>
      </c>
      <c r="B146" s="6">
        <v>110147003</v>
      </c>
      <c r="C146" s="5" t="s">
        <v>173</v>
      </c>
      <c r="D146" s="5" t="s">
        <v>171</v>
      </c>
      <c r="E146" s="7">
        <v>36140389.909999996</v>
      </c>
      <c r="F146" s="7">
        <v>17154441.969999999</v>
      </c>
      <c r="G146" s="7">
        <v>523776.2</v>
      </c>
      <c r="H146" s="7">
        <v>17678218.170000002</v>
      </c>
      <c r="I146" s="8">
        <f t="shared" si="8"/>
        <v>0.48920000000000002</v>
      </c>
      <c r="J146" s="7">
        <v>10804401.76</v>
      </c>
      <c r="K146" s="8">
        <f t="shared" si="9"/>
        <v>0.29899999999999999</v>
      </c>
      <c r="L146" s="7">
        <v>7461459.9800000004</v>
      </c>
      <c r="M146" s="8">
        <f t="shared" si="10"/>
        <v>0.20649999999999999</v>
      </c>
      <c r="N146" s="7">
        <v>196310</v>
      </c>
      <c r="O146" s="8">
        <f t="shared" si="11"/>
        <v>5.4000000000000003E-3</v>
      </c>
      <c r="P146" s="7"/>
    </row>
    <row r="147" spans="1:16" s="5" customFormat="1" ht="11.25" x14ac:dyDescent="0.2">
      <c r="A147" s="5">
        <v>1</v>
      </c>
      <c r="B147" s="6">
        <v>110148002</v>
      </c>
      <c r="C147" s="5" t="s">
        <v>174</v>
      </c>
      <c r="D147" s="5" t="s">
        <v>171</v>
      </c>
      <c r="E147" s="7">
        <v>168866114.78999999</v>
      </c>
      <c r="F147" s="7">
        <v>132386397.77999997</v>
      </c>
      <c r="G147" s="7">
        <v>1540611.2999999998</v>
      </c>
      <c r="H147" s="7">
        <v>133927009.08</v>
      </c>
      <c r="I147" s="8">
        <f t="shared" si="8"/>
        <v>0.79310000000000003</v>
      </c>
      <c r="J147" s="7">
        <v>29871140.440000001</v>
      </c>
      <c r="K147" s="8">
        <f t="shared" si="9"/>
        <v>0.1769</v>
      </c>
      <c r="L147" s="7">
        <v>5067965.2699999996</v>
      </c>
      <c r="M147" s="8">
        <f t="shared" si="10"/>
        <v>0.03</v>
      </c>
      <c r="N147" s="7"/>
      <c r="O147" s="8">
        <f t="shared" si="11"/>
        <v>0</v>
      </c>
      <c r="P147" s="7"/>
    </row>
    <row r="148" spans="1:16" s="5" customFormat="1" ht="11.25" x14ac:dyDescent="0.2">
      <c r="A148" s="5">
        <v>1</v>
      </c>
      <c r="B148" s="6">
        <v>124150503</v>
      </c>
      <c r="C148" s="5" t="s">
        <v>175</v>
      </c>
      <c r="D148" s="5" t="s">
        <v>176</v>
      </c>
      <c r="E148" s="7">
        <v>97687510.069999993</v>
      </c>
      <c r="F148" s="7">
        <v>60885461.250000007</v>
      </c>
      <c r="G148" s="7">
        <v>1540102.3</v>
      </c>
      <c r="H148" s="7">
        <v>62425563.549999997</v>
      </c>
      <c r="I148" s="8">
        <f t="shared" si="8"/>
        <v>0.63900000000000001</v>
      </c>
      <c r="J148" s="7">
        <v>32502390.199999999</v>
      </c>
      <c r="K148" s="8">
        <f t="shared" si="9"/>
        <v>0.3327</v>
      </c>
      <c r="L148" s="7">
        <v>2741414.98</v>
      </c>
      <c r="M148" s="8">
        <f t="shared" si="10"/>
        <v>2.81E-2</v>
      </c>
      <c r="N148" s="7">
        <v>18141.34</v>
      </c>
      <c r="O148" s="8">
        <f t="shared" si="11"/>
        <v>2.0000000000000001E-4</v>
      </c>
      <c r="P148" s="7"/>
    </row>
    <row r="149" spans="1:16" s="5" customFormat="1" ht="11.25" x14ac:dyDescent="0.2">
      <c r="A149" s="5">
        <v>1</v>
      </c>
      <c r="B149" s="6">
        <v>124151902</v>
      </c>
      <c r="C149" s="5" t="s">
        <v>177</v>
      </c>
      <c r="D149" s="5" t="s">
        <v>176</v>
      </c>
      <c r="E149" s="7">
        <v>180299422.86000001</v>
      </c>
      <c r="F149" s="7">
        <v>119334884.05000001</v>
      </c>
      <c r="G149" s="7">
        <v>2855325.4799999995</v>
      </c>
      <c r="H149" s="7">
        <v>122190209.53</v>
      </c>
      <c r="I149" s="8">
        <f t="shared" si="8"/>
        <v>0.67769999999999997</v>
      </c>
      <c r="J149" s="7">
        <v>52809773.390000001</v>
      </c>
      <c r="K149" s="8">
        <f t="shared" si="9"/>
        <v>0.29289999999999999</v>
      </c>
      <c r="L149" s="7">
        <v>4992598.12</v>
      </c>
      <c r="M149" s="8">
        <f t="shared" si="10"/>
        <v>2.7699999999999999E-2</v>
      </c>
      <c r="N149" s="7">
        <v>306841.82</v>
      </c>
      <c r="O149" s="8">
        <f t="shared" si="11"/>
        <v>1.6999999999999999E-3</v>
      </c>
      <c r="P149" s="7"/>
    </row>
    <row r="150" spans="1:16" s="5" customFormat="1" ht="11.25" x14ac:dyDescent="0.2">
      <c r="A150" s="5">
        <v>1</v>
      </c>
      <c r="B150" s="6">
        <v>124152003</v>
      </c>
      <c r="C150" s="5" t="s">
        <v>178</v>
      </c>
      <c r="D150" s="5" t="s">
        <v>176</v>
      </c>
      <c r="E150" s="7">
        <v>235913774.97999999</v>
      </c>
      <c r="F150" s="7">
        <v>173590318.05999997</v>
      </c>
      <c r="G150" s="7">
        <v>4388406.8299999991</v>
      </c>
      <c r="H150" s="7">
        <v>177978724.88999999</v>
      </c>
      <c r="I150" s="8">
        <f t="shared" si="8"/>
        <v>0.75439999999999996</v>
      </c>
      <c r="J150" s="7">
        <v>53930958.689999998</v>
      </c>
      <c r="K150" s="8">
        <f t="shared" si="9"/>
        <v>0.2286</v>
      </c>
      <c r="L150" s="7">
        <v>3787173.75</v>
      </c>
      <c r="M150" s="8">
        <f t="shared" si="10"/>
        <v>1.61E-2</v>
      </c>
      <c r="N150" s="7">
        <v>216917.65</v>
      </c>
      <c r="O150" s="8">
        <f t="shared" si="11"/>
        <v>8.9999999999999998E-4</v>
      </c>
      <c r="P150" s="7"/>
    </row>
    <row r="151" spans="1:16" s="5" customFormat="1" ht="11.25" x14ac:dyDescent="0.2">
      <c r="A151" s="5">
        <v>1</v>
      </c>
      <c r="B151" s="6">
        <v>124153503</v>
      </c>
      <c r="C151" s="5" t="s">
        <v>179</v>
      </c>
      <c r="D151" s="5" t="s">
        <v>176</v>
      </c>
      <c r="E151" s="7">
        <v>112296757.03</v>
      </c>
      <c r="F151" s="7">
        <v>91533248.670000017</v>
      </c>
      <c r="G151" s="7">
        <v>1278477.79</v>
      </c>
      <c r="H151" s="7">
        <v>92811726.459999993</v>
      </c>
      <c r="I151" s="8">
        <f t="shared" si="8"/>
        <v>0.82650000000000001</v>
      </c>
      <c r="J151" s="7">
        <v>16526660.970000001</v>
      </c>
      <c r="K151" s="8">
        <f t="shared" si="9"/>
        <v>0.1472</v>
      </c>
      <c r="L151" s="7">
        <v>2952477.1</v>
      </c>
      <c r="M151" s="8">
        <f t="shared" si="10"/>
        <v>2.63E-2</v>
      </c>
      <c r="N151" s="7">
        <v>5892.5</v>
      </c>
      <c r="O151" s="8">
        <f t="shared" si="11"/>
        <v>1E-4</v>
      </c>
      <c r="P151" s="7"/>
    </row>
    <row r="152" spans="1:16" s="5" customFormat="1" ht="11.25" x14ac:dyDescent="0.2">
      <c r="A152" s="5">
        <v>1</v>
      </c>
      <c r="B152" s="6">
        <v>124154003</v>
      </c>
      <c r="C152" s="5" t="s">
        <v>180</v>
      </c>
      <c r="D152" s="5" t="s">
        <v>176</v>
      </c>
      <c r="E152" s="7">
        <v>102645587.91</v>
      </c>
      <c r="F152" s="7">
        <v>70561961.789999992</v>
      </c>
      <c r="G152" s="7">
        <v>1722140.84</v>
      </c>
      <c r="H152" s="7">
        <v>72284102.629999995</v>
      </c>
      <c r="I152" s="8">
        <f t="shared" si="8"/>
        <v>0.70420000000000005</v>
      </c>
      <c r="J152" s="7">
        <v>18246338.710000001</v>
      </c>
      <c r="K152" s="8">
        <f t="shared" si="9"/>
        <v>0.17780000000000001</v>
      </c>
      <c r="L152" s="7">
        <v>2106821.5699999998</v>
      </c>
      <c r="M152" s="8">
        <f t="shared" si="10"/>
        <v>2.0500000000000001E-2</v>
      </c>
      <c r="N152" s="7">
        <v>10008325</v>
      </c>
      <c r="O152" s="8">
        <f t="shared" si="11"/>
        <v>9.7500000000000003E-2</v>
      </c>
      <c r="P152" s="7"/>
    </row>
    <row r="153" spans="1:16" s="5" customFormat="1" ht="11.25" x14ac:dyDescent="0.2">
      <c r="A153" s="5">
        <v>1</v>
      </c>
      <c r="B153" s="6">
        <v>124156503</v>
      </c>
      <c r="C153" s="5" t="s">
        <v>181</v>
      </c>
      <c r="D153" s="5" t="s">
        <v>176</v>
      </c>
      <c r="E153" s="7">
        <v>57144574.310000002</v>
      </c>
      <c r="F153" s="7">
        <v>37767274.540000007</v>
      </c>
      <c r="G153" s="7">
        <v>1822336.23</v>
      </c>
      <c r="H153" s="7">
        <v>39589610.770000003</v>
      </c>
      <c r="I153" s="8">
        <f t="shared" si="8"/>
        <v>0.69279999999999997</v>
      </c>
      <c r="J153" s="7">
        <v>15529885</v>
      </c>
      <c r="K153" s="8">
        <f t="shared" si="9"/>
        <v>0.27179999999999999</v>
      </c>
      <c r="L153" s="7">
        <v>2014205.07</v>
      </c>
      <c r="M153" s="8">
        <f t="shared" si="10"/>
        <v>3.5200000000000002E-2</v>
      </c>
      <c r="N153" s="7">
        <v>10873.47</v>
      </c>
      <c r="O153" s="8">
        <f t="shared" si="11"/>
        <v>2.0000000000000001E-4</v>
      </c>
      <c r="P153" s="7"/>
    </row>
    <row r="154" spans="1:16" s="5" customFormat="1" ht="11.25" x14ac:dyDescent="0.2">
      <c r="A154" s="5">
        <v>1</v>
      </c>
      <c r="B154" s="6">
        <v>124156603</v>
      </c>
      <c r="C154" s="5" t="s">
        <v>182</v>
      </c>
      <c r="D154" s="5" t="s">
        <v>176</v>
      </c>
      <c r="E154" s="7">
        <v>117557688.52</v>
      </c>
      <c r="F154" s="7">
        <v>88535239.480000004</v>
      </c>
      <c r="G154" s="7">
        <v>3319796.52</v>
      </c>
      <c r="H154" s="7">
        <v>91855036</v>
      </c>
      <c r="I154" s="8">
        <f t="shared" si="8"/>
        <v>0.78139999999999998</v>
      </c>
      <c r="J154" s="7">
        <v>22590712.739999998</v>
      </c>
      <c r="K154" s="8">
        <f t="shared" si="9"/>
        <v>0.19220000000000001</v>
      </c>
      <c r="L154" s="7">
        <v>3111939.78</v>
      </c>
      <c r="M154" s="8">
        <f t="shared" si="10"/>
        <v>2.6499999999999999E-2</v>
      </c>
      <c r="N154" s="7"/>
      <c r="O154" s="8">
        <f t="shared" si="11"/>
        <v>0</v>
      </c>
      <c r="P154" s="7"/>
    </row>
    <row r="155" spans="1:16" s="5" customFormat="1" ht="11.25" x14ac:dyDescent="0.2">
      <c r="A155" s="5">
        <v>1</v>
      </c>
      <c r="B155" s="6">
        <v>124156703</v>
      </c>
      <c r="C155" s="5" t="s">
        <v>183</v>
      </c>
      <c r="D155" s="5" t="s">
        <v>176</v>
      </c>
      <c r="E155" s="7">
        <v>69680088.170000002</v>
      </c>
      <c r="F155" s="7">
        <v>39608347.520000003</v>
      </c>
      <c r="G155" s="7">
        <v>2184828.0499999998</v>
      </c>
      <c r="H155" s="7">
        <v>41793175.57</v>
      </c>
      <c r="I155" s="8">
        <f t="shared" si="8"/>
        <v>0.5998</v>
      </c>
      <c r="J155" s="7">
        <v>25969408.859999999</v>
      </c>
      <c r="K155" s="8">
        <f t="shared" si="9"/>
        <v>0.37269999999999998</v>
      </c>
      <c r="L155" s="7">
        <v>1917503.74</v>
      </c>
      <c r="M155" s="8">
        <f t="shared" si="10"/>
        <v>2.75E-2</v>
      </c>
      <c r="N155" s="7"/>
      <c r="O155" s="8">
        <f t="shared" si="11"/>
        <v>0</v>
      </c>
      <c r="P155" s="7"/>
    </row>
    <row r="156" spans="1:16" s="5" customFormat="1" ht="11.25" x14ac:dyDescent="0.2">
      <c r="A156" s="5">
        <v>1</v>
      </c>
      <c r="B156" s="6">
        <v>124157203</v>
      </c>
      <c r="C156" s="5" t="s">
        <v>184</v>
      </c>
      <c r="D156" s="5" t="s">
        <v>176</v>
      </c>
      <c r="E156" s="7">
        <v>100403881.06</v>
      </c>
      <c r="F156" s="7">
        <v>78514051.279999986</v>
      </c>
      <c r="G156" s="7">
        <v>996986.19000000006</v>
      </c>
      <c r="H156" s="7">
        <v>79511037.469999999</v>
      </c>
      <c r="I156" s="8">
        <f t="shared" si="8"/>
        <v>0.79190000000000005</v>
      </c>
      <c r="J156" s="7">
        <v>18557190.699999999</v>
      </c>
      <c r="K156" s="8">
        <f t="shared" si="9"/>
        <v>0.18479999999999999</v>
      </c>
      <c r="L156" s="7">
        <v>2335652.89</v>
      </c>
      <c r="M156" s="8">
        <f t="shared" si="10"/>
        <v>2.3300000000000001E-2</v>
      </c>
      <c r="N156" s="7"/>
      <c r="O156" s="8">
        <f t="shared" si="11"/>
        <v>0</v>
      </c>
      <c r="P156" s="7"/>
    </row>
    <row r="157" spans="1:16" s="5" customFormat="1" ht="11.25" x14ac:dyDescent="0.2">
      <c r="A157" s="5">
        <v>1</v>
      </c>
      <c r="B157" s="6">
        <v>124157802</v>
      </c>
      <c r="C157" s="5" t="s">
        <v>185</v>
      </c>
      <c r="D157" s="5" t="s">
        <v>176</v>
      </c>
      <c r="E157" s="7">
        <v>152464187.56999999</v>
      </c>
      <c r="F157" s="7">
        <v>124565585.74999999</v>
      </c>
      <c r="G157" s="7">
        <v>1816727.4000000004</v>
      </c>
      <c r="H157" s="7">
        <v>126382313.15000001</v>
      </c>
      <c r="I157" s="8">
        <f t="shared" si="8"/>
        <v>0.82889999999999997</v>
      </c>
      <c r="J157" s="7">
        <v>23604922.82</v>
      </c>
      <c r="K157" s="8">
        <f t="shared" si="9"/>
        <v>0.15479999999999999</v>
      </c>
      <c r="L157" s="7">
        <v>2476951.6</v>
      </c>
      <c r="M157" s="8">
        <f t="shared" si="10"/>
        <v>1.6199999999999999E-2</v>
      </c>
      <c r="N157" s="7"/>
      <c r="O157" s="8">
        <f t="shared" si="11"/>
        <v>0</v>
      </c>
      <c r="P157" s="7"/>
    </row>
    <row r="158" spans="1:16" s="5" customFormat="1" ht="11.25" x14ac:dyDescent="0.2">
      <c r="A158" s="5">
        <v>1</v>
      </c>
      <c r="B158" s="6">
        <v>124158503</v>
      </c>
      <c r="C158" s="5" t="s">
        <v>186</v>
      </c>
      <c r="D158" s="5" t="s">
        <v>176</v>
      </c>
      <c r="E158" s="7">
        <v>90582477.959999993</v>
      </c>
      <c r="F158" s="7">
        <v>71067853.430000007</v>
      </c>
      <c r="G158" s="7">
        <v>1177130.0399999998</v>
      </c>
      <c r="H158" s="7">
        <v>72244983.469999999</v>
      </c>
      <c r="I158" s="8">
        <f t="shared" si="8"/>
        <v>0.79759999999999998</v>
      </c>
      <c r="J158" s="7">
        <v>16399350.699999999</v>
      </c>
      <c r="K158" s="8">
        <f t="shared" si="9"/>
        <v>0.18099999999999999</v>
      </c>
      <c r="L158" s="7">
        <v>1754571.46</v>
      </c>
      <c r="M158" s="8">
        <f t="shared" si="10"/>
        <v>1.9400000000000001E-2</v>
      </c>
      <c r="N158" s="7">
        <v>183572.33</v>
      </c>
      <c r="O158" s="8">
        <f t="shared" si="11"/>
        <v>2E-3</v>
      </c>
      <c r="P158" s="7"/>
    </row>
    <row r="159" spans="1:16" s="5" customFormat="1" ht="11.25" x14ac:dyDescent="0.2">
      <c r="A159" s="5">
        <v>1</v>
      </c>
      <c r="B159" s="6">
        <v>124159002</v>
      </c>
      <c r="C159" s="5" t="s">
        <v>187</v>
      </c>
      <c r="D159" s="5" t="s">
        <v>176</v>
      </c>
      <c r="E159" s="7">
        <v>261224018.86000001</v>
      </c>
      <c r="F159" s="7">
        <v>210158543.50000003</v>
      </c>
      <c r="G159" s="7">
        <v>2222813.39</v>
      </c>
      <c r="H159" s="7">
        <v>212381356.88999999</v>
      </c>
      <c r="I159" s="8">
        <f t="shared" si="8"/>
        <v>0.81299999999999994</v>
      </c>
      <c r="J159" s="7">
        <v>43625782.060000002</v>
      </c>
      <c r="K159" s="8">
        <f t="shared" si="9"/>
        <v>0.16700000000000001</v>
      </c>
      <c r="L159" s="7">
        <v>5216879.91</v>
      </c>
      <c r="M159" s="8">
        <f t="shared" si="10"/>
        <v>0.02</v>
      </c>
      <c r="N159" s="7"/>
      <c r="O159" s="8">
        <f t="shared" si="11"/>
        <v>0</v>
      </c>
      <c r="P159" s="7"/>
    </row>
    <row r="160" spans="1:16" s="5" customFormat="1" ht="11.25" x14ac:dyDescent="0.2">
      <c r="A160" s="5">
        <v>1</v>
      </c>
      <c r="B160" s="6">
        <v>106160303</v>
      </c>
      <c r="C160" s="5" t="s">
        <v>188</v>
      </c>
      <c r="D160" s="5" t="s">
        <v>189</v>
      </c>
      <c r="E160" s="7">
        <v>15097282.869999999</v>
      </c>
      <c r="F160" s="7">
        <v>4149013.5600000005</v>
      </c>
      <c r="G160" s="7">
        <v>584251.42999999993</v>
      </c>
      <c r="H160" s="7">
        <v>4733264.99</v>
      </c>
      <c r="I160" s="8">
        <f t="shared" si="8"/>
        <v>0.3135</v>
      </c>
      <c r="J160" s="7">
        <v>9654963.4299999997</v>
      </c>
      <c r="K160" s="8">
        <f t="shared" si="9"/>
        <v>0.63949999999999996</v>
      </c>
      <c r="L160" s="7">
        <v>709054.45</v>
      </c>
      <c r="M160" s="8">
        <f t="shared" si="10"/>
        <v>4.7E-2</v>
      </c>
      <c r="N160" s="7"/>
      <c r="O160" s="8">
        <f t="shared" si="11"/>
        <v>0</v>
      </c>
      <c r="P160" s="7"/>
    </row>
    <row r="161" spans="1:16" s="5" customFormat="1" ht="11.25" x14ac:dyDescent="0.2">
      <c r="A161" s="5">
        <v>1</v>
      </c>
      <c r="B161" s="6">
        <v>106161203</v>
      </c>
      <c r="C161" s="5" t="s">
        <v>190</v>
      </c>
      <c r="D161" s="5" t="s">
        <v>189</v>
      </c>
      <c r="E161" s="7">
        <v>15384517.720000001</v>
      </c>
      <c r="F161" s="7">
        <v>7926072.9399999995</v>
      </c>
      <c r="G161" s="7">
        <v>704991.64</v>
      </c>
      <c r="H161" s="7">
        <v>8631064.5800000001</v>
      </c>
      <c r="I161" s="8">
        <f t="shared" si="8"/>
        <v>0.56100000000000005</v>
      </c>
      <c r="J161" s="7">
        <v>6067841.1200000001</v>
      </c>
      <c r="K161" s="8">
        <f t="shared" si="9"/>
        <v>0.39439999999999997</v>
      </c>
      <c r="L161" s="7">
        <v>685612.02</v>
      </c>
      <c r="M161" s="8">
        <f t="shared" si="10"/>
        <v>4.4600000000000001E-2</v>
      </c>
      <c r="N161" s="7"/>
      <c r="O161" s="8">
        <f t="shared" si="11"/>
        <v>0</v>
      </c>
      <c r="P161" s="7"/>
    </row>
    <row r="162" spans="1:16" s="5" customFormat="1" ht="11.25" x14ac:dyDescent="0.2">
      <c r="A162" s="5">
        <v>1</v>
      </c>
      <c r="B162" s="6">
        <v>106161703</v>
      </c>
      <c r="C162" s="5" t="s">
        <v>191</v>
      </c>
      <c r="D162" s="5" t="s">
        <v>189</v>
      </c>
      <c r="E162" s="7">
        <v>16667343.4</v>
      </c>
      <c r="F162" s="7">
        <v>5410272.8199999984</v>
      </c>
      <c r="G162" s="7">
        <v>243369.94</v>
      </c>
      <c r="H162" s="7">
        <v>5653642.7599999998</v>
      </c>
      <c r="I162" s="8">
        <f t="shared" si="8"/>
        <v>0.3392</v>
      </c>
      <c r="J162" s="7">
        <v>8906955.9499999993</v>
      </c>
      <c r="K162" s="8">
        <f t="shared" si="9"/>
        <v>0.53439999999999999</v>
      </c>
      <c r="L162" s="7">
        <v>2106744.69</v>
      </c>
      <c r="M162" s="8">
        <f t="shared" si="10"/>
        <v>0.12640000000000001</v>
      </c>
      <c r="N162" s="7"/>
      <c r="O162" s="8">
        <f t="shared" si="11"/>
        <v>0</v>
      </c>
      <c r="P162" s="7"/>
    </row>
    <row r="163" spans="1:16" s="5" customFormat="1" ht="11.25" x14ac:dyDescent="0.2">
      <c r="A163" s="5">
        <v>1</v>
      </c>
      <c r="B163" s="6">
        <v>106166503</v>
      </c>
      <c r="C163" s="5" t="s">
        <v>192</v>
      </c>
      <c r="D163" s="5" t="s">
        <v>189</v>
      </c>
      <c r="E163" s="7">
        <v>18234941.940000001</v>
      </c>
      <c r="F163" s="7">
        <v>4843305.5999999996</v>
      </c>
      <c r="G163" s="7">
        <v>525510.17999999993</v>
      </c>
      <c r="H163" s="7">
        <v>5368815.7800000003</v>
      </c>
      <c r="I163" s="8">
        <f t="shared" si="8"/>
        <v>0.2944</v>
      </c>
      <c r="J163" s="7">
        <v>11118394</v>
      </c>
      <c r="K163" s="8">
        <f t="shared" si="9"/>
        <v>0.60970000000000002</v>
      </c>
      <c r="L163" s="7">
        <v>1719563.32</v>
      </c>
      <c r="M163" s="8">
        <f t="shared" si="10"/>
        <v>9.4299999999999995E-2</v>
      </c>
      <c r="N163" s="7">
        <v>28168.84</v>
      </c>
      <c r="O163" s="8">
        <f t="shared" si="11"/>
        <v>1.5E-3</v>
      </c>
      <c r="P163" s="7"/>
    </row>
    <row r="164" spans="1:16" s="5" customFormat="1" ht="11.25" x14ac:dyDescent="0.2">
      <c r="A164" s="5">
        <v>1</v>
      </c>
      <c r="B164" s="6">
        <v>106167504</v>
      </c>
      <c r="C164" s="5" t="s">
        <v>193</v>
      </c>
      <c r="D164" s="5" t="s">
        <v>189</v>
      </c>
      <c r="E164" s="7">
        <v>10114689.880000001</v>
      </c>
      <c r="F164" s="7">
        <v>3384420.3599999989</v>
      </c>
      <c r="G164" s="7">
        <v>238775.48000000004</v>
      </c>
      <c r="H164" s="7">
        <v>3623195.84</v>
      </c>
      <c r="I164" s="8">
        <f t="shared" si="8"/>
        <v>0.35820000000000002</v>
      </c>
      <c r="J164" s="7">
        <v>5808972.3300000001</v>
      </c>
      <c r="K164" s="8">
        <f t="shared" si="9"/>
        <v>0.57430000000000003</v>
      </c>
      <c r="L164" s="7">
        <v>682521.71</v>
      </c>
      <c r="M164" s="8">
        <f t="shared" si="10"/>
        <v>6.7500000000000004E-2</v>
      </c>
      <c r="N164" s="7"/>
      <c r="O164" s="8">
        <f t="shared" si="11"/>
        <v>0</v>
      </c>
      <c r="P164" s="7"/>
    </row>
    <row r="165" spans="1:16" s="5" customFormat="1" ht="11.25" x14ac:dyDescent="0.2">
      <c r="A165" s="5">
        <v>1</v>
      </c>
      <c r="B165" s="6">
        <v>106168003</v>
      </c>
      <c r="C165" s="5" t="s">
        <v>194</v>
      </c>
      <c r="D165" s="5" t="s">
        <v>189</v>
      </c>
      <c r="E165" s="7">
        <v>18643077.629999999</v>
      </c>
      <c r="F165" s="7">
        <v>3907486.97</v>
      </c>
      <c r="G165" s="7">
        <v>561907.26</v>
      </c>
      <c r="H165" s="7">
        <v>4469394.2300000004</v>
      </c>
      <c r="I165" s="8">
        <f t="shared" si="8"/>
        <v>0.2397</v>
      </c>
      <c r="J165" s="7">
        <v>13424851.51</v>
      </c>
      <c r="K165" s="8">
        <f t="shared" si="9"/>
        <v>0.72009999999999996</v>
      </c>
      <c r="L165" s="7">
        <v>748831.89</v>
      </c>
      <c r="M165" s="8">
        <f t="shared" si="10"/>
        <v>4.02E-2</v>
      </c>
      <c r="N165" s="7"/>
      <c r="O165" s="8">
        <f t="shared" si="11"/>
        <v>0</v>
      </c>
      <c r="P165" s="7"/>
    </row>
    <row r="166" spans="1:16" s="5" customFormat="1" ht="11.25" x14ac:dyDescent="0.2">
      <c r="A166" s="5">
        <v>1</v>
      </c>
      <c r="B166" s="6">
        <v>106169003</v>
      </c>
      <c r="C166" s="5" t="s">
        <v>195</v>
      </c>
      <c r="D166" s="5" t="s">
        <v>189</v>
      </c>
      <c r="E166" s="7">
        <v>13137970.880000001</v>
      </c>
      <c r="F166" s="7">
        <v>2263587.8199999998</v>
      </c>
      <c r="G166" s="7">
        <v>284440.76</v>
      </c>
      <c r="H166" s="7">
        <v>2548028.58</v>
      </c>
      <c r="I166" s="8">
        <f t="shared" si="8"/>
        <v>0.19389999999999999</v>
      </c>
      <c r="J166" s="7">
        <v>8698720.5099999998</v>
      </c>
      <c r="K166" s="8">
        <f t="shared" si="9"/>
        <v>0.66210000000000002</v>
      </c>
      <c r="L166" s="7">
        <v>625737.96</v>
      </c>
      <c r="M166" s="8">
        <f t="shared" si="10"/>
        <v>4.7600000000000003E-2</v>
      </c>
      <c r="N166" s="7">
        <v>1265483.83</v>
      </c>
      <c r="O166" s="8">
        <f t="shared" si="11"/>
        <v>9.6299999999999997E-2</v>
      </c>
      <c r="P166" s="7"/>
    </row>
    <row r="167" spans="1:16" s="5" customFormat="1" ht="11.25" x14ac:dyDescent="0.2">
      <c r="A167" s="5">
        <v>1</v>
      </c>
      <c r="B167" s="6">
        <v>110171003</v>
      </c>
      <c r="C167" s="5" t="s">
        <v>196</v>
      </c>
      <c r="D167" s="5" t="s">
        <v>197</v>
      </c>
      <c r="E167" s="7">
        <v>57764012.390000001</v>
      </c>
      <c r="F167" s="7">
        <v>15699420.979999999</v>
      </c>
      <c r="G167" s="7">
        <v>886299.62</v>
      </c>
      <c r="H167" s="7">
        <v>16585720.6</v>
      </c>
      <c r="I167" s="8">
        <f t="shared" si="8"/>
        <v>0.28710000000000002</v>
      </c>
      <c r="J167" s="7">
        <v>22389764.649999999</v>
      </c>
      <c r="K167" s="8">
        <f t="shared" si="9"/>
        <v>0.3876</v>
      </c>
      <c r="L167" s="7">
        <v>2446388.09</v>
      </c>
      <c r="M167" s="8">
        <f t="shared" si="10"/>
        <v>4.24E-2</v>
      </c>
      <c r="N167" s="7">
        <v>16342139.050000001</v>
      </c>
      <c r="O167" s="8">
        <f t="shared" si="11"/>
        <v>0.28289999999999998</v>
      </c>
      <c r="P167" s="7"/>
    </row>
    <row r="168" spans="1:16" s="5" customFormat="1" ht="11.25" x14ac:dyDescent="0.2">
      <c r="A168" s="5">
        <v>1</v>
      </c>
      <c r="B168" s="6">
        <v>110171803</v>
      </c>
      <c r="C168" s="5" t="s">
        <v>198</v>
      </c>
      <c r="D168" s="5" t="s">
        <v>197</v>
      </c>
      <c r="E168" s="7">
        <v>33798784.880000003</v>
      </c>
      <c r="F168" s="7">
        <v>4398002.6500000004</v>
      </c>
      <c r="G168" s="7">
        <v>375851.37</v>
      </c>
      <c r="H168" s="7">
        <v>4773854.0199999996</v>
      </c>
      <c r="I168" s="8">
        <f t="shared" si="8"/>
        <v>0.14119999999999999</v>
      </c>
      <c r="J168" s="7">
        <v>12959777.619999999</v>
      </c>
      <c r="K168" s="8">
        <f t="shared" si="9"/>
        <v>0.38340000000000002</v>
      </c>
      <c r="L168" s="7">
        <v>809153.24</v>
      </c>
      <c r="M168" s="8">
        <f t="shared" si="10"/>
        <v>2.3900000000000001E-2</v>
      </c>
      <c r="N168" s="7">
        <v>15256000</v>
      </c>
      <c r="O168" s="8">
        <f t="shared" si="11"/>
        <v>0.45140000000000002</v>
      </c>
      <c r="P168" s="7"/>
    </row>
    <row r="169" spans="1:16" s="5" customFormat="1" ht="11.25" x14ac:dyDescent="0.2">
      <c r="A169" s="5">
        <v>1</v>
      </c>
      <c r="B169" s="6">
        <v>106172003</v>
      </c>
      <c r="C169" s="5" t="s">
        <v>199</v>
      </c>
      <c r="D169" s="5" t="s">
        <v>197</v>
      </c>
      <c r="E169" s="7">
        <v>65542558.530000001</v>
      </c>
      <c r="F169" s="7">
        <v>25091911.139999993</v>
      </c>
      <c r="G169" s="7">
        <v>1358949.76</v>
      </c>
      <c r="H169" s="7">
        <v>26450860.899999999</v>
      </c>
      <c r="I169" s="8">
        <f t="shared" si="8"/>
        <v>0.40360000000000001</v>
      </c>
      <c r="J169" s="7">
        <v>31127256.93</v>
      </c>
      <c r="K169" s="8">
        <f t="shared" si="9"/>
        <v>0.47489999999999999</v>
      </c>
      <c r="L169" s="7">
        <v>7964440.7000000002</v>
      </c>
      <c r="M169" s="8">
        <f t="shared" si="10"/>
        <v>0.1215</v>
      </c>
      <c r="N169" s="7"/>
      <c r="O169" s="8">
        <f t="shared" si="11"/>
        <v>0</v>
      </c>
      <c r="P169" s="7"/>
    </row>
    <row r="170" spans="1:16" s="5" customFormat="1" ht="11.25" x14ac:dyDescent="0.2">
      <c r="A170" s="5">
        <v>1</v>
      </c>
      <c r="B170" s="6">
        <v>110173003</v>
      </c>
      <c r="C170" s="5" t="s">
        <v>200</v>
      </c>
      <c r="D170" s="5" t="s">
        <v>197</v>
      </c>
      <c r="E170" s="7">
        <v>13926833.699999999</v>
      </c>
      <c r="F170" s="7">
        <v>3575184.47</v>
      </c>
      <c r="G170" s="7">
        <v>218002.10999999996</v>
      </c>
      <c r="H170" s="7">
        <v>3793186.58</v>
      </c>
      <c r="I170" s="8">
        <f t="shared" si="8"/>
        <v>0.27239999999999998</v>
      </c>
      <c r="J170" s="7">
        <v>9384493.1300000008</v>
      </c>
      <c r="K170" s="8">
        <f t="shared" si="9"/>
        <v>0.67379999999999995</v>
      </c>
      <c r="L170" s="7">
        <v>749153.99</v>
      </c>
      <c r="M170" s="8">
        <f t="shared" si="10"/>
        <v>5.3800000000000001E-2</v>
      </c>
      <c r="N170" s="7"/>
      <c r="O170" s="8">
        <f t="shared" si="11"/>
        <v>0</v>
      </c>
      <c r="P170" s="7"/>
    </row>
    <row r="171" spans="1:16" s="5" customFormat="1" ht="11.25" x14ac:dyDescent="0.2">
      <c r="A171" s="5">
        <v>1</v>
      </c>
      <c r="B171" s="6">
        <v>110173504</v>
      </c>
      <c r="C171" s="5" t="s">
        <v>201</v>
      </c>
      <c r="D171" s="5" t="s">
        <v>197</v>
      </c>
      <c r="E171" s="7">
        <v>6741982.0599999996</v>
      </c>
      <c r="F171" s="7">
        <v>1235839.8600000001</v>
      </c>
      <c r="G171" s="7">
        <v>245644.59999999998</v>
      </c>
      <c r="H171" s="7">
        <v>1481484.46</v>
      </c>
      <c r="I171" s="8">
        <f t="shared" si="8"/>
        <v>0.21970000000000001</v>
      </c>
      <c r="J171" s="7">
        <v>4561316.91</v>
      </c>
      <c r="K171" s="8">
        <f t="shared" si="9"/>
        <v>0.67659999999999998</v>
      </c>
      <c r="L171" s="7">
        <v>699180.69</v>
      </c>
      <c r="M171" s="8">
        <f t="shared" si="10"/>
        <v>0.1037</v>
      </c>
      <c r="N171" s="7"/>
      <c r="O171" s="8">
        <f t="shared" si="11"/>
        <v>0</v>
      </c>
      <c r="P171" s="7"/>
    </row>
    <row r="172" spans="1:16" s="5" customFormat="1" ht="11.25" x14ac:dyDescent="0.2">
      <c r="A172" s="5">
        <v>1</v>
      </c>
      <c r="B172" s="6">
        <v>110175003</v>
      </c>
      <c r="C172" s="5" t="s">
        <v>202</v>
      </c>
      <c r="D172" s="5" t="s">
        <v>197</v>
      </c>
      <c r="E172" s="7">
        <v>17965903.02</v>
      </c>
      <c r="F172" s="7">
        <v>3778199.2600000002</v>
      </c>
      <c r="G172" s="7">
        <v>261781.46999999997</v>
      </c>
      <c r="H172" s="7">
        <v>4039980.73</v>
      </c>
      <c r="I172" s="8">
        <f t="shared" si="8"/>
        <v>0.22489999999999999</v>
      </c>
      <c r="J172" s="7">
        <v>11088584.369999999</v>
      </c>
      <c r="K172" s="8">
        <f t="shared" si="9"/>
        <v>0.61719999999999997</v>
      </c>
      <c r="L172" s="7">
        <v>883777.92</v>
      </c>
      <c r="M172" s="8">
        <f t="shared" si="10"/>
        <v>4.9200000000000001E-2</v>
      </c>
      <c r="N172" s="7">
        <v>1953560</v>
      </c>
      <c r="O172" s="8">
        <f t="shared" si="11"/>
        <v>0.1087</v>
      </c>
      <c r="P172" s="7"/>
    </row>
    <row r="173" spans="1:16" s="5" customFormat="1" ht="11.25" x14ac:dyDescent="0.2">
      <c r="A173" s="5">
        <v>1</v>
      </c>
      <c r="B173" s="6">
        <v>110177003</v>
      </c>
      <c r="C173" s="5" t="s">
        <v>203</v>
      </c>
      <c r="D173" s="5" t="s">
        <v>197</v>
      </c>
      <c r="E173" s="7">
        <v>34686397.43</v>
      </c>
      <c r="F173" s="7">
        <v>11608243.76</v>
      </c>
      <c r="G173" s="7">
        <v>405814.34</v>
      </c>
      <c r="H173" s="7">
        <v>12014058.1</v>
      </c>
      <c r="I173" s="8">
        <f t="shared" si="8"/>
        <v>0.34639999999999999</v>
      </c>
      <c r="J173" s="7">
        <v>20409030.440000001</v>
      </c>
      <c r="K173" s="8">
        <f t="shared" si="9"/>
        <v>0.58840000000000003</v>
      </c>
      <c r="L173" s="7">
        <v>1512170.03</v>
      </c>
      <c r="M173" s="8">
        <f t="shared" si="10"/>
        <v>4.36E-2</v>
      </c>
      <c r="N173" s="7">
        <v>751138.86</v>
      </c>
      <c r="O173" s="8">
        <f t="shared" si="11"/>
        <v>2.1700000000000001E-2</v>
      </c>
      <c r="P173" s="7"/>
    </row>
    <row r="174" spans="1:16" s="5" customFormat="1" ht="11.25" x14ac:dyDescent="0.2">
      <c r="A174" s="5">
        <v>1</v>
      </c>
      <c r="B174" s="6">
        <v>110179003</v>
      </c>
      <c r="C174" s="5" t="s">
        <v>204</v>
      </c>
      <c r="D174" s="5" t="s">
        <v>197</v>
      </c>
      <c r="E174" s="7">
        <v>26729779.609999999</v>
      </c>
      <c r="F174" s="7">
        <v>5146689.21</v>
      </c>
      <c r="G174" s="7">
        <v>690133.7300000001</v>
      </c>
      <c r="H174" s="7">
        <v>5836822.9400000004</v>
      </c>
      <c r="I174" s="8">
        <f t="shared" si="8"/>
        <v>0.21840000000000001</v>
      </c>
      <c r="J174" s="7">
        <v>11968183.09</v>
      </c>
      <c r="K174" s="8">
        <f t="shared" si="9"/>
        <v>0.44769999999999999</v>
      </c>
      <c r="L174" s="7">
        <v>2044773.58</v>
      </c>
      <c r="M174" s="8">
        <f t="shared" si="10"/>
        <v>7.6499999999999999E-2</v>
      </c>
      <c r="N174" s="7">
        <v>6880000</v>
      </c>
      <c r="O174" s="8">
        <f t="shared" si="11"/>
        <v>0.25740000000000002</v>
      </c>
      <c r="P174" s="7"/>
    </row>
    <row r="175" spans="1:16" s="5" customFormat="1" ht="11.25" x14ac:dyDescent="0.2">
      <c r="A175" s="5">
        <v>1</v>
      </c>
      <c r="B175" s="6">
        <v>110183602</v>
      </c>
      <c r="C175" s="5" t="s">
        <v>205</v>
      </c>
      <c r="D175" s="5" t="s">
        <v>206</v>
      </c>
      <c r="E175" s="7">
        <v>80229545.079999998</v>
      </c>
      <c r="F175" s="7">
        <v>34088605.900000006</v>
      </c>
      <c r="G175" s="7">
        <v>1191235.79</v>
      </c>
      <c r="H175" s="7">
        <v>35279841.689999998</v>
      </c>
      <c r="I175" s="8">
        <f t="shared" si="8"/>
        <v>0.43969999999999998</v>
      </c>
      <c r="J175" s="7">
        <v>39127655.390000001</v>
      </c>
      <c r="K175" s="8">
        <f t="shared" si="9"/>
        <v>0.48770000000000002</v>
      </c>
      <c r="L175" s="7">
        <v>5822048</v>
      </c>
      <c r="M175" s="8">
        <f t="shared" si="10"/>
        <v>7.2599999999999998E-2</v>
      </c>
      <c r="N175" s="7"/>
      <c r="O175" s="8">
        <f t="shared" si="11"/>
        <v>0</v>
      </c>
      <c r="P175" s="7"/>
    </row>
    <row r="176" spans="1:16" s="5" customFormat="1" ht="11.25" x14ac:dyDescent="0.2">
      <c r="A176" s="5">
        <v>1</v>
      </c>
      <c r="B176" s="6">
        <v>116191004</v>
      </c>
      <c r="C176" s="5" t="s">
        <v>207</v>
      </c>
      <c r="D176" s="5" t="s">
        <v>208</v>
      </c>
      <c r="E176" s="7">
        <v>13757776.050000001</v>
      </c>
      <c r="F176" s="7">
        <v>6569477.1499999994</v>
      </c>
      <c r="G176" s="7">
        <v>317536.49</v>
      </c>
      <c r="H176" s="7">
        <v>6887013.6399999997</v>
      </c>
      <c r="I176" s="8">
        <f t="shared" si="8"/>
        <v>0.50060000000000004</v>
      </c>
      <c r="J176" s="7">
        <v>6426221.04</v>
      </c>
      <c r="K176" s="8">
        <f t="shared" si="9"/>
        <v>0.46710000000000002</v>
      </c>
      <c r="L176" s="7">
        <v>442162.11</v>
      </c>
      <c r="M176" s="8">
        <f t="shared" si="10"/>
        <v>3.2099999999999997E-2</v>
      </c>
      <c r="N176" s="7">
        <v>2379.2600000000002</v>
      </c>
      <c r="O176" s="8">
        <f t="shared" si="11"/>
        <v>2.0000000000000001E-4</v>
      </c>
      <c r="P176" s="7"/>
    </row>
    <row r="177" spans="1:16" s="5" customFormat="1" ht="11.25" x14ac:dyDescent="0.2">
      <c r="A177" s="5">
        <v>1</v>
      </c>
      <c r="B177" s="6">
        <v>116191103</v>
      </c>
      <c r="C177" s="5" t="s">
        <v>209</v>
      </c>
      <c r="D177" s="5" t="s">
        <v>208</v>
      </c>
      <c r="E177" s="7">
        <v>48571930.07</v>
      </c>
      <c r="F177" s="7">
        <v>19180916.949999996</v>
      </c>
      <c r="G177" s="7">
        <v>896686.44000000006</v>
      </c>
      <c r="H177" s="7">
        <v>20077603.390000001</v>
      </c>
      <c r="I177" s="8">
        <f t="shared" si="8"/>
        <v>0.41339999999999999</v>
      </c>
      <c r="J177" s="7">
        <v>25999500.140000001</v>
      </c>
      <c r="K177" s="8">
        <f t="shared" si="9"/>
        <v>0.5353</v>
      </c>
      <c r="L177" s="7">
        <v>2494826.54</v>
      </c>
      <c r="M177" s="8">
        <f t="shared" si="10"/>
        <v>5.1400000000000001E-2</v>
      </c>
      <c r="N177" s="7"/>
      <c r="O177" s="8">
        <f t="shared" si="11"/>
        <v>0</v>
      </c>
      <c r="P177" s="7"/>
    </row>
    <row r="178" spans="1:16" s="5" customFormat="1" ht="11.25" x14ac:dyDescent="0.2">
      <c r="A178" s="5">
        <v>1</v>
      </c>
      <c r="B178" s="6">
        <v>116191203</v>
      </c>
      <c r="C178" s="5" t="s">
        <v>210</v>
      </c>
      <c r="D178" s="5" t="s">
        <v>208</v>
      </c>
      <c r="E178" s="7">
        <v>29636682.059999999</v>
      </c>
      <c r="F178" s="7">
        <v>15570438.859999998</v>
      </c>
      <c r="G178" s="7">
        <v>363397.39000000007</v>
      </c>
      <c r="H178" s="7">
        <v>15933836.25</v>
      </c>
      <c r="I178" s="8">
        <f t="shared" si="8"/>
        <v>0.53759999999999997</v>
      </c>
      <c r="J178" s="7">
        <v>11333053.119999999</v>
      </c>
      <c r="K178" s="8">
        <f t="shared" si="9"/>
        <v>0.38240000000000002</v>
      </c>
      <c r="L178" s="7">
        <v>2277679.69</v>
      </c>
      <c r="M178" s="8">
        <f t="shared" si="10"/>
        <v>7.6899999999999996E-2</v>
      </c>
      <c r="N178" s="7">
        <v>92113</v>
      </c>
      <c r="O178" s="8">
        <f t="shared" si="11"/>
        <v>3.0999999999999999E-3</v>
      </c>
      <c r="P178" s="7"/>
    </row>
    <row r="179" spans="1:16" s="5" customFormat="1" ht="11.25" x14ac:dyDescent="0.2">
      <c r="A179" s="5">
        <v>1</v>
      </c>
      <c r="B179" s="6">
        <v>116191503</v>
      </c>
      <c r="C179" s="5" t="s">
        <v>211</v>
      </c>
      <c r="D179" s="5" t="s">
        <v>208</v>
      </c>
      <c r="E179" s="7">
        <v>33612664.149999999</v>
      </c>
      <c r="F179" s="7">
        <v>18630594.82</v>
      </c>
      <c r="G179" s="7">
        <v>1282934.69</v>
      </c>
      <c r="H179" s="7">
        <v>19913529.510000002</v>
      </c>
      <c r="I179" s="8">
        <f t="shared" si="8"/>
        <v>0.59240000000000004</v>
      </c>
      <c r="J179" s="7">
        <v>12856178.189999999</v>
      </c>
      <c r="K179" s="8">
        <f t="shared" si="9"/>
        <v>0.38250000000000001</v>
      </c>
      <c r="L179" s="7">
        <v>842956.45</v>
      </c>
      <c r="M179" s="8">
        <f t="shared" si="10"/>
        <v>2.5100000000000001E-2</v>
      </c>
      <c r="N179" s="7"/>
      <c r="O179" s="8">
        <f t="shared" si="11"/>
        <v>0</v>
      </c>
      <c r="P179" s="7"/>
    </row>
    <row r="180" spans="1:16" s="5" customFormat="1" ht="11.25" x14ac:dyDescent="0.2">
      <c r="A180" s="5">
        <v>1</v>
      </c>
      <c r="B180" s="6">
        <v>116195004</v>
      </c>
      <c r="C180" s="5" t="s">
        <v>212</v>
      </c>
      <c r="D180" s="5" t="s">
        <v>208</v>
      </c>
      <c r="E180" s="7">
        <v>13415403.890000001</v>
      </c>
      <c r="F180" s="7">
        <v>5590172.1999999993</v>
      </c>
      <c r="G180" s="7">
        <v>283356.16000000003</v>
      </c>
      <c r="H180" s="7">
        <v>5873528.3600000003</v>
      </c>
      <c r="I180" s="8">
        <f t="shared" si="8"/>
        <v>0.43780000000000002</v>
      </c>
      <c r="J180" s="7">
        <v>6927949.5599999996</v>
      </c>
      <c r="K180" s="8">
        <f t="shared" si="9"/>
        <v>0.51639999999999997</v>
      </c>
      <c r="L180" s="7">
        <v>613925.97</v>
      </c>
      <c r="M180" s="8">
        <f t="shared" si="10"/>
        <v>4.58E-2</v>
      </c>
      <c r="N180" s="7"/>
      <c r="O180" s="8">
        <f t="shared" si="11"/>
        <v>0</v>
      </c>
      <c r="P180" s="7"/>
    </row>
    <row r="181" spans="1:16" s="5" customFormat="1" ht="11.25" x14ac:dyDescent="0.2">
      <c r="A181" s="5">
        <v>1</v>
      </c>
      <c r="B181" s="6">
        <v>116197503</v>
      </c>
      <c r="C181" s="5" t="s">
        <v>213</v>
      </c>
      <c r="D181" s="5" t="s">
        <v>208</v>
      </c>
      <c r="E181" s="7">
        <v>23592071.52</v>
      </c>
      <c r="F181" s="7">
        <v>13602983.640000001</v>
      </c>
      <c r="G181" s="7">
        <v>447439.22</v>
      </c>
      <c r="H181" s="7">
        <v>14050422.859999999</v>
      </c>
      <c r="I181" s="8">
        <f t="shared" si="8"/>
        <v>0.59560000000000002</v>
      </c>
      <c r="J181" s="7">
        <v>9028524.7699999996</v>
      </c>
      <c r="K181" s="8">
        <f t="shared" si="9"/>
        <v>0.38269999999999998</v>
      </c>
      <c r="L181" s="7">
        <v>513123.89</v>
      </c>
      <c r="M181" s="8">
        <f t="shared" si="10"/>
        <v>2.1700000000000001E-2</v>
      </c>
      <c r="N181" s="7"/>
      <c r="O181" s="8">
        <f t="shared" si="11"/>
        <v>0</v>
      </c>
      <c r="P181" s="7"/>
    </row>
    <row r="182" spans="1:16" s="5" customFormat="1" ht="11.25" x14ac:dyDescent="0.2">
      <c r="A182" s="5">
        <v>1</v>
      </c>
      <c r="B182" s="6">
        <v>105201033</v>
      </c>
      <c r="C182" s="5" t="s">
        <v>214</v>
      </c>
      <c r="D182" s="5" t="s">
        <v>215</v>
      </c>
      <c r="E182" s="7">
        <v>50315216</v>
      </c>
      <c r="F182" s="7">
        <v>16529502</v>
      </c>
      <c r="G182" s="7">
        <v>566193</v>
      </c>
      <c r="H182" s="7">
        <v>17095695</v>
      </c>
      <c r="I182" s="8">
        <f t="shared" si="8"/>
        <v>0.33979999999999999</v>
      </c>
      <c r="J182" s="7">
        <v>21025573</v>
      </c>
      <c r="K182" s="8">
        <f t="shared" si="9"/>
        <v>0.41789999999999999</v>
      </c>
      <c r="L182" s="7">
        <v>2363499</v>
      </c>
      <c r="M182" s="8">
        <f t="shared" si="10"/>
        <v>4.7E-2</v>
      </c>
      <c r="N182" s="7">
        <v>9830449</v>
      </c>
      <c r="O182" s="8">
        <f t="shared" si="11"/>
        <v>0.19539999999999999</v>
      </c>
      <c r="P182" s="7"/>
    </row>
    <row r="183" spans="1:16" s="5" customFormat="1" ht="11.25" x14ac:dyDescent="0.2">
      <c r="A183" s="5">
        <v>1</v>
      </c>
      <c r="B183" s="6">
        <v>105201352</v>
      </c>
      <c r="C183" s="5" t="s">
        <v>216</v>
      </c>
      <c r="D183" s="5" t="s">
        <v>215</v>
      </c>
      <c r="E183" s="7">
        <v>64997468.039999999</v>
      </c>
      <c r="F183" s="7">
        <v>26174345.550000001</v>
      </c>
      <c r="G183" s="7">
        <v>1479837.8299999998</v>
      </c>
      <c r="H183" s="7">
        <v>27654183.379999999</v>
      </c>
      <c r="I183" s="8">
        <f t="shared" si="8"/>
        <v>0.42549999999999999</v>
      </c>
      <c r="J183" s="7">
        <v>31435810.780000001</v>
      </c>
      <c r="K183" s="8">
        <f t="shared" si="9"/>
        <v>0.48359999999999997</v>
      </c>
      <c r="L183" s="7">
        <v>3050430.88</v>
      </c>
      <c r="M183" s="8">
        <f t="shared" si="10"/>
        <v>4.6899999999999997E-2</v>
      </c>
      <c r="N183" s="7">
        <v>2857043</v>
      </c>
      <c r="O183" s="8">
        <f t="shared" si="11"/>
        <v>4.3999999999999997E-2</v>
      </c>
      <c r="P183" s="7"/>
    </row>
    <row r="184" spans="1:16" s="5" customFormat="1" ht="11.25" x14ac:dyDescent="0.2">
      <c r="A184" s="5">
        <v>1</v>
      </c>
      <c r="B184" s="6">
        <v>105204703</v>
      </c>
      <c r="C184" s="5" t="s">
        <v>217</v>
      </c>
      <c r="D184" s="5" t="s">
        <v>215</v>
      </c>
      <c r="E184" s="7">
        <v>53790327.229999997</v>
      </c>
      <c r="F184" s="7">
        <v>16729264.250000002</v>
      </c>
      <c r="G184" s="7">
        <v>2392813.0999999996</v>
      </c>
      <c r="H184" s="7">
        <v>19122077.350000001</v>
      </c>
      <c r="I184" s="8">
        <f t="shared" si="8"/>
        <v>0.35549999999999998</v>
      </c>
      <c r="J184" s="7">
        <v>31964109.670000002</v>
      </c>
      <c r="K184" s="8">
        <f t="shared" si="9"/>
        <v>0.59419999999999995</v>
      </c>
      <c r="L184" s="7">
        <v>2592554.71</v>
      </c>
      <c r="M184" s="8">
        <f t="shared" si="10"/>
        <v>4.82E-2</v>
      </c>
      <c r="N184" s="7">
        <v>111585.5</v>
      </c>
      <c r="O184" s="8">
        <f t="shared" si="11"/>
        <v>2.0999999999999999E-3</v>
      </c>
      <c r="P184" s="7"/>
    </row>
    <row r="185" spans="1:16" s="5" customFormat="1" ht="11.25" x14ac:dyDescent="0.2">
      <c r="A185" s="5">
        <v>1</v>
      </c>
      <c r="B185" s="6">
        <v>115210503</v>
      </c>
      <c r="C185" s="5" t="s">
        <v>218</v>
      </c>
      <c r="D185" s="5" t="s">
        <v>219</v>
      </c>
      <c r="E185" s="7">
        <v>72956223.260000005</v>
      </c>
      <c r="F185" s="7">
        <v>34229320.260000005</v>
      </c>
      <c r="G185" s="7">
        <v>1531956.5000000002</v>
      </c>
      <c r="H185" s="7">
        <v>35761276.759999998</v>
      </c>
      <c r="I185" s="8">
        <f t="shared" si="8"/>
        <v>0.49020000000000002</v>
      </c>
      <c r="J185" s="7">
        <v>19245096.68</v>
      </c>
      <c r="K185" s="8">
        <f t="shared" si="9"/>
        <v>0.26379999999999998</v>
      </c>
      <c r="L185" s="7">
        <v>1164849.82</v>
      </c>
      <c r="M185" s="8">
        <f t="shared" si="10"/>
        <v>1.6E-2</v>
      </c>
      <c r="N185" s="7">
        <v>16785000</v>
      </c>
      <c r="O185" s="8">
        <f t="shared" si="11"/>
        <v>0.2301</v>
      </c>
      <c r="P185" s="7"/>
    </row>
    <row r="186" spans="1:16" s="5" customFormat="1" ht="11.25" x14ac:dyDescent="0.2">
      <c r="A186" s="5">
        <v>1</v>
      </c>
      <c r="B186" s="6">
        <v>115211003</v>
      </c>
      <c r="C186" s="5" t="s">
        <v>220</v>
      </c>
      <c r="D186" s="5" t="s">
        <v>219</v>
      </c>
      <c r="E186" s="7">
        <v>30077479.489999998</v>
      </c>
      <c r="F186" s="7">
        <v>19276153.879999999</v>
      </c>
      <c r="G186" s="7">
        <v>896110.84999999986</v>
      </c>
      <c r="H186" s="7">
        <v>20172264.73</v>
      </c>
      <c r="I186" s="8">
        <f t="shared" si="8"/>
        <v>0.67069999999999996</v>
      </c>
      <c r="J186" s="7">
        <v>4893451.5999999996</v>
      </c>
      <c r="K186" s="8">
        <f t="shared" si="9"/>
        <v>0.16270000000000001</v>
      </c>
      <c r="L186" s="7">
        <v>465831.16</v>
      </c>
      <c r="M186" s="8">
        <f t="shared" si="10"/>
        <v>1.55E-2</v>
      </c>
      <c r="N186" s="7">
        <v>4545932</v>
      </c>
      <c r="O186" s="8">
        <f t="shared" si="11"/>
        <v>0.15110000000000001</v>
      </c>
      <c r="P186" s="7"/>
    </row>
    <row r="187" spans="1:16" s="5" customFormat="1" ht="11.25" x14ac:dyDescent="0.2">
      <c r="A187" s="5">
        <v>1</v>
      </c>
      <c r="B187" s="6">
        <v>115211103</v>
      </c>
      <c r="C187" s="5" t="s">
        <v>221</v>
      </c>
      <c r="D187" s="5" t="s">
        <v>219</v>
      </c>
      <c r="E187" s="7">
        <v>92375195.280000001</v>
      </c>
      <c r="F187" s="7">
        <v>60274177.709999993</v>
      </c>
      <c r="G187" s="7">
        <v>1432174.26</v>
      </c>
      <c r="H187" s="7">
        <v>61706351.969999999</v>
      </c>
      <c r="I187" s="8">
        <f t="shared" si="8"/>
        <v>0.66800000000000004</v>
      </c>
      <c r="J187" s="7">
        <v>27666388.170000002</v>
      </c>
      <c r="K187" s="8">
        <f t="shared" si="9"/>
        <v>0.29949999999999999</v>
      </c>
      <c r="L187" s="7">
        <v>3002455.14</v>
      </c>
      <c r="M187" s="8">
        <f t="shared" si="10"/>
        <v>3.2500000000000001E-2</v>
      </c>
      <c r="N187" s="7"/>
      <c r="O187" s="8">
        <f t="shared" si="11"/>
        <v>0</v>
      </c>
      <c r="P187" s="7"/>
    </row>
    <row r="188" spans="1:16" s="5" customFormat="1" ht="11.25" x14ac:dyDescent="0.2">
      <c r="A188" s="5">
        <v>1</v>
      </c>
      <c r="B188" s="6">
        <v>115211603</v>
      </c>
      <c r="C188" s="5" t="s">
        <v>222</v>
      </c>
      <c r="D188" s="5" t="s">
        <v>219</v>
      </c>
      <c r="E188" s="7">
        <v>149722786</v>
      </c>
      <c r="F188" s="7">
        <v>112829956</v>
      </c>
      <c r="G188" s="7">
        <v>2111970</v>
      </c>
      <c r="H188" s="7">
        <v>114941926</v>
      </c>
      <c r="I188" s="8">
        <f t="shared" si="8"/>
        <v>0.76770000000000005</v>
      </c>
      <c r="J188" s="7">
        <v>32768312</v>
      </c>
      <c r="K188" s="8">
        <f t="shared" si="9"/>
        <v>0.21890000000000001</v>
      </c>
      <c r="L188" s="7">
        <v>1954360</v>
      </c>
      <c r="M188" s="8">
        <f t="shared" si="10"/>
        <v>1.3100000000000001E-2</v>
      </c>
      <c r="N188" s="7">
        <v>58188</v>
      </c>
      <c r="O188" s="8">
        <f t="shared" si="11"/>
        <v>4.0000000000000002E-4</v>
      </c>
      <c r="P188" s="7"/>
    </row>
    <row r="189" spans="1:16" s="5" customFormat="1" ht="11.25" x14ac:dyDescent="0.2">
      <c r="A189" s="5">
        <v>1</v>
      </c>
      <c r="B189" s="6">
        <v>115212503</v>
      </c>
      <c r="C189" s="5" t="s">
        <v>223</v>
      </c>
      <c r="D189" s="5" t="s">
        <v>219</v>
      </c>
      <c r="E189" s="7">
        <v>44467784.649999999</v>
      </c>
      <c r="F189" s="7">
        <v>29315148.040000003</v>
      </c>
      <c r="G189" s="7">
        <v>959570.3899999999</v>
      </c>
      <c r="H189" s="7">
        <v>30274718.43</v>
      </c>
      <c r="I189" s="8">
        <f t="shared" si="8"/>
        <v>0.68079999999999996</v>
      </c>
      <c r="J189" s="7">
        <v>12797429.27</v>
      </c>
      <c r="K189" s="8">
        <f t="shared" si="9"/>
        <v>0.2878</v>
      </c>
      <c r="L189" s="7">
        <v>1395636.95</v>
      </c>
      <c r="M189" s="8">
        <f t="shared" si="10"/>
        <v>3.1399999999999997E-2</v>
      </c>
      <c r="N189" s="7"/>
      <c r="O189" s="8">
        <f t="shared" si="11"/>
        <v>0</v>
      </c>
      <c r="P189" s="7"/>
    </row>
    <row r="190" spans="1:16" s="5" customFormat="1" ht="11.25" x14ac:dyDescent="0.2">
      <c r="A190" s="5">
        <v>1</v>
      </c>
      <c r="B190" s="6">
        <v>115216503</v>
      </c>
      <c r="C190" s="5" t="s">
        <v>224</v>
      </c>
      <c r="D190" s="5" t="s">
        <v>219</v>
      </c>
      <c r="E190" s="7">
        <v>80403000.469999999</v>
      </c>
      <c r="F190" s="7">
        <v>54090465.550000004</v>
      </c>
      <c r="G190" s="7">
        <v>2454149.8899999997</v>
      </c>
      <c r="H190" s="7">
        <v>56544615.439999998</v>
      </c>
      <c r="I190" s="8">
        <f t="shared" si="8"/>
        <v>0.70330000000000004</v>
      </c>
      <c r="J190" s="7">
        <v>20595539.210000001</v>
      </c>
      <c r="K190" s="8">
        <f t="shared" si="9"/>
        <v>0.25619999999999998</v>
      </c>
      <c r="L190" s="7">
        <v>3262845.82</v>
      </c>
      <c r="M190" s="8">
        <f t="shared" si="10"/>
        <v>4.0599999999999997E-2</v>
      </c>
      <c r="N190" s="7"/>
      <c r="O190" s="8">
        <f t="shared" si="11"/>
        <v>0</v>
      </c>
      <c r="P190" s="7"/>
    </row>
    <row r="191" spans="1:16" s="5" customFormat="1" ht="11.25" x14ac:dyDescent="0.2">
      <c r="A191" s="5">
        <v>1</v>
      </c>
      <c r="B191" s="6">
        <v>115218003</v>
      </c>
      <c r="C191" s="5" t="s">
        <v>225</v>
      </c>
      <c r="D191" s="5" t="s">
        <v>219</v>
      </c>
      <c r="E191" s="7">
        <v>60552774.210000001</v>
      </c>
      <c r="F191" s="7">
        <v>30310554.420000002</v>
      </c>
      <c r="G191" s="7">
        <v>838542.96000000008</v>
      </c>
      <c r="H191" s="7">
        <v>31149097.379999999</v>
      </c>
      <c r="I191" s="8">
        <f t="shared" si="8"/>
        <v>0.51439999999999997</v>
      </c>
      <c r="J191" s="7">
        <v>20242856.93</v>
      </c>
      <c r="K191" s="8">
        <f t="shared" si="9"/>
        <v>0.33429999999999999</v>
      </c>
      <c r="L191" s="7">
        <v>3000819.9</v>
      </c>
      <c r="M191" s="8">
        <f t="shared" si="10"/>
        <v>4.9599999999999998E-2</v>
      </c>
      <c r="N191" s="7">
        <v>6160000</v>
      </c>
      <c r="O191" s="8">
        <f t="shared" si="11"/>
        <v>0.1017</v>
      </c>
      <c r="P191" s="7"/>
    </row>
    <row r="192" spans="1:16" s="5" customFormat="1" ht="11.25" x14ac:dyDescent="0.2">
      <c r="A192" s="5">
        <v>1</v>
      </c>
      <c r="B192" s="6">
        <v>115218303</v>
      </c>
      <c r="C192" s="5" t="s">
        <v>226</v>
      </c>
      <c r="D192" s="5" t="s">
        <v>219</v>
      </c>
      <c r="E192" s="7">
        <v>39295282.850000001</v>
      </c>
      <c r="F192" s="7">
        <v>26939472.669999994</v>
      </c>
      <c r="G192" s="7">
        <v>629486.52999999991</v>
      </c>
      <c r="H192" s="7">
        <v>27568959.199999999</v>
      </c>
      <c r="I192" s="8">
        <f t="shared" si="8"/>
        <v>0.7016</v>
      </c>
      <c r="J192" s="7">
        <v>10929242.539999999</v>
      </c>
      <c r="K192" s="8">
        <f t="shared" si="9"/>
        <v>0.27810000000000001</v>
      </c>
      <c r="L192" s="7">
        <v>797081.11</v>
      </c>
      <c r="M192" s="8">
        <f t="shared" si="10"/>
        <v>2.0299999999999999E-2</v>
      </c>
      <c r="N192" s="7"/>
      <c r="O192" s="8">
        <f t="shared" si="11"/>
        <v>0</v>
      </c>
      <c r="P192" s="7"/>
    </row>
    <row r="193" spans="1:16" s="5" customFormat="1" ht="11.25" x14ac:dyDescent="0.2">
      <c r="A193" s="5">
        <v>1</v>
      </c>
      <c r="B193" s="6">
        <v>115221402</v>
      </c>
      <c r="C193" s="5" t="s">
        <v>227</v>
      </c>
      <c r="D193" s="5" t="s">
        <v>228</v>
      </c>
      <c r="E193" s="7">
        <v>234453101.13</v>
      </c>
      <c r="F193" s="7">
        <v>146335370.45999998</v>
      </c>
      <c r="G193" s="7">
        <v>6194160.0399999991</v>
      </c>
      <c r="H193" s="7">
        <v>152529530.5</v>
      </c>
      <c r="I193" s="8">
        <f t="shared" si="8"/>
        <v>0.65059999999999996</v>
      </c>
      <c r="J193" s="7">
        <v>51449029.520000003</v>
      </c>
      <c r="K193" s="8">
        <f t="shared" si="9"/>
        <v>0.21940000000000001</v>
      </c>
      <c r="L193" s="7">
        <v>5569331.3099999996</v>
      </c>
      <c r="M193" s="8">
        <f t="shared" si="10"/>
        <v>2.3800000000000002E-2</v>
      </c>
      <c r="N193" s="7">
        <v>24905209.800000001</v>
      </c>
      <c r="O193" s="8">
        <f t="shared" si="11"/>
        <v>0.1062</v>
      </c>
      <c r="P193" s="7"/>
    </row>
    <row r="194" spans="1:16" s="5" customFormat="1" ht="11.25" x14ac:dyDescent="0.2">
      <c r="A194" s="5">
        <v>1</v>
      </c>
      <c r="B194" s="6">
        <v>115221753</v>
      </c>
      <c r="C194" s="5" t="s">
        <v>229</v>
      </c>
      <c r="D194" s="5" t="s">
        <v>228</v>
      </c>
      <c r="E194" s="7">
        <v>65442598</v>
      </c>
      <c r="F194" s="7">
        <v>47661488.140000001</v>
      </c>
      <c r="G194" s="7">
        <v>970556.8600000001</v>
      </c>
      <c r="H194" s="7">
        <v>48632045</v>
      </c>
      <c r="I194" s="8">
        <f t="shared" si="8"/>
        <v>0.74309999999999998</v>
      </c>
      <c r="J194" s="7">
        <v>12299794</v>
      </c>
      <c r="K194" s="8">
        <f t="shared" si="9"/>
        <v>0.18790000000000001</v>
      </c>
      <c r="L194" s="7">
        <v>1986163</v>
      </c>
      <c r="M194" s="8">
        <f t="shared" si="10"/>
        <v>3.0300000000000001E-2</v>
      </c>
      <c r="N194" s="7">
        <v>2524596</v>
      </c>
      <c r="O194" s="8">
        <f t="shared" si="11"/>
        <v>3.8600000000000002E-2</v>
      </c>
      <c r="P194" s="7"/>
    </row>
    <row r="195" spans="1:16" s="5" customFormat="1" ht="11.25" x14ac:dyDescent="0.2">
      <c r="A195" s="5">
        <v>1</v>
      </c>
      <c r="B195" s="6">
        <v>115222504</v>
      </c>
      <c r="C195" s="5" t="s">
        <v>230</v>
      </c>
      <c r="D195" s="5" t="s">
        <v>228</v>
      </c>
      <c r="E195" s="7">
        <v>21293802.109999999</v>
      </c>
      <c r="F195" s="7">
        <v>9539195.4600000009</v>
      </c>
      <c r="G195" s="7">
        <v>571285.16999999993</v>
      </c>
      <c r="H195" s="7">
        <v>10110480.630000001</v>
      </c>
      <c r="I195" s="8">
        <f t="shared" ref="I195:I258" si="12">ROUND(H195/$E195,4)</f>
        <v>0.4748</v>
      </c>
      <c r="J195" s="7">
        <v>10227094.25</v>
      </c>
      <c r="K195" s="8">
        <f t="shared" ref="K195:K258" si="13">ROUND(J195/$E195,4)</f>
        <v>0.4803</v>
      </c>
      <c r="L195" s="7">
        <v>774313.93</v>
      </c>
      <c r="M195" s="8">
        <f t="shared" ref="M195:M258" si="14">ROUND(L195/$E195,4)</f>
        <v>3.6400000000000002E-2</v>
      </c>
      <c r="N195" s="7">
        <v>181913.3</v>
      </c>
      <c r="O195" s="8">
        <f t="shared" ref="O195:O258" si="15">ROUND(N195/$E195,4)</f>
        <v>8.5000000000000006E-3</v>
      </c>
      <c r="P195" s="7"/>
    </row>
    <row r="196" spans="1:16" s="5" customFormat="1" ht="11.25" x14ac:dyDescent="0.2">
      <c r="A196" s="5">
        <v>1</v>
      </c>
      <c r="B196" s="6">
        <v>115222752</v>
      </c>
      <c r="C196" s="5" t="s">
        <v>231</v>
      </c>
      <c r="D196" s="5" t="s">
        <v>228</v>
      </c>
      <c r="E196" s="7">
        <v>153543505.66999999</v>
      </c>
      <c r="F196" s="7">
        <v>55417929</v>
      </c>
      <c r="G196" s="7">
        <v>2346108</v>
      </c>
      <c r="H196" s="7">
        <v>57764037</v>
      </c>
      <c r="I196" s="8">
        <f t="shared" si="12"/>
        <v>0.37619999999999998</v>
      </c>
      <c r="J196" s="7">
        <v>79494126.670000002</v>
      </c>
      <c r="K196" s="8">
        <f t="shared" si="13"/>
        <v>0.51770000000000005</v>
      </c>
      <c r="L196" s="7">
        <v>16285342</v>
      </c>
      <c r="M196" s="8">
        <f t="shared" si="14"/>
        <v>0.1061</v>
      </c>
      <c r="N196" s="7"/>
      <c r="O196" s="8">
        <f t="shared" si="15"/>
        <v>0</v>
      </c>
      <c r="P196" s="7"/>
    </row>
    <row r="197" spans="1:16" s="5" customFormat="1" ht="11.25" x14ac:dyDescent="0.2">
      <c r="A197" s="5">
        <v>1</v>
      </c>
      <c r="B197" s="6">
        <v>115224003</v>
      </c>
      <c r="C197" s="5" t="s">
        <v>232</v>
      </c>
      <c r="D197" s="5" t="s">
        <v>228</v>
      </c>
      <c r="E197" s="7">
        <v>64607883.420000002</v>
      </c>
      <c r="F197" s="7">
        <v>39157141.109999999</v>
      </c>
      <c r="G197" s="7">
        <v>1005825.88</v>
      </c>
      <c r="H197" s="7">
        <v>40162966.990000002</v>
      </c>
      <c r="I197" s="8">
        <f t="shared" si="12"/>
        <v>0.62160000000000004</v>
      </c>
      <c r="J197" s="7">
        <v>22213954.609999999</v>
      </c>
      <c r="K197" s="8">
        <f t="shared" si="13"/>
        <v>0.34379999999999999</v>
      </c>
      <c r="L197" s="7">
        <v>2048470.6</v>
      </c>
      <c r="M197" s="8">
        <f t="shared" si="14"/>
        <v>3.1699999999999999E-2</v>
      </c>
      <c r="N197" s="7">
        <v>182491.22</v>
      </c>
      <c r="O197" s="8">
        <f t="shared" si="15"/>
        <v>2.8E-3</v>
      </c>
      <c r="P197" s="7"/>
    </row>
    <row r="198" spans="1:16" s="5" customFormat="1" ht="11.25" x14ac:dyDescent="0.2">
      <c r="A198" s="5">
        <v>1</v>
      </c>
      <c r="B198" s="6">
        <v>115226003</v>
      </c>
      <c r="C198" s="5" t="s">
        <v>233</v>
      </c>
      <c r="D198" s="5" t="s">
        <v>228</v>
      </c>
      <c r="E198" s="7">
        <v>50666255.119999997</v>
      </c>
      <c r="F198" s="7">
        <v>29057752.959999997</v>
      </c>
      <c r="G198" s="7">
        <v>1690522.74</v>
      </c>
      <c r="H198" s="7">
        <v>30748275.699999999</v>
      </c>
      <c r="I198" s="8">
        <f t="shared" si="12"/>
        <v>0.6069</v>
      </c>
      <c r="J198" s="7">
        <v>17232208.390000001</v>
      </c>
      <c r="K198" s="8">
        <f t="shared" si="13"/>
        <v>0.34010000000000001</v>
      </c>
      <c r="L198" s="7">
        <v>2634828.2799999998</v>
      </c>
      <c r="M198" s="8">
        <f t="shared" si="14"/>
        <v>5.1999999999999998E-2</v>
      </c>
      <c r="N198" s="7">
        <v>50942.75</v>
      </c>
      <c r="O198" s="8">
        <f t="shared" si="15"/>
        <v>1E-3</v>
      </c>
      <c r="P198" s="7"/>
    </row>
    <row r="199" spans="1:16" s="5" customFormat="1" ht="11.25" x14ac:dyDescent="0.2">
      <c r="A199" s="5">
        <v>1</v>
      </c>
      <c r="B199" s="6">
        <v>115226103</v>
      </c>
      <c r="C199" s="5" t="s">
        <v>234</v>
      </c>
      <c r="D199" s="5" t="s">
        <v>228</v>
      </c>
      <c r="E199" s="7">
        <v>15945277.32</v>
      </c>
      <c r="F199" s="7">
        <v>7367133.5499999998</v>
      </c>
      <c r="G199" s="7">
        <v>1054324.72</v>
      </c>
      <c r="H199" s="7">
        <v>8421458.2699999996</v>
      </c>
      <c r="I199" s="8">
        <f t="shared" si="12"/>
        <v>0.52810000000000001</v>
      </c>
      <c r="J199" s="7">
        <v>6984139.5800000001</v>
      </c>
      <c r="K199" s="8">
        <f t="shared" si="13"/>
        <v>0.438</v>
      </c>
      <c r="L199" s="7">
        <v>539679.47</v>
      </c>
      <c r="M199" s="8">
        <f t="shared" si="14"/>
        <v>3.3799999999999997E-2</v>
      </c>
      <c r="N199" s="7"/>
      <c r="O199" s="8">
        <f t="shared" si="15"/>
        <v>0</v>
      </c>
      <c r="P199" s="7"/>
    </row>
    <row r="200" spans="1:16" s="5" customFormat="1" ht="11.25" x14ac:dyDescent="0.2">
      <c r="A200" s="5">
        <v>1</v>
      </c>
      <c r="B200" s="6">
        <v>115228003</v>
      </c>
      <c r="C200" s="5" t="s">
        <v>235</v>
      </c>
      <c r="D200" s="5" t="s">
        <v>228</v>
      </c>
      <c r="E200" s="7">
        <v>28326544</v>
      </c>
      <c r="F200" s="7">
        <v>7224168</v>
      </c>
      <c r="G200" s="7">
        <v>1851564</v>
      </c>
      <c r="H200" s="7">
        <v>9075732</v>
      </c>
      <c r="I200" s="8">
        <f t="shared" si="12"/>
        <v>0.32040000000000002</v>
      </c>
      <c r="J200" s="7">
        <v>15315539</v>
      </c>
      <c r="K200" s="8">
        <f t="shared" si="13"/>
        <v>0.54069999999999996</v>
      </c>
      <c r="L200" s="7">
        <v>3934773</v>
      </c>
      <c r="M200" s="8">
        <f t="shared" si="14"/>
        <v>0.1389</v>
      </c>
      <c r="N200" s="7">
        <v>500</v>
      </c>
      <c r="O200" s="8">
        <f t="shared" si="15"/>
        <v>0</v>
      </c>
      <c r="P200" s="7"/>
    </row>
    <row r="201" spans="1:16" s="5" customFormat="1" ht="11.25" x14ac:dyDescent="0.2">
      <c r="A201" s="5">
        <v>1</v>
      </c>
      <c r="B201" s="6">
        <v>115228303</v>
      </c>
      <c r="C201" s="5" t="s">
        <v>236</v>
      </c>
      <c r="D201" s="5" t="s">
        <v>228</v>
      </c>
      <c r="E201" s="7">
        <v>56699650.840000004</v>
      </c>
      <c r="F201" s="7">
        <v>40448966.150000006</v>
      </c>
      <c r="G201" s="7">
        <v>738812.98</v>
      </c>
      <c r="H201" s="7">
        <v>41187779.130000003</v>
      </c>
      <c r="I201" s="8">
        <f t="shared" si="12"/>
        <v>0.72640000000000005</v>
      </c>
      <c r="J201" s="7">
        <v>12054983.32</v>
      </c>
      <c r="K201" s="8">
        <f t="shared" si="13"/>
        <v>0.21260000000000001</v>
      </c>
      <c r="L201" s="7">
        <v>1790309.19</v>
      </c>
      <c r="M201" s="8">
        <f t="shared" si="14"/>
        <v>3.1600000000000003E-2</v>
      </c>
      <c r="N201" s="7">
        <v>1666579.2</v>
      </c>
      <c r="O201" s="8">
        <f t="shared" si="15"/>
        <v>2.9399999999999999E-2</v>
      </c>
      <c r="P201" s="7"/>
    </row>
    <row r="202" spans="1:16" s="5" customFormat="1" ht="11.25" x14ac:dyDescent="0.2">
      <c r="A202" s="5">
        <v>1</v>
      </c>
      <c r="B202" s="6">
        <v>115229003</v>
      </c>
      <c r="C202" s="5" t="s">
        <v>237</v>
      </c>
      <c r="D202" s="5" t="s">
        <v>228</v>
      </c>
      <c r="E202" s="7">
        <v>22080594.850000001</v>
      </c>
      <c r="F202" s="7">
        <v>9659017.7599999998</v>
      </c>
      <c r="G202" s="7">
        <v>516715.75</v>
      </c>
      <c r="H202" s="7">
        <v>10175733.51</v>
      </c>
      <c r="I202" s="8">
        <f t="shared" si="12"/>
        <v>0.46079999999999999</v>
      </c>
      <c r="J202" s="7">
        <v>10709834.800000001</v>
      </c>
      <c r="K202" s="8">
        <f t="shared" si="13"/>
        <v>0.48499999999999999</v>
      </c>
      <c r="L202" s="7">
        <v>1195026.54</v>
      </c>
      <c r="M202" s="8">
        <f t="shared" si="14"/>
        <v>5.4100000000000002E-2</v>
      </c>
      <c r="N202" s="7"/>
      <c r="O202" s="8">
        <f t="shared" si="15"/>
        <v>0</v>
      </c>
      <c r="P202" s="7"/>
    </row>
    <row r="203" spans="1:16" s="5" customFormat="1" ht="11.25" x14ac:dyDescent="0.2">
      <c r="A203" s="5">
        <v>1</v>
      </c>
      <c r="B203" s="6">
        <v>125231232</v>
      </c>
      <c r="C203" s="5" t="s">
        <v>238</v>
      </c>
      <c r="D203" s="5" t="s">
        <v>239</v>
      </c>
      <c r="E203" s="7">
        <v>133548385.06</v>
      </c>
      <c r="F203" s="7">
        <v>21820757.440000001</v>
      </c>
      <c r="G203" s="7">
        <v>4086860.4499999993</v>
      </c>
      <c r="H203" s="7">
        <v>25907617.890000001</v>
      </c>
      <c r="I203" s="8">
        <f t="shared" si="12"/>
        <v>0.19400000000000001</v>
      </c>
      <c r="J203" s="7">
        <v>102452737.31</v>
      </c>
      <c r="K203" s="8">
        <f t="shared" si="13"/>
        <v>0.76719999999999999</v>
      </c>
      <c r="L203" s="7">
        <v>5174044.8600000003</v>
      </c>
      <c r="M203" s="8">
        <f t="shared" si="14"/>
        <v>3.8699999999999998E-2</v>
      </c>
      <c r="N203" s="7">
        <v>13985</v>
      </c>
      <c r="O203" s="8">
        <f t="shared" si="15"/>
        <v>1E-4</v>
      </c>
      <c r="P203" s="7"/>
    </row>
    <row r="204" spans="1:16" s="5" customFormat="1" ht="11.25" x14ac:dyDescent="0.2">
      <c r="A204" s="5">
        <v>1</v>
      </c>
      <c r="B204" s="6">
        <v>125231303</v>
      </c>
      <c r="C204" s="5" t="s">
        <v>240</v>
      </c>
      <c r="D204" s="5" t="s">
        <v>239</v>
      </c>
      <c r="E204" s="7">
        <v>82051656.700000003</v>
      </c>
      <c r="F204" s="7">
        <v>49403661.069999993</v>
      </c>
      <c r="G204" s="7">
        <v>3163031.34</v>
      </c>
      <c r="H204" s="7">
        <v>52566692.409999996</v>
      </c>
      <c r="I204" s="8">
        <f t="shared" si="12"/>
        <v>0.64070000000000005</v>
      </c>
      <c r="J204" s="7">
        <v>26296647.449999999</v>
      </c>
      <c r="K204" s="8">
        <f t="shared" si="13"/>
        <v>0.32050000000000001</v>
      </c>
      <c r="L204" s="7">
        <v>3186716.84</v>
      </c>
      <c r="M204" s="8">
        <f t="shared" si="14"/>
        <v>3.8800000000000001E-2</v>
      </c>
      <c r="N204" s="7">
        <v>1600</v>
      </c>
      <c r="O204" s="8">
        <f t="shared" si="15"/>
        <v>0</v>
      </c>
      <c r="P204" s="7"/>
    </row>
    <row r="205" spans="1:16" s="5" customFormat="1" ht="11.25" x14ac:dyDescent="0.2">
      <c r="A205" s="5">
        <v>1</v>
      </c>
      <c r="B205" s="6">
        <v>125234103</v>
      </c>
      <c r="C205" s="5" t="s">
        <v>241</v>
      </c>
      <c r="D205" s="5" t="s">
        <v>239</v>
      </c>
      <c r="E205" s="7">
        <v>113619767</v>
      </c>
      <c r="F205" s="7">
        <v>90013333</v>
      </c>
      <c r="G205" s="7">
        <v>1494227</v>
      </c>
      <c r="H205" s="7">
        <v>91507560</v>
      </c>
      <c r="I205" s="8">
        <f t="shared" si="12"/>
        <v>0.8054</v>
      </c>
      <c r="J205" s="7">
        <v>20754254</v>
      </c>
      <c r="K205" s="8">
        <f t="shared" si="13"/>
        <v>0.1827</v>
      </c>
      <c r="L205" s="7">
        <v>1351779</v>
      </c>
      <c r="M205" s="8">
        <f t="shared" si="14"/>
        <v>1.1900000000000001E-2</v>
      </c>
      <c r="N205" s="7">
        <v>6174</v>
      </c>
      <c r="O205" s="8">
        <f t="shared" si="15"/>
        <v>1E-4</v>
      </c>
      <c r="P205" s="7"/>
    </row>
    <row r="206" spans="1:16" s="5" customFormat="1" ht="11.25" x14ac:dyDescent="0.2">
      <c r="A206" s="5">
        <v>1</v>
      </c>
      <c r="B206" s="6">
        <v>125234502</v>
      </c>
      <c r="C206" s="5" t="s">
        <v>242</v>
      </c>
      <c r="D206" s="5" t="s">
        <v>239</v>
      </c>
      <c r="E206" s="7">
        <v>131206971.95999999</v>
      </c>
      <c r="F206" s="7">
        <v>105202495.09999999</v>
      </c>
      <c r="G206" s="7">
        <v>2759143.87</v>
      </c>
      <c r="H206" s="7">
        <v>107961638.97</v>
      </c>
      <c r="I206" s="8">
        <f t="shared" si="12"/>
        <v>0.82279999999999998</v>
      </c>
      <c r="J206" s="7">
        <v>22190577.77</v>
      </c>
      <c r="K206" s="8">
        <f t="shared" si="13"/>
        <v>0.1691</v>
      </c>
      <c r="L206" s="7">
        <v>1054755.22</v>
      </c>
      <c r="M206" s="8">
        <f t="shared" si="14"/>
        <v>8.0000000000000002E-3</v>
      </c>
      <c r="N206" s="7"/>
      <c r="O206" s="8">
        <f t="shared" si="15"/>
        <v>0</v>
      </c>
      <c r="P206" s="7"/>
    </row>
    <row r="207" spans="1:16" s="5" customFormat="1" ht="11.25" x14ac:dyDescent="0.2">
      <c r="A207" s="5">
        <v>1</v>
      </c>
      <c r="B207" s="6">
        <v>125235103</v>
      </c>
      <c r="C207" s="5" t="s">
        <v>243</v>
      </c>
      <c r="D207" s="5" t="s">
        <v>239</v>
      </c>
      <c r="E207" s="7">
        <v>73819740.920000002</v>
      </c>
      <c r="F207" s="7">
        <v>43575277.760000005</v>
      </c>
      <c r="G207" s="7">
        <v>2809260.4</v>
      </c>
      <c r="H207" s="7">
        <v>46384538.159999996</v>
      </c>
      <c r="I207" s="8">
        <f t="shared" si="12"/>
        <v>0.62829999999999997</v>
      </c>
      <c r="J207" s="7">
        <v>24346376.289999999</v>
      </c>
      <c r="K207" s="8">
        <f t="shared" si="13"/>
        <v>0.32979999999999998</v>
      </c>
      <c r="L207" s="7">
        <v>3066601.12</v>
      </c>
      <c r="M207" s="8">
        <f t="shared" si="14"/>
        <v>4.1500000000000002E-2</v>
      </c>
      <c r="N207" s="7">
        <v>22225.35</v>
      </c>
      <c r="O207" s="8">
        <f t="shared" si="15"/>
        <v>2.9999999999999997E-4</v>
      </c>
      <c r="P207" s="7"/>
    </row>
    <row r="208" spans="1:16" s="5" customFormat="1" ht="11.25" x14ac:dyDescent="0.2">
      <c r="A208" s="5">
        <v>1</v>
      </c>
      <c r="B208" s="6">
        <v>125235502</v>
      </c>
      <c r="C208" s="5" t="s">
        <v>244</v>
      </c>
      <c r="D208" s="5" t="s">
        <v>239</v>
      </c>
      <c r="E208" s="7">
        <v>94430936.439999998</v>
      </c>
      <c r="F208" s="7">
        <v>73997055.75999999</v>
      </c>
      <c r="G208" s="7">
        <v>3200669.89</v>
      </c>
      <c r="H208" s="7">
        <v>77197725.650000006</v>
      </c>
      <c r="I208" s="8">
        <f t="shared" si="12"/>
        <v>0.8175</v>
      </c>
      <c r="J208" s="7">
        <v>15516270.939999999</v>
      </c>
      <c r="K208" s="8">
        <f t="shared" si="13"/>
        <v>0.1643</v>
      </c>
      <c r="L208" s="7">
        <v>1716939.85</v>
      </c>
      <c r="M208" s="8">
        <f t="shared" si="14"/>
        <v>1.8200000000000001E-2</v>
      </c>
      <c r="N208" s="7"/>
      <c r="O208" s="8">
        <f t="shared" si="15"/>
        <v>0</v>
      </c>
      <c r="P208" s="7"/>
    </row>
    <row r="209" spans="1:16" s="5" customFormat="1" ht="11.25" x14ac:dyDescent="0.2">
      <c r="A209" s="5">
        <v>1</v>
      </c>
      <c r="B209" s="6">
        <v>125236903</v>
      </c>
      <c r="C209" s="5" t="s">
        <v>245</v>
      </c>
      <c r="D209" s="5" t="s">
        <v>239</v>
      </c>
      <c r="E209" s="7">
        <v>65846526</v>
      </c>
      <c r="F209" s="7">
        <v>45181382</v>
      </c>
      <c r="G209" s="7">
        <v>1225196</v>
      </c>
      <c r="H209" s="7">
        <v>46406578</v>
      </c>
      <c r="I209" s="8">
        <f t="shared" si="12"/>
        <v>0.70479999999999998</v>
      </c>
      <c r="J209" s="7">
        <v>18358738</v>
      </c>
      <c r="K209" s="8">
        <f t="shared" si="13"/>
        <v>0.27879999999999999</v>
      </c>
      <c r="L209" s="7">
        <v>1081210</v>
      </c>
      <c r="M209" s="8">
        <f t="shared" si="14"/>
        <v>1.6400000000000001E-2</v>
      </c>
      <c r="N209" s="7"/>
      <c r="O209" s="8">
        <f t="shared" si="15"/>
        <v>0</v>
      </c>
      <c r="P209" s="7"/>
    </row>
    <row r="210" spans="1:16" s="5" customFormat="1" ht="11.25" x14ac:dyDescent="0.2">
      <c r="A210" s="5">
        <v>1</v>
      </c>
      <c r="B210" s="6">
        <v>125237603</v>
      </c>
      <c r="C210" s="5" t="s">
        <v>246</v>
      </c>
      <c r="D210" s="5" t="s">
        <v>239</v>
      </c>
      <c r="E210" s="7">
        <v>106758402.43000001</v>
      </c>
      <c r="F210" s="7">
        <v>83594992.319999993</v>
      </c>
      <c r="G210" s="7">
        <v>3352847.85</v>
      </c>
      <c r="H210" s="7">
        <v>86947840.170000002</v>
      </c>
      <c r="I210" s="8">
        <f t="shared" si="12"/>
        <v>0.81440000000000001</v>
      </c>
      <c r="J210" s="7">
        <v>16489156.359999999</v>
      </c>
      <c r="K210" s="8">
        <f t="shared" si="13"/>
        <v>0.1545</v>
      </c>
      <c r="L210" s="7">
        <v>2935104.12</v>
      </c>
      <c r="M210" s="8">
        <f t="shared" si="14"/>
        <v>2.75E-2</v>
      </c>
      <c r="N210" s="7">
        <v>386301.78</v>
      </c>
      <c r="O210" s="8">
        <f t="shared" si="15"/>
        <v>3.5999999999999999E-3</v>
      </c>
      <c r="P210" s="7"/>
    </row>
    <row r="211" spans="1:16" s="5" customFormat="1" ht="11.25" x14ac:dyDescent="0.2">
      <c r="A211" s="5">
        <v>1</v>
      </c>
      <c r="B211" s="6">
        <v>125237702</v>
      </c>
      <c r="C211" s="5" t="s">
        <v>247</v>
      </c>
      <c r="D211" s="5" t="s">
        <v>239</v>
      </c>
      <c r="E211" s="7">
        <v>140392494.63999999</v>
      </c>
      <c r="F211" s="7">
        <v>74153509.140000001</v>
      </c>
      <c r="G211" s="7">
        <v>2585699.4000000004</v>
      </c>
      <c r="H211" s="7">
        <v>76739208.540000007</v>
      </c>
      <c r="I211" s="8">
        <f t="shared" si="12"/>
        <v>0.54659999999999997</v>
      </c>
      <c r="J211" s="7">
        <v>33439185.460000001</v>
      </c>
      <c r="K211" s="8">
        <f t="shared" si="13"/>
        <v>0.2382</v>
      </c>
      <c r="L211" s="7">
        <v>2528253.14</v>
      </c>
      <c r="M211" s="8">
        <f t="shared" si="14"/>
        <v>1.7999999999999999E-2</v>
      </c>
      <c r="N211" s="7">
        <v>27685847.5</v>
      </c>
      <c r="O211" s="8">
        <f t="shared" si="15"/>
        <v>0.19719999999999999</v>
      </c>
      <c r="P211" s="7"/>
    </row>
    <row r="212" spans="1:16" s="5" customFormat="1" ht="11.25" x14ac:dyDescent="0.2">
      <c r="A212" s="5">
        <v>1</v>
      </c>
      <c r="B212" s="6">
        <v>125237903</v>
      </c>
      <c r="C212" s="5" t="s">
        <v>248</v>
      </c>
      <c r="D212" s="5" t="s">
        <v>239</v>
      </c>
      <c r="E212" s="7">
        <v>100900317.94</v>
      </c>
      <c r="F212" s="7">
        <v>80454533.930000007</v>
      </c>
      <c r="G212" s="7">
        <v>1871099.1500000001</v>
      </c>
      <c r="H212" s="7">
        <v>82325633.079999998</v>
      </c>
      <c r="I212" s="8">
        <f t="shared" si="12"/>
        <v>0.81589999999999996</v>
      </c>
      <c r="J212" s="7">
        <v>17446646.43</v>
      </c>
      <c r="K212" s="8">
        <f t="shared" si="13"/>
        <v>0.1729</v>
      </c>
      <c r="L212" s="7">
        <v>992762.7</v>
      </c>
      <c r="M212" s="8">
        <f t="shared" si="14"/>
        <v>9.7999999999999997E-3</v>
      </c>
      <c r="N212" s="7">
        <v>135275.73000000001</v>
      </c>
      <c r="O212" s="8">
        <f t="shared" si="15"/>
        <v>1.2999999999999999E-3</v>
      </c>
      <c r="P212" s="7"/>
    </row>
    <row r="213" spans="1:16" s="5" customFormat="1" ht="11.25" x14ac:dyDescent="0.2">
      <c r="A213" s="5">
        <v>1</v>
      </c>
      <c r="B213" s="6">
        <v>125238402</v>
      </c>
      <c r="C213" s="5" t="s">
        <v>249</v>
      </c>
      <c r="D213" s="5" t="s">
        <v>239</v>
      </c>
      <c r="E213" s="7">
        <v>91496832</v>
      </c>
      <c r="F213" s="7">
        <v>43249106</v>
      </c>
      <c r="G213" s="7">
        <v>1775718</v>
      </c>
      <c r="H213" s="7">
        <v>45024824</v>
      </c>
      <c r="I213" s="8">
        <f t="shared" si="12"/>
        <v>0.49209999999999998</v>
      </c>
      <c r="J213" s="7">
        <v>38339090</v>
      </c>
      <c r="K213" s="8">
        <f t="shared" si="13"/>
        <v>0.41899999999999998</v>
      </c>
      <c r="L213" s="7">
        <v>8132918</v>
      </c>
      <c r="M213" s="8">
        <f t="shared" si="14"/>
        <v>8.8900000000000007E-2</v>
      </c>
      <c r="N213" s="7"/>
      <c r="O213" s="8">
        <f t="shared" si="15"/>
        <v>0</v>
      </c>
      <c r="P213" s="7"/>
    </row>
    <row r="214" spans="1:16" s="5" customFormat="1" ht="11.25" x14ac:dyDescent="0.2">
      <c r="A214" s="5">
        <v>1</v>
      </c>
      <c r="B214" s="6">
        <v>125238502</v>
      </c>
      <c r="C214" s="5" t="s">
        <v>250</v>
      </c>
      <c r="D214" s="5" t="s">
        <v>239</v>
      </c>
      <c r="E214" s="7">
        <v>78978991.219999999</v>
      </c>
      <c r="F214" s="7">
        <v>62216276.189999998</v>
      </c>
      <c r="G214" s="7">
        <v>1289724.29</v>
      </c>
      <c r="H214" s="7">
        <v>63506000.479999997</v>
      </c>
      <c r="I214" s="8">
        <f t="shared" si="12"/>
        <v>0.80410000000000004</v>
      </c>
      <c r="J214" s="7">
        <v>14570729.18</v>
      </c>
      <c r="K214" s="8">
        <f t="shared" si="13"/>
        <v>0.1845</v>
      </c>
      <c r="L214" s="7">
        <v>902261.56</v>
      </c>
      <c r="M214" s="8">
        <f t="shared" si="14"/>
        <v>1.14E-2</v>
      </c>
      <c r="N214" s="7"/>
      <c r="O214" s="8">
        <f t="shared" si="15"/>
        <v>0</v>
      </c>
      <c r="P214" s="7"/>
    </row>
    <row r="215" spans="1:16" s="5" customFormat="1" ht="11.25" x14ac:dyDescent="0.2">
      <c r="A215" s="5">
        <v>1</v>
      </c>
      <c r="B215" s="6">
        <v>125239452</v>
      </c>
      <c r="C215" s="5" t="s">
        <v>251</v>
      </c>
      <c r="D215" s="5" t="s">
        <v>239</v>
      </c>
      <c r="E215" s="7">
        <v>229431807.30000001</v>
      </c>
      <c r="F215" s="7">
        <v>110362991.38999999</v>
      </c>
      <c r="G215" s="7">
        <v>3334760.5300000003</v>
      </c>
      <c r="H215" s="7">
        <v>113697751.92</v>
      </c>
      <c r="I215" s="8">
        <f t="shared" si="12"/>
        <v>0.49559999999999998</v>
      </c>
      <c r="J215" s="7">
        <v>85451485.260000005</v>
      </c>
      <c r="K215" s="8">
        <f t="shared" si="13"/>
        <v>0.37240000000000001</v>
      </c>
      <c r="L215" s="7">
        <v>22833408.899999999</v>
      </c>
      <c r="M215" s="8">
        <f t="shared" si="14"/>
        <v>9.9500000000000005E-2</v>
      </c>
      <c r="N215" s="7">
        <v>7449161.2199999997</v>
      </c>
      <c r="O215" s="8">
        <f t="shared" si="15"/>
        <v>3.2500000000000001E-2</v>
      </c>
      <c r="P215" s="7"/>
    </row>
    <row r="216" spans="1:16" s="5" customFormat="1" ht="11.25" x14ac:dyDescent="0.2">
      <c r="A216" s="5">
        <v>1</v>
      </c>
      <c r="B216" s="6">
        <v>125239603</v>
      </c>
      <c r="C216" s="5" t="s">
        <v>252</v>
      </c>
      <c r="D216" s="5" t="s">
        <v>239</v>
      </c>
      <c r="E216" s="7">
        <v>84636531.590000004</v>
      </c>
      <c r="F216" s="7">
        <v>65913462.93999999</v>
      </c>
      <c r="G216" s="7">
        <v>1378106.83</v>
      </c>
      <c r="H216" s="7">
        <v>67291569.769999996</v>
      </c>
      <c r="I216" s="8">
        <f t="shared" si="12"/>
        <v>0.79510000000000003</v>
      </c>
      <c r="J216" s="7">
        <v>16862786.59</v>
      </c>
      <c r="K216" s="8">
        <f t="shared" si="13"/>
        <v>0.19919999999999999</v>
      </c>
      <c r="L216" s="7">
        <v>482175.23</v>
      </c>
      <c r="M216" s="8">
        <f t="shared" si="14"/>
        <v>5.7000000000000002E-3</v>
      </c>
      <c r="N216" s="7"/>
      <c r="O216" s="8">
        <f t="shared" si="15"/>
        <v>0</v>
      </c>
      <c r="P216" s="7"/>
    </row>
    <row r="217" spans="1:16" s="5" customFormat="1" ht="11.25" x14ac:dyDescent="0.2">
      <c r="A217" s="5">
        <v>1</v>
      </c>
      <c r="B217" s="6">
        <v>125239652</v>
      </c>
      <c r="C217" s="5" t="s">
        <v>253</v>
      </c>
      <c r="D217" s="5" t="s">
        <v>239</v>
      </c>
      <c r="E217" s="7">
        <v>110742360</v>
      </c>
      <c r="F217" s="7">
        <v>51292453</v>
      </c>
      <c r="G217" s="7">
        <v>1172406</v>
      </c>
      <c r="H217" s="7">
        <v>52464859</v>
      </c>
      <c r="I217" s="8">
        <f t="shared" si="12"/>
        <v>0.4738</v>
      </c>
      <c r="J217" s="7">
        <v>49236092</v>
      </c>
      <c r="K217" s="8">
        <f t="shared" si="13"/>
        <v>0.4446</v>
      </c>
      <c r="L217" s="7">
        <v>8911648</v>
      </c>
      <c r="M217" s="8">
        <f t="shared" si="14"/>
        <v>8.0500000000000002E-2</v>
      </c>
      <c r="N217" s="7">
        <v>129761</v>
      </c>
      <c r="O217" s="8">
        <f t="shared" si="15"/>
        <v>1.1999999999999999E-3</v>
      </c>
      <c r="P217" s="7"/>
    </row>
    <row r="218" spans="1:16" s="5" customFormat="1" ht="11.25" x14ac:dyDescent="0.2">
      <c r="A218" s="5">
        <v>1</v>
      </c>
      <c r="B218" s="6">
        <v>109243503</v>
      </c>
      <c r="C218" s="5" t="s">
        <v>254</v>
      </c>
      <c r="D218" s="5" t="s">
        <v>255</v>
      </c>
      <c r="E218" s="7">
        <v>11252391.890000001</v>
      </c>
      <c r="F218" s="7">
        <v>2655365.8200000003</v>
      </c>
      <c r="G218" s="7">
        <v>427017.24000000005</v>
      </c>
      <c r="H218" s="7">
        <v>3082383.06</v>
      </c>
      <c r="I218" s="8">
        <f t="shared" si="12"/>
        <v>0.27389999999999998</v>
      </c>
      <c r="J218" s="7">
        <v>7828693.29</v>
      </c>
      <c r="K218" s="8">
        <f t="shared" si="13"/>
        <v>0.69569999999999999</v>
      </c>
      <c r="L218" s="7">
        <v>341315.54</v>
      </c>
      <c r="M218" s="8">
        <f t="shared" si="14"/>
        <v>3.0300000000000001E-2</v>
      </c>
      <c r="N218" s="7"/>
      <c r="O218" s="8">
        <f t="shared" si="15"/>
        <v>0</v>
      </c>
      <c r="P218" s="7"/>
    </row>
    <row r="219" spans="1:16" s="5" customFormat="1" ht="11.25" x14ac:dyDescent="0.2">
      <c r="A219" s="5">
        <v>1</v>
      </c>
      <c r="B219" s="6">
        <v>109246003</v>
      </c>
      <c r="C219" s="5" t="s">
        <v>256</v>
      </c>
      <c r="D219" s="5" t="s">
        <v>255</v>
      </c>
      <c r="E219" s="7">
        <v>14316617.76</v>
      </c>
      <c r="F219" s="7">
        <v>4642844.4499999993</v>
      </c>
      <c r="G219" s="7">
        <v>749167.69000000006</v>
      </c>
      <c r="H219" s="7">
        <v>5392012.1399999997</v>
      </c>
      <c r="I219" s="8">
        <f t="shared" si="12"/>
        <v>0.37659999999999999</v>
      </c>
      <c r="J219" s="7">
        <v>8528808.7200000007</v>
      </c>
      <c r="K219" s="8">
        <f t="shared" si="13"/>
        <v>0.59570000000000001</v>
      </c>
      <c r="L219" s="7">
        <v>395796.9</v>
      </c>
      <c r="M219" s="8">
        <f t="shared" si="14"/>
        <v>2.76E-2</v>
      </c>
      <c r="N219" s="7"/>
      <c r="O219" s="8">
        <f t="shared" si="15"/>
        <v>0</v>
      </c>
      <c r="P219" s="7"/>
    </row>
    <row r="220" spans="1:16" s="5" customFormat="1" ht="11.25" x14ac:dyDescent="0.2">
      <c r="A220" s="5">
        <v>1</v>
      </c>
      <c r="B220" s="6">
        <v>109248003</v>
      </c>
      <c r="C220" s="5" t="s">
        <v>257</v>
      </c>
      <c r="D220" s="5" t="s">
        <v>255</v>
      </c>
      <c r="E220" s="7">
        <v>30380939.719999999</v>
      </c>
      <c r="F220" s="7">
        <v>14939772.120000003</v>
      </c>
      <c r="G220" s="7">
        <v>767445.88</v>
      </c>
      <c r="H220" s="7">
        <v>15707218</v>
      </c>
      <c r="I220" s="8">
        <f t="shared" si="12"/>
        <v>0.51700000000000002</v>
      </c>
      <c r="J220" s="7">
        <v>12537440.02</v>
      </c>
      <c r="K220" s="8">
        <f t="shared" si="13"/>
        <v>0.41270000000000001</v>
      </c>
      <c r="L220" s="7">
        <v>2136281.7000000002</v>
      </c>
      <c r="M220" s="8">
        <f t="shared" si="14"/>
        <v>7.0300000000000001E-2</v>
      </c>
      <c r="N220" s="7"/>
      <c r="O220" s="8">
        <f t="shared" si="15"/>
        <v>0</v>
      </c>
      <c r="P220" s="7"/>
    </row>
    <row r="221" spans="1:16" s="5" customFormat="1" ht="11.25" x14ac:dyDescent="0.2">
      <c r="A221" s="5">
        <v>1</v>
      </c>
      <c r="B221" s="6">
        <v>105251453</v>
      </c>
      <c r="C221" s="5" t="s">
        <v>258</v>
      </c>
      <c r="D221" s="5" t="s">
        <v>259</v>
      </c>
      <c r="E221" s="7">
        <v>35381007.450000003</v>
      </c>
      <c r="F221" s="7">
        <v>8665604.1099999994</v>
      </c>
      <c r="G221" s="7">
        <v>681147.8</v>
      </c>
      <c r="H221" s="7">
        <v>9346751.9100000001</v>
      </c>
      <c r="I221" s="8">
        <f t="shared" si="12"/>
        <v>0.26419999999999999</v>
      </c>
      <c r="J221" s="7">
        <v>23113215.440000001</v>
      </c>
      <c r="K221" s="8">
        <f t="shared" si="13"/>
        <v>0.65329999999999999</v>
      </c>
      <c r="L221" s="7">
        <v>2921040.1</v>
      </c>
      <c r="M221" s="8">
        <f t="shared" si="14"/>
        <v>8.2600000000000007E-2</v>
      </c>
      <c r="N221" s="7"/>
      <c r="O221" s="8">
        <f t="shared" si="15"/>
        <v>0</v>
      </c>
      <c r="P221" s="7"/>
    </row>
    <row r="222" spans="1:16" s="5" customFormat="1" ht="11.25" x14ac:dyDescent="0.2">
      <c r="A222" s="5">
        <v>1</v>
      </c>
      <c r="B222" s="6">
        <v>105252602</v>
      </c>
      <c r="C222" s="5" t="s">
        <v>260</v>
      </c>
      <c r="D222" s="5" t="s">
        <v>259</v>
      </c>
      <c r="E222" s="7">
        <v>225481395.88</v>
      </c>
      <c r="F222" s="7">
        <v>58918939</v>
      </c>
      <c r="G222" s="7">
        <v>5787901</v>
      </c>
      <c r="H222" s="7">
        <v>64706840</v>
      </c>
      <c r="I222" s="8">
        <f t="shared" si="12"/>
        <v>0.28699999999999998</v>
      </c>
      <c r="J222" s="7">
        <v>133285204.88</v>
      </c>
      <c r="K222" s="8">
        <f t="shared" si="13"/>
        <v>0.59109999999999996</v>
      </c>
      <c r="L222" s="7">
        <v>24989351</v>
      </c>
      <c r="M222" s="8">
        <f t="shared" si="14"/>
        <v>0.1108</v>
      </c>
      <c r="N222" s="7">
        <v>2500000</v>
      </c>
      <c r="O222" s="8">
        <f t="shared" si="15"/>
        <v>1.11E-2</v>
      </c>
      <c r="P222" s="7"/>
    </row>
    <row r="223" spans="1:16" s="5" customFormat="1" ht="11.25" x14ac:dyDescent="0.2">
      <c r="A223" s="5">
        <v>1</v>
      </c>
      <c r="B223" s="6">
        <v>105253303</v>
      </c>
      <c r="C223" s="5" t="s">
        <v>261</v>
      </c>
      <c r="D223" s="5" t="s">
        <v>259</v>
      </c>
      <c r="E223" s="7">
        <v>37328637</v>
      </c>
      <c r="F223" s="7">
        <v>20186449</v>
      </c>
      <c r="G223" s="7">
        <v>423203</v>
      </c>
      <c r="H223" s="7">
        <v>20609652</v>
      </c>
      <c r="I223" s="8">
        <f t="shared" si="12"/>
        <v>0.55210000000000004</v>
      </c>
      <c r="J223" s="7">
        <v>7989287</v>
      </c>
      <c r="K223" s="8">
        <f t="shared" si="13"/>
        <v>0.214</v>
      </c>
      <c r="L223" s="7">
        <v>729698</v>
      </c>
      <c r="M223" s="8">
        <f t="shared" si="14"/>
        <v>1.95E-2</v>
      </c>
      <c r="N223" s="7">
        <v>8000000</v>
      </c>
      <c r="O223" s="8">
        <f t="shared" si="15"/>
        <v>0.21429999999999999</v>
      </c>
      <c r="P223" s="7"/>
    </row>
    <row r="224" spans="1:16" s="5" customFormat="1" ht="11.25" x14ac:dyDescent="0.2">
      <c r="A224" s="5">
        <v>1</v>
      </c>
      <c r="B224" s="6">
        <v>105253553</v>
      </c>
      <c r="C224" s="5" t="s">
        <v>262</v>
      </c>
      <c r="D224" s="5" t="s">
        <v>259</v>
      </c>
      <c r="E224" s="7">
        <v>35871578.399999999</v>
      </c>
      <c r="F224" s="7">
        <v>18067338.170000002</v>
      </c>
      <c r="G224" s="7">
        <v>775538.75</v>
      </c>
      <c r="H224" s="7">
        <v>18842876.920000002</v>
      </c>
      <c r="I224" s="8">
        <f t="shared" si="12"/>
        <v>0.52529999999999999</v>
      </c>
      <c r="J224" s="7">
        <v>13920309.68</v>
      </c>
      <c r="K224" s="8">
        <f t="shared" si="13"/>
        <v>0.3881</v>
      </c>
      <c r="L224" s="7">
        <v>3100574</v>
      </c>
      <c r="M224" s="8">
        <f t="shared" si="14"/>
        <v>8.6400000000000005E-2</v>
      </c>
      <c r="N224" s="7">
        <v>7817.8</v>
      </c>
      <c r="O224" s="8">
        <f t="shared" si="15"/>
        <v>2.0000000000000001E-4</v>
      </c>
      <c r="P224" s="7"/>
    </row>
    <row r="225" spans="1:16" s="5" customFormat="1" ht="11.25" x14ac:dyDescent="0.2">
      <c r="A225" s="5">
        <v>1</v>
      </c>
      <c r="B225" s="6">
        <v>105253903</v>
      </c>
      <c r="C225" s="5" t="s">
        <v>263</v>
      </c>
      <c r="D225" s="5" t="s">
        <v>259</v>
      </c>
      <c r="E225" s="7">
        <v>34036790.390000001</v>
      </c>
      <c r="F225" s="7">
        <v>14055477.219999999</v>
      </c>
      <c r="G225" s="7">
        <v>953142.12</v>
      </c>
      <c r="H225" s="7">
        <v>15008619.34</v>
      </c>
      <c r="I225" s="8">
        <f t="shared" si="12"/>
        <v>0.441</v>
      </c>
      <c r="J225" s="7">
        <v>17695584.91</v>
      </c>
      <c r="K225" s="8">
        <f t="shared" si="13"/>
        <v>0.51990000000000003</v>
      </c>
      <c r="L225" s="7">
        <v>1310723.6399999999</v>
      </c>
      <c r="M225" s="8">
        <f t="shared" si="14"/>
        <v>3.85E-2</v>
      </c>
      <c r="N225" s="7">
        <v>21862.5</v>
      </c>
      <c r="O225" s="8">
        <f t="shared" si="15"/>
        <v>5.9999999999999995E-4</v>
      </c>
      <c r="P225" s="7"/>
    </row>
    <row r="226" spans="1:16" s="5" customFormat="1" ht="11.25" x14ac:dyDescent="0.2">
      <c r="A226" s="5">
        <v>1</v>
      </c>
      <c r="B226" s="6">
        <v>105254053</v>
      </c>
      <c r="C226" s="5" t="s">
        <v>264</v>
      </c>
      <c r="D226" s="5" t="s">
        <v>259</v>
      </c>
      <c r="E226" s="7">
        <v>34059158.439999998</v>
      </c>
      <c r="F226" s="7">
        <v>10328805.909999996</v>
      </c>
      <c r="G226" s="7">
        <v>534360.62</v>
      </c>
      <c r="H226" s="7">
        <v>10863166.529999999</v>
      </c>
      <c r="I226" s="8">
        <f t="shared" si="12"/>
        <v>0.31890000000000002</v>
      </c>
      <c r="J226" s="7">
        <v>16312400.140000001</v>
      </c>
      <c r="K226" s="8">
        <f t="shared" si="13"/>
        <v>0.47889999999999999</v>
      </c>
      <c r="L226" s="7">
        <v>1219159.42</v>
      </c>
      <c r="M226" s="8">
        <f t="shared" si="14"/>
        <v>3.5799999999999998E-2</v>
      </c>
      <c r="N226" s="7">
        <v>5664432.3499999996</v>
      </c>
      <c r="O226" s="8">
        <f t="shared" si="15"/>
        <v>0.1663</v>
      </c>
      <c r="P226" s="7"/>
    </row>
    <row r="227" spans="1:16" s="5" customFormat="1" ht="11.25" x14ac:dyDescent="0.2">
      <c r="A227" s="5">
        <v>1</v>
      </c>
      <c r="B227" s="6">
        <v>105254353</v>
      </c>
      <c r="C227" s="5" t="s">
        <v>265</v>
      </c>
      <c r="D227" s="5" t="s">
        <v>259</v>
      </c>
      <c r="E227" s="7">
        <v>37975943.869999997</v>
      </c>
      <c r="F227" s="7">
        <v>19526241.34</v>
      </c>
      <c r="G227" s="7">
        <v>647707.49000000011</v>
      </c>
      <c r="H227" s="7">
        <v>20173948.829999998</v>
      </c>
      <c r="I227" s="8">
        <f t="shared" si="12"/>
        <v>0.53120000000000001</v>
      </c>
      <c r="J227" s="7">
        <v>16110204.800000001</v>
      </c>
      <c r="K227" s="8">
        <f t="shared" si="13"/>
        <v>0.42420000000000002</v>
      </c>
      <c r="L227" s="7">
        <v>1664064.09</v>
      </c>
      <c r="M227" s="8">
        <f t="shared" si="14"/>
        <v>4.3799999999999999E-2</v>
      </c>
      <c r="N227" s="7">
        <v>27726.15</v>
      </c>
      <c r="O227" s="8">
        <f t="shared" si="15"/>
        <v>6.9999999999999999E-4</v>
      </c>
      <c r="P227" s="7"/>
    </row>
    <row r="228" spans="1:16" s="5" customFormat="1" ht="11.25" x14ac:dyDescent="0.2">
      <c r="A228" s="5">
        <v>1</v>
      </c>
      <c r="B228" s="6">
        <v>105256553</v>
      </c>
      <c r="C228" s="5" t="s">
        <v>266</v>
      </c>
      <c r="D228" s="5" t="s">
        <v>259</v>
      </c>
      <c r="E228" s="7">
        <v>23537754.100000001</v>
      </c>
      <c r="F228" s="7">
        <v>6726581.209999999</v>
      </c>
      <c r="G228" s="7">
        <v>652950.7699999999</v>
      </c>
      <c r="H228" s="7">
        <v>7379531.9800000004</v>
      </c>
      <c r="I228" s="8">
        <f t="shared" si="12"/>
        <v>0.3135</v>
      </c>
      <c r="J228" s="7">
        <v>14005598.41</v>
      </c>
      <c r="K228" s="8">
        <f t="shared" si="13"/>
        <v>0.59499999999999997</v>
      </c>
      <c r="L228" s="7">
        <v>2152623.71</v>
      </c>
      <c r="M228" s="8">
        <f t="shared" si="14"/>
        <v>9.1499999999999998E-2</v>
      </c>
      <c r="N228" s="7"/>
      <c r="O228" s="8">
        <f t="shared" si="15"/>
        <v>0</v>
      </c>
      <c r="P228" s="7"/>
    </row>
    <row r="229" spans="1:16" s="5" customFormat="1" ht="11.25" x14ac:dyDescent="0.2">
      <c r="A229" s="5">
        <v>1</v>
      </c>
      <c r="B229" s="6">
        <v>105257602</v>
      </c>
      <c r="C229" s="5" t="s">
        <v>267</v>
      </c>
      <c r="D229" s="5" t="s">
        <v>259</v>
      </c>
      <c r="E229" s="7">
        <v>106865542.26000001</v>
      </c>
      <c r="F229" s="7">
        <v>65620658.349999994</v>
      </c>
      <c r="G229" s="7">
        <v>4082836.91</v>
      </c>
      <c r="H229" s="7">
        <v>69703495.260000005</v>
      </c>
      <c r="I229" s="8">
        <f t="shared" si="12"/>
        <v>0.65229999999999999</v>
      </c>
      <c r="J229" s="7">
        <v>32562353.59</v>
      </c>
      <c r="K229" s="8">
        <f t="shared" si="13"/>
        <v>0.30470000000000003</v>
      </c>
      <c r="L229" s="7">
        <v>4532580.41</v>
      </c>
      <c r="M229" s="8">
        <f t="shared" si="14"/>
        <v>4.24E-2</v>
      </c>
      <c r="N229" s="7">
        <v>67113</v>
      </c>
      <c r="O229" s="8">
        <f t="shared" si="15"/>
        <v>5.9999999999999995E-4</v>
      </c>
      <c r="P229" s="7"/>
    </row>
    <row r="230" spans="1:16" s="5" customFormat="1" ht="11.25" x14ac:dyDescent="0.2">
      <c r="A230" s="5">
        <v>1</v>
      </c>
      <c r="B230" s="6">
        <v>105258303</v>
      </c>
      <c r="C230" s="5" t="s">
        <v>268</v>
      </c>
      <c r="D230" s="5" t="s">
        <v>259</v>
      </c>
      <c r="E230" s="7">
        <v>26095682.100000001</v>
      </c>
      <c r="F230" s="7">
        <v>9396426.8900000025</v>
      </c>
      <c r="G230" s="7">
        <v>415261.12</v>
      </c>
      <c r="H230" s="7">
        <v>9811688.0099999998</v>
      </c>
      <c r="I230" s="8">
        <f t="shared" si="12"/>
        <v>0.376</v>
      </c>
      <c r="J230" s="7">
        <v>15092818.560000001</v>
      </c>
      <c r="K230" s="8">
        <f t="shared" si="13"/>
        <v>0.57840000000000003</v>
      </c>
      <c r="L230" s="7">
        <v>1191175.53</v>
      </c>
      <c r="M230" s="8">
        <f t="shared" si="14"/>
        <v>4.5600000000000002E-2</v>
      </c>
      <c r="N230" s="7"/>
      <c r="O230" s="8">
        <f t="shared" si="15"/>
        <v>0</v>
      </c>
      <c r="P230" s="7"/>
    </row>
    <row r="231" spans="1:16" s="5" customFormat="1" ht="11.25" x14ac:dyDescent="0.2">
      <c r="A231" s="5">
        <v>1</v>
      </c>
      <c r="B231" s="6">
        <v>105258503</v>
      </c>
      <c r="C231" s="5" t="s">
        <v>269</v>
      </c>
      <c r="D231" s="5" t="s">
        <v>259</v>
      </c>
      <c r="E231" s="7">
        <v>22138032.32</v>
      </c>
      <c r="F231" s="7">
        <v>5513459.3299999991</v>
      </c>
      <c r="G231" s="7">
        <v>552076.32000000007</v>
      </c>
      <c r="H231" s="7">
        <v>6065535.6500000004</v>
      </c>
      <c r="I231" s="8">
        <f t="shared" si="12"/>
        <v>0.27400000000000002</v>
      </c>
      <c r="J231" s="7">
        <v>14776280.390000001</v>
      </c>
      <c r="K231" s="8">
        <f t="shared" si="13"/>
        <v>0.66749999999999998</v>
      </c>
      <c r="L231" s="7">
        <v>1295016.28</v>
      </c>
      <c r="M231" s="8">
        <f t="shared" si="14"/>
        <v>5.8500000000000003E-2</v>
      </c>
      <c r="N231" s="7">
        <v>1200</v>
      </c>
      <c r="O231" s="8">
        <f t="shared" si="15"/>
        <v>1E-4</v>
      </c>
      <c r="P231" s="7"/>
    </row>
    <row r="232" spans="1:16" s="5" customFormat="1" ht="11.25" x14ac:dyDescent="0.2">
      <c r="A232" s="5">
        <v>1</v>
      </c>
      <c r="B232" s="6">
        <v>105259103</v>
      </c>
      <c r="C232" s="5" t="s">
        <v>270</v>
      </c>
      <c r="D232" s="5" t="s">
        <v>259</v>
      </c>
      <c r="E232" s="7">
        <v>19856640.68</v>
      </c>
      <c r="F232" s="7">
        <v>3684323.9200000009</v>
      </c>
      <c r="G232" s="7">
        <v>309946.99000000011</v>
      </c>
      <c r="H232" s="7">
        <v>3994270.91</v>
      </c>
      <c r="I232" s="8">
        <f t="shared" si="12"/>
        <v>0.20119999999999999</v>
      </c>
      <c r="J232" s="7">
        <v>14615949.119999999</v>
      </c>
      <c r="K232" s="8">
        <f t="shared" si="13"/>
        <v>0.73609999999999998</v>
      </c>
      <c r="L232" s="7">
        <v>1246420.6499999999</v>
      </c>
      <c r="M232" s="8">
        <f t="shared" si="14"/>
        <v>6.2799999999999995E-2</v>
      </c>
      <c r="N232" s="7"/>
      <c r="O232" s="8">
        <f t="shared" si="15"/>
        <v>0</v>
      </c>
      <c r="P232" s="7"/>
    </row>
    <row r="233" spans="1:16" s="5" customFormat="1" ht="11.25" x14ac:dyDescent="0.2">
      <c r="A233" s="5">
        <v>1</v>
      </c>
      <c r="B233" s="6">
        <v>105259703</v>
      </c>
      <c r="C233" s="5" t="s">
        <v>271</v>
      </c>
      <c r="D233" s="5" t="s">
        <v>259</v>
      </c>
      <c r="E233" s="7">
        <v>27693077.91</v>
      </c>
      <c r="F233" s="7">
        <v>12677674.260000002</v>
      </c>
      <c r="G233" s="7">
        <v>612371.44999999995</v>
      </c>
      <c r="H233" s="7">
        <v>13290045.710000001</v>
      </c>
      <c r="I233" s="8">
        <f t="shared" si="12"/>
        <v>0.47989999999999999</v>
      </c>
      <c r="J233" s="7">
        <v>12827783.42</v>
      </c>
      <c r="K233" s="8">
        <f t="shared" si="13"/>
        <v>0.4632</v>
      </c>
      <c r="L233" s="7">
        <v>1547244.69</v>
      </c>
      <c r="M233" s="8">
        <f t="shared" si="14"/>
        <v>5.5899999999999998E-2</v>
      </c>
      <c r="N233" s="7">
        <v>28004.09</v>
      </c>
      <c r="O233" s="8">
        <f t="shared" si="15"/>
        <v>1E-3</v>
      </c>
      <c r="P233" s="7"/>
    </row>
    <row r="234" spans="1:16" s="5" customFormat="1" ht="11.25" x14ac:dyDescent="0.2">
      <c r="A234" s="5">
        <v>1</v>
      </c>
      <c r="B234" s="6">
        <v>101260303</v>
      </c>
      <c r="C234" s="5" t="s">
        <v>272</v>
      </c>
      <c r="D234" s="5" t="s">
        <v>273</v>
      </c>
      <c r="E234" s="7">
        <v>55572282.689999998</v>
      </c>
      <c r="F234" s="7">
        <v>12173513.109999999</v>
      </c>
      <c r="G234" s="7">
        <v>1467511.6100000003</v>
      </c>
      <c r="H234" s="7">
        <v>13641024.720000001</v>
      </c>
      <c r="I234" s="8">
        <f t="shared" si="12"/>
        <v>0.2455</v>
      </c>
      <c r="J234" s="7">
        <v>38417788.369999997</v>
      </c>
      <c r="K234" s="8">
        <f t="shared" si="13"/>
        <v>0.69130000000000003</v>
      </c>
      <c r="L234" s="7">
        <v>3513139.9</v>
      </c>
      <c r="M234" s="8">
        <f t="shared" si="14"/>
        <v>6.3200000000000006E-2</v>
      </c>
      <c r="N234" s="7">
        <v>329.7</v>
      </c>
      <c r="O234" s="8">
        <f t="shared" si="15"/>
        <v>0</v>
      </c>
      <c r="P234" s="7"/>
    </row>
    <row r="235" spans="1:16" s="5" customFormat="1" ht="11.25" x14ac:dyDescent="0.2">
      <c r="A235" s="5">
        <v>1</v>
      </c>
      <c r="B235" s="6">
        <v>101260803</v>
      </c>
      <c r="C235" s="5" t="s">
        <v>274</v>
      </c>
      <c r="D235" s="5" t="s">
        <v>273</v>
      </c>
      <c r="E235" s="7">
        <v>30038996.379999999</v>
      </c>
      <c r="F235" s="7">
        <v>6660845.879999998</v>
      </c>
      <c r="G235" s="7">
        <v>928235.22000000009</v>
      </c>
      <c r="H235" s="7">
        <v>7589081.0999999996</v>
      </c>
      <c r="I235" s="8">
        <f t="shared" si="12"/>
        <v>0.25259999999999999</v>
      </c>
      <c r="J235" s="7">
        <v>20407587.300000001</v>
      </c>
      <c r="K235" s="8">
        <f t="shared" si="13"/>
        <v>0.6794</v>
      </c>
      <c r="L235" s="7">
        <v>2042327.98</v>
      </c>
      <c r="M235" s="8">
        <f t="shared" si="14"/>
        <v>6.8000000000000005E-2</v>
      </c>
      <c r="N235" s="7"/>
      <c r="O235" s="8">
        <f t="shared" si="15"/>
        <v>0</v>
      </c>
      <c r="P235" s="7"/>
    </row>
    <row r="236" spans="1:16" s="5" customFormat="1" ht="11.25" x14ac:dyDescent="0.2">
      <c r="A236" s="5">
        <v>1</v>
      </c>
      <c r="B236" s="6">
        <v>101261302</v>
      </c>
      <c r="C236" s="5" t="s">
        <v>275</v>
      </c>
      <c r="D236" s="5" t="s">
        <v>273</v>
      </c>
      <c r="E236" s="7">
        <v>76655358.689999998</v>
      </c>
      <c r="F236" s="7">
        <v>18960138.629999999</v>
      </c>
      <c r="G236" s="7">
        <v>2166214.87</v>
      </c>
      <c r="H236" s="7">
        <v>21126353.5</v>
      </c>
      <c r="I236" s="8">
        <f t="shared" si="12"/>
        <v>0.27560000000000001</v>
      </c>
      <c r="J236" s="7">
        <v>50545252.219999999</v>
      </c>
      <c r="K236" s="8">
        <f t="shared" si="13"/>
        <v>0.65939999999999999</v>
      </c>
      <c r="L236" s="7">
        <v>4982187.47</v>
      </c>
      <c r="M236" s="8">
        <f t="shared" si="14"/>
        <v>6.5000000000000002E-2</v>
      </c>
      <c r="N236" s="7">
        <v>1565.5</v>
      </c>
      <c r="O236" s="8">
        <f t="shared" si="15"/>
        <v>0</v>
      </c>
      <c r="P236" s="7"/>
    </row>
    <row r="237" spans="1:16" s="5" customFormat="1" ht="11.25" x14ac:dyDescent="0.2">
      <c r="A237" s="5">
        <v>1</v>
      </c>
      <c r="B237" s="6">
        <v>101262903</v>
      </c>
      <c r="C237" s="5" t="s">
        <v>276</v>
      </c>
      <c r="D237" s="5" t="s">
        <v>273</v>
      </c>
      <c r="E237" s="7">
        <v>19438680.390000001</v>
      </c>
      <c r="F237" s="7">
        <v>6761322.1699999999</v>
      </c>
      <c r="G237" s="7">
        <v>328405.2</v>
      </c>
      <c r="H237" s="7">
        <v>7089727.3700000001</v>
      </c>
      <c r="I237" s="8">
        <f t="shared" si="12"/>
        <v>0.36470000000000002</v>
      </c>
      <c r="J237" s="7">
        <v>11583962.970000001</v>
      </c>
      <c r="K237" s="8">
        <f t="shared" si="13"/>
        <v>0.59589999999999999</v>
      </c>
      <c r="L237" s="7">
        <v>764990.05</v>
      </c>
      <c r="M237" s="8">
        <f t="shared" si="14"/>
        <v>3.9399999999999998E-2</v>
      </c>
      <c r="N237" s="7"/>
      <c r="O237" s="8">
        <f t="shared" si="15"/>
        <v>0</v>
      </c>
      <c r="P237" s="7"/>
    </row>
    <row r="238" spans="1:16" s="5" customFormat="1" ht="11.25" x14ac:dyDescent="0.2">
      <c r="A238" s="5">
        <v>1</v>
      </c>
      <c r="B238" s="6">
        <v>101264003</v>
      </c>
      <c r="C238" s="5" t="s">
        <v>277</v>
      </c>
      <c r="D238" s="5" t="s">
        <v>273</v>
      </c>
      <c r="E238" s="7">
        <v>53270394.710000001</v>
      </c>
      <c r="F238" s="7">
        <v>22628418.670000006</v>
      </c>
      <c r="G238" s="7">
        <v>1301151.53</v>
      </c>
      <c r="H238" s="7">
        <v>23929570.199999999</v>
      </c>
      <c r="I238" s="8">
        <f t="shared" si="12"/>
        <v>0.44919999999999999</v>
      </c>
      <c r="J238" s="7">
        <v>25904148.390000001</v>
      </c>
      <c r="K238" s="8">
        <f t="shared" si="13"/>
        <v>0.48630000000000001</v>
      </c>
      <c r="L238" s="7">
        <v>3436676.12</v>
      </c>
      <c r="M238" s="8">
        <f t="shared" si="14"/>
        <v>6.4500000000000002E-2</v>
      </c>
      <c r="N238" s="7"/>
      <c r="O238" s="8">
        <f t="shared" si="15"/>
        <v>0</v>
      </c>
      <c r="P238" s="7"/>
    </row>
    <row r="239" spans="1:16" s="5" customFormat="1" ht="11.25" x14ac:dyDescent="0.2">
      <c r="A239" s="5">
        <v>1</v>
      </c>
      <c r="B239" s="6">
        <v>101268003</v>
      </c>
      <c r="C239" s="5" t="s">
        <v>278</v>
      </c>
      <c r="D239" s="5" t="s">
        <v>273</v>
      </c>
      <c r="E239" s="7">
        <v>53068567.840000004</v>
      </c>
      <c r="F239" s="7">
        <v>17879118.560000002</v>
      </c>
      <c r="G239" s="7">
        <v>1183254.1499999999</v>
      </c>
      <c r="H239" s="7">
        <v>19062372.710000001</v>
      </c>
      <c r="I239" s="8">
        <f t="shared" si="12"/>
        <v>0.35920000000000002</v>
      </c>
      <c r="J239" s="7">
        <v>27674392.579999998</v>
      </c>
      <c r="K239" s="8">
        <f t="shared" si="13"/>
        <v>0.52149999999999996</v>
      </c>
      <c r="L239" s="7">
        <v>3565526.63</v>
      </c>
      <c r="M239" s="8">
        <f t="shared" si="14"/>
        <v>6.7199999999999996E-2</v>
      </c>
      <c r="N239" s="7">
        <v>2766275.92</v>
      </c>
      <c r="O239" s="8">
        <f t="shared" si="15"/>
        <v>5.21E-2</v>
      </c>
      <c r="P239" s="7"/>
    </row>
    <row r="240" spans="1:16" s="5" customFormat="1" ht="11.25" x14ac:dyDescent="0.2">
      <c r="A240" s="5">
        <v>1</v>
      </c>
      <c r="B240" s="6">
        <v>106272003</v>
      </c>
      <c r="C240" s="5" t="s">
        <v>279</v>
      </c>
      <c r="D240" s="5" t="s">
        <v>280</v>
      </c>
      <c r="E240" s="7">
        <v>14121117.75</v>
      </c>
      <c r="F240" s="7">
        <v>7426913.9199999999</v>
      </c>
      <c r="G240" s="7">
        <v>234611.87999999998</v>
      </c>
      <c r="H240" s="7">
        <v>7661525.7999999998</v>
      </c>
      <c r="I240" s="8">
        <f t="shared" si="12"/>
        <v>0.54259999999999997</v>
      </c>
      <c r="J240" s="7">
        <v>5777185.4400000004</v>
      </c>
      <c r="K240" s="8">
        <f t="shared" si="13"/>
        <v>0.40910000000000002</v>
      </c>
      <c r="L240" s="7">
        <v>679984.69</v>
      </c>
      <c r="M240" s="8">
        <f t="shared" si="14"/>
        <v>4.82E-2</v>
      </c>
      <c r="N240" s="7">
        <v>2421.8200000000002</v>
      </c>
      <c r="O240" s="8">
        <f t="shared" si="15"/>
        <v>2.0000000000000001E-4</v>
      </c>
      <c r="P240" s="7"/>
    </row>
    <row r="241" spans="1:16" s="5" customFormat="1" ht="11.25" x14ac:dyDescent="0.2">
      <c r="A241" s="5">
        <v>1</v>
      </c>
      <c r="B241" s="6">
        <v>112281302</v>
      </c>
      <c r="C241" s="5" t="s">
        <v>281</v>
      </c>
      <c r="D241" s="5" t="s">
        <v>282</v>
      </c>
      <c r="E241" s="7">
        <v>176995299</v>
      </c>
      <c r="F241" s="7">
        <v>98735916</v>
      </c>
      <c r="G241" s="7">
        <v>3286861</v>
      </c>
      <c r="H241" s="7">
        <v>102022777</v>
      </c>
      <c r="I241" s="8">
        <f t="shared" si="12"/>
        <v>0.57640000000000002</v>
      </c>
      <c r="J241" s="7">
        <v>48701861</v>
      </c>
      <c r="K241" s="8">
        <f t="shared" si="13"/>
        <v>0.2752</v>
      </c>
      <c r="L241" s="7">
        <v>7143792</v>
      </c>
      <c r="M241" s="8">
        <f t="shared" si="14"/>
        <v>4.0399999999999998E-2</v>
      </c>
      <c r="N241" s="7">
        <v>19126869</v>
      </c>
      <c r="O241" s="8">
        <f t="shared" si="15"/>
        <v>0.1081</v>
      </c>
      <c r="P241" s="7"/>
    </row>
    <row r="242" spans="1:16" s="5" customFormat="1" ht="11.25" x14ac:dyDescent="0.2">
      <c r="A242" s="5">
        <v>1</v>
      </c>
      <c r="B242" s="6">
        <v>112282004</v>
      </c>
      <c r="C242" s="5" t="s">
        <v>283</v>
      </c>
      <c r="D242" s="5" t="s">
        <v>282</v>
      </c>
      <c r="E242" s="7">
        <v>8829289.6099999994</v>
      </c>
      <c r="F242" s="7">
        <v>3458435.9699999997</v>
      </c>
      <c r="G242" s="7">
        <v>161993.19999999998</v>
      </c>
      <c r="H242" s="7">
        <v>3620429.17</v>
      </c>
      <c r="I242" s="8">
        <f t="shared" si="12"/>
        <v>0.41</v>
      </c>
      <c r="J242" s="7">
        <v>4301649.6900000004</v>
      </c>
      <c r="K242" s="8">
        <f t="shared" si="13"/>
        <v>0.48720000000000002</v>
      </c>
      <c r="L242" s="7">
        <v>907210.75</v>
      </c>
      <c r="M242" s="8">
        <f t="shared" si="14"/>
        <v>0.1028</v>
      </c>
      <c r="N242" s="7"/>
      <c r="O242" s="8">
        <f t="shared" si="15"/>
        <v>0</v>
      </c>
      <c r="P242" s="7"/>
    </row>
    <row r="243" spans="1:16" s="5" customFormat="1" ht="11.25" x14ac:dyDescent="0.2">
      <c r="A243" s="5">
        <v>1</v>
      </c>
      <c r="B243" s="6">
        <v>112283003</v>
      </c>
      <c r="C243" s="5" t="s">
        <v>284</v>
      </c>
      <c r="D243" s="5" t="s">
        <v>282</v>
      </c>
      <c r="E243" s="7">
        <v>55423638.43</v>
      </c>
      <c r="F243" s="7">
        <v>28058026.969999995</v>
      </c>
      <c r="G243" s="7">
        <v>1831900.5700000003</v>
      </c>
      <c r="H243" s="7">
        <v>29889927.539999999</v>
      </c>
      <c r="I243" s="8">
        <f t="shared" si="12"/>
        <v>0.5393</v>
      </c>
      <c r="J243" s="7">
        <v>13953288.43</v>
      </c>
      <c r="K243" s="8">
        <f t="shared" si="13"/>
        <v>0.25180000000000002</v>
      </c>
      <c r="L243" s="7">
        <v>1367278.78</v>
      </c>
      <c r="M243" s="8">
        <f t="shared" si="14"/>
        <v>2.47E-2</v>
      </c>
      <c r="N243" s="7">
        <v>10213143.68</v>
      </c>
      <c r="O243" s="8">
        <f t="shared" si="15"/>
        <v>0.18429999999999999</v>
      </c>
      <c r="P243" s="7"/>
    </row>
    <row r="244" spans="1:16" s="5" customFormat="1" ht="11.25" x14ac:dyDescent="0.2">
      <c r="A244" s="5">
        <v>1</v>
      </c>
      <c r="B244" s="6">
        <v>112286003</v>
      </c>
      <c r="C244" s="5" t="s">
        <v>285</v>
      </c>
      <c r="D244" s="5" t="s">
        <v>282</v>
      </c>
      <c r="E244" s="7">
        <v>54455173</v>
      </c>
      <c r="F244" s="7">
        <v>22526399</v>
      </c>
      <c r="G244" s="7">
        <v>633398</v>
      </c>
      <c r="H244" s="7">
        <v>23159797</v>
      </c>
      <c r="I244" s="8">
        <f t="shared" si="12"/>
        <v>0.42530000000000001</v>
      </c>
      <c r="J244" s="7">
        <v>17245720</v>
      </c>
      <c r="K244" s="8">
        <f t="shared" si="13"/>
        <v>0.31669999999999998</v>
      </c>
      <c r="L244" s="7">
        <v>1479656</v>
      </c>
      <c r="M244" s="8">
        <f t="shared" si="14"/>
        <v>2.7199999999999998E-2</v>
      </c>
      <c r="N244" s="7">
        <v>12570000</v>
      </c>
      <c r="O244" s="8">
        <f t="shared" si="15"/>
        <v>0.23080000000000001</v>
      </c>
      <c r="P244" s="7"/>
    </row>
    <row r="245" spans="1:16" s="5" customFormat="1" ht="11.25" x14ac:dyDescent="0.2">
      <c r="A245" s="5">
        <v>1</v>
      </c>
      <c r="B245" s="6">
        <v>112289003</v>
      </c>
      <c r="C245" s="5" t="s">
        <v>286</v>
      </c>
      <c r="D245" s="5" t="s">
        <v>282</v>
      </c>
      <c r="E245" s="7">
        <v>86642089.049999997</v>
      </c>
      <c r="F245" s="7">
        <v>30238265.990000002</v>
      </c>
      <c r="G245" s="7">
        <v>3652364.9499999997</v>
      </c>
      <c r="H245" s="7">
        <v>33890630.939999998</v>
      </c>
      <c r="I245" s="8">
        <f t="shared" si="12"/>
        <v>0.39119999999999999</v>
      </c>
      <c r="J245" s="7">
        <v>27324858.530000001</v>
      </c>
      <c r="K245" s="8">
        <f t="shared" si="13"/>
        <v>0.31540000000000001</v>
      </c>
      <c r="L245" s="7">
        <v>3197320.07</v>
      </c>
      <c r="M245" s="8">
        <f t="shared" si="14"/>
        <v>3.6900000000000002E-2</v>
      </c>
      <c r="N245" s="7">
        <v>22229279.510000002</v>
      </c>
      <c r="O245" s="8">
        <f t="shared" si="15"/>
        <v>0.25659999999999999</v>
      </c>
      <c r="P245" s="7"/>
    </row>
    <row r="246" spans="1:16" s="5" customFormat="1" ht="11.25" x14ac:dyDescent="0.2">
      <c r="A246" s="5">
        <v>1</v>
      </c>
      <c r="B246" s="6">
        <v>111291304</v>
      </c>
      <c r="C246" s="5" t="s">
        <v>287</v>
      </c>
      <c r="D246" s="5" t="s">
        <v>288</v>
      </c>
      <c r="E246" s="7">
        <v>24176532.02</v>
      </c>
      <c r="F246" s="7">
        <v>5876660.7499999991</v>
      </c>
      <c r="G246" s="7">
        <v>461739.25</v>
      </c>
      <c r="H246" s="7">
        <v>6338400</v>
      </c>
      <c r="I246" s="8">
        <f t="shared" si="12"/>
        <v>0.26219999999999999</v>
      </c>
      <c r="J246" s="7">
        <v>9385823.3699999992</v>
      </c>
      <c r="K246" s="8">
        <f t="shared" si="13"/>
        <v>0.38819999999999999</v>
      </c>
      <c r="L246" s="7">
        <v>1234308.6499999999</v>
      </c>
      <c r="M246" s="8">
        <f t="shared" si="14"/>
        <v>5.11E-2</v>
      </c>
      <c r="N246" s="7">
        <v>7218000</v>
      </c>
      <c r="O246" s="8">
        <f t="shared" si="15"/>
        <v>0.29859999999999998</v>
      </c>
      <c r="P246" s="7"/>
    </row>
    <row r="247" spans="1:16" s="5" customFormat="1" ht="11.25" x14ac:dyDescent="0.2">
      <c r="A247" s="5">
        <v>1</v>
      </c>
      <c r="B247" s="6">
        <v>111292304</v>
      </c>
      <c r="C247" s="5" t="s">
        <v>289</v>
      </c>
      <c r="D247" s="5" t="s">
        <v>288</v>
      </c>
      <c r="E247" s="7">
        <v>8034080.6399999997</v>
      </c>
      <c r="F247" s="7">
        <v>2799999</v>
      </c>
      <c r="G247" s="7">
        <v>204476</v>
      </c>
      <c r="H247" s="7">
        <v>3004475</v>
      </c>
      <c r="I247" s="8">
        <f t="shared" si="12"/>
        <v>0.374</v>
      </c>
      <c r="J247" s="7">
        <v>4678596.6399999997</v>
      </c>
      <c r="K247" s="8">
        <f t="shared" si="13"/>
        <v>0.58230000000000004</v>
      </c>
      <c r="L247" s="7">
        <v>342825</v>
      </c>
      <c r="M247" s="8">
        <f t="shared" si="14"/>
        <v>4.2700000000000002E-2</v>
      </c>
      <c r="N247" s="7">
        <v>8184</v>
      </c>
      <c r="O247" s="8">
        <f t="shared" si="15"/>
        <v>1E-3</v>
      </c>
      <c r="P247" s="7"/>
    </row>
    <row r="248" spans="1:16" s="5" customFormat="1" ht="11.25" x14ac:dyDescent="0.2">
      <c r="A248" s="5">
        <v>1</v>
      </c>
      <c r="B248" s="6">
        <v>111297504</v>
      </c>
      <c r="C248" s="5" t="s">
        <v>290</v>
      </c>
      <c r="D248" s="5" t="s">
        <v>288</v>
      </c>
      <c r="E248" s="7">
        <v>13454217.57</v>
      </c>
      <c r="F248" s="7">
        <v>4773773.3299999991</v>
      </c>
      <c r="G248" s="7">
        <v>312638.20999999996</v>
      </c>
      <c r="H248" s="7">
        <v>5086411.54</v>
      </c>
      <c r="I248" s="8">
        <f t="shared" si="12"/>
        <v>0.37809999999999999</v>
      </c>
      <c r="J248" s="7">
        <v>7797704.2300000004</v>
      </c>
      <c r="K248" s="8">
        <f t="shared" si="13"/>
        <v>0.5796</v>
      </c>
      <c r="L248" s="7">
        <v>570101.80000000005</v>
      </c>
      <c r="M248" s="8">
        <f t="shared" si="14"/>
        <v>4.24E-2</v>
      </c>
      <c r="N248" s="7"/>
      <c r="O248" s="8">
        <f t="shared" si="15"/>
        <v>0</v>
      </c>
      <c r="P248" s="7"/>
    </row>
    <row r="249" spans="1:16" s="5" customFormat="1" ht="11.25" x14ac:dyDescent="0.2">
      <c r="A249" s="5">
        <v>1</v>
      </c>
      <c r="B249" s="6">
        <v>101301303</v>
      </c>
      <c r="C249" s="5" t="s">
        <v>291</v>
      </c>
      <c r="D249" s="5" t="s">
        <v>292</v>
      </c>
      <c r="E249" s="7">
        <v>19411874.52</v>
      </c>
      <c r="F249" s="7">
        <v>5140818.07</v>
      </c>
      <c r="G249" s="7">
        <v>457867.01999999996</v>
      </c>
      <c r="H249" s="7">
        <v>5598685.0899999999</v>
      </c>
      <c r="I249" s="8">
        <f t="shared" si="12"/>
        <v>0.28839999999999999</v>
      </c>
      <c r="J249" s="7">
        <v>12125897.5</v>
      </c>
      <c r="K249" s="8">
        <f t="shared" si="13"/>
        <v>0.62470000000000003</v>
      </c>
      <c r="L249" s="7">
        <v>1189119.93</v>
      </c>
      <c r="M249" s="8">
        <f t="shared" si="14"/>
        <v>6.13E-2</v>
      </c>
      <c r="N249" s="7">
        <v>498172</v>
      </c>
      <c r="O249" s="8">
        <f t="shared" si="15"/>
        <v>2.5700000000000001E-2</v>
      </c>
      <c r="P249" s="7"/>
    </row>
    <row r="250" spans="1:16" s="5" customFormat="1" ht="11.25" x14ac:dyDescent="0.2">
      <c r="A250" s="5">
        <v>1</v>
      </c>
      <c r="B250" s="6">
        <v>101301403</v>
      </c>
      <c r="C250" s="5" t="s">
        <v>293</v>
      </c>
      <c r="D250" s="5" t="s">
        <v>292</v>
      </c>
      <c r="E250" s="7">
        <v>36218971.509999998</v>
      </c>
      <c r="F250" s="7">
        <v>16672214.489999998</v>
      </c>
      <c r="G250" s="7">
        <v>886249.08999999985</v>
      </c>
      <c r="H250" s="7">
        <v>17558463.579999998</v>
      </c>
      <c r="I250" s="8">
        <f t="shared" si="12"/>
        <v>0.48480000000000001</v>
      </c>
      <c r="J250" s="7">
        <v>15677261.779999999</v>
      </c>
      <c r="K250" s="8">
        <f t="shared" si="13"/>
        <v>0.43280000000000002</v>
      </c>
      <c r="L250" s="7">
        <v>2965746.15</v>
      </c>
      <c r="M250" s="8">
        <f t="shared" si="14"/>
        <v>8.1900000000000001E-2</v>
      </c>
      <c r="N250" s="7">
        <v>17500</v>
      </c>
      <c r="O250" s="8">
        <f t="shared" si="15"/>
        <v>5.0000000000000001E-4</v>
      </c>
      <c r="P250" s="7"/>
    </row>
    <row r="251" spans="1:16" s="5" customFormat="1" ht="11.25" x14ac:dyDescent="0.2">
      <c r="A251" s="5">
        <v>1</v>
      </c>
      <c r="B251" s="6">
        <v>101303503</v>
      </c>
      <c r="C251" s="5" t="s">
        <v>294</v>
      </c>
      <c r="D251" s="5" t="s">
        <v>292</v>
      </c>
      <c r="E251" s="7">
        <v>15721766.91</v>
      </c>
      <c r="F251" s="7">
        <v>5014666.71</v>
      </c>
      <c r="G251" s="7">
        <v>526016.03</v>
      </c>
      <c r="H251" s="7">
        <v>5540682.7400000002</v>
      </c>
      <c r="I251" s="8">
        <f t="shared" si="12"/>
        <v>0.35239999999999999</v>
      </c>
      <c r="J251" s="7">
        <v>9379895.7699999996</v>
      </c>
      <c r="K251" s="8">
        <f t="shared" si="13"/>
        <v>0.59660000000000002</v>
      </c>
      <c r="L251" s="7">
        <v>801188.4</v>
      </c>
      <c r="M251" s="8">
        <f t="shared" si="14"/>
        <v>5.0999999999999997E-2</v>
      </c>
      <c r="N251" s="7"/>
      <c r="O251" s="8">
        <f t="shared" si="15"/>
        <v>0</v>
      </c>
      <c r="P251" s="7"/>
    </row>
    <row r="252" spans="1:16" s="5" customFormat="1" ht="11.25" x14ac:dyDescent="0.2">
      <c r="A252" s="5">
        <v>1</v>
      </c>
      <c r="B252" s="6">
        <v>101306503</v>
      </c>
      <c r="C252" s="5" t="s">
        <v>295</v>
      </c>
      <c r="D252" s="5" t="s">
        <v>292</v>
      </c>
      <c r="E252" s="7">
        <v>12565377.09</v>
      </c>
      <c r="F252" s="7">
        <v>3065160.9200000004</v>
      </c>
      <c r="G252" s="7">
        <v>285806.15000000002</v>
      </c>
      <c r="H252" s="7">
        <v>3350967.07</v>
      </c>
      <c r="I252" s="8">
        <f t="shared" si="12"/>
        <v>0.26669999999999999</v>
      </c>
      <c r="J252" s="7">
        <v>8247370.1900000004</v>
      </c>
      <c r="K252" s="8">
        <f t="shared" si="13"/>
        <v>0.65639999999999998</v>
      </c>
      <c r="L252" s="7">
        <v>852667.36</v>
      </c>
      <c r="M252" s="8">
        <f t="shared" si="14"/>
        <v>6.7900000000000002E-2</v>
      </c>
      <c r="N252" s="7">
        <v>114372.47</v>
      </c>
      <c r="O252" s="8">
        <f t="shared" si="15"/>
        <v>9.1000000000000004E-3</v>
      </c>
      <c r="P252" s="7"/>
    </row>
    <row r="253" spans="1:16" s="5" customFormat="1" ht="11.25" x14ac:dyDescent="0.2">
      <c r="A253" s="5">
        <v>1</v>
      </c>
      <c r="B253" s="6">
        <v>101308503</v>
      </c>
      <c r="C253" s="5" t="s">
        <v>296</v>
      </c>
      <c r="D253" s="5" t="s">
        <v>292</v>
      </c>
      <c r="E253" s="7">
        <v>20017462.98</v>
      </c>
      <c r="F253" s="7">
        <v>12024732.020000001</v>
      </c>
      <c r="G253" s="7">
        <v>931032.28</v>
      </c>
      <c r="H253" s="7">
        <v>12955764.300000001</v>
      </c>
      <c r="I253" s="8">
        <f t="shared" si="12"/>
        <v>0.6472</v>
      </c>
      <c r="J253" s="7">
        <v>6092484.3600000003</v>
      </c>
      <c r="K253" s="8">
        <f t="shared" si="13"/>
        <v>0.3044</v>
      </c>
      <c r="L253" s="7">
        <v>961174.36</v>
      </c>
      <c r="M253" s="8">
        <f t="shared" si="14"/>
        <v>4.8000000000000001E-2</v>
      </c>
      <c r="N253" s="7">
        <v>8039.96</v>
      </c>
      <c r="O253" s="8">
        <f t="shared" si="15"/>
        <v>4.0000000000000002E-4</v>
      </c>
      <c r="P253" s="7"/>
    </row>
    <row r="254" spans="1:16" s="5" customFormat="1" ht="11.25" x14ac:dyDescent="0.2">
      <c r="A254" s="5">
        <v>1</v>
      </c>
      <c r="B254" s="6">
        <v>111312503</v>
      </c>
      <c r="C254" s="5" t="s">
        <v>297</v>
      </c>
      <c r="D254" s="5" t="s">
        <v>298</v>
      </c>
      <c r="E254" s="7">
        <v>32286555.559999999</v>
      </c>
      <c r="F254" s="7">
        <v>13369841.83</v>
      </c>
      <c r="G254" s="7">
        <v>524952.15</v>
      </c>
      <c r="H254" s="7">
        <v>13894793.98</v>
      </c>
      <c r="I254" s="8">
        <f t="shared" si="12"/>
        <v>0.4304</v>
      </c>
      <c r="J254" s="7">
        <v>16073597.279999999</v>
      </c>
      <c r="K254" s="8">
        <f t="shared" si="13"/>
        <v>0.49780000000000002</v>
      </c>
      <c r="L254" s="7">
        <v>2318164.2999999998</v>
      </c>
      <c r="M254" s="8">
        <f t="shared" si="14"/>
        <v>7.1800000000000003E-2</v>
      </c>
      <c r="N254" s="7"/>
      <c r="O254" s="8">
        <f t="shared" si="15"/>
        <v>0</v>
      </c>
      <c r="P254" s="7"/>
    </row>
    <row r="255" spans="1:16" s="5" customFormat="1" ht="11.25" x14ac:dyDescent="0.2">
      <c r="A255" s="5">
        <v>1</v>
      </c>
      <c r="B255" s="6">
        <v>111312804</v>
      </c>
      <c r="C255" s="5" t="s">
        <v>299</v>
      </c>
      <c r="D255" s="5" t="s">
        <v>298</v>
      </c>
      <c r="E255" s="7">
        <v>22182109.969999999</v>
      </c>
      <c r="F255" s="7">
        <v>4255614.8899999997</v>
      </c>
      <c r="G255" s="7">
        <v>174104.12</v>
      </c>
      <c r="H255" s="7">
        <v>4429719.01</v>
      </c>
      <c r="I255" s="8">
        <f t="shared" si="12"/>
        <v>0.19969999999999999</v>
      </c>
      <c r="J255" s="7">
        <v>8294212.8300000001</v>
      </c>
      <c r="K255" s="8">
        <f t="shared" si="13"/>
        <v>0.37390000000000001</v>
      </c>
      <c r="L255" s="7">
        <v>574178.13</v>
      </c>
      <c r="M255" s="8">
        <f t="shared" si="14"/>
        <v>2.5899999999999999E-2</v>
      </c>
      <c r="N255" s="7">
        <v>8884000</v>
      </c>
      <c r="O255" s="8">
        <f t="shared" si="15"/>
        <v>0.40050000000000002</v>
      </c>
      <c r="P255" s="7"/>
    </row>
    <row r="256" spans="1:16" s="5" customFormat="1" ht="11.25" x14ac:dyDescent="0.2">
      <c r="A256" s="5">
        <v>1</v>
      </c>
      <c r="B256" s="6">
        <v>111316003</v>
      </c>
      <c r="C256" s="5" t="s">
        <v>300</v>
      </c>
      <c r="D256" s="5" t="s">
        <v>298</v>
      </c>
      <c r="E256" s="7">
        <v>32184007</v>
      </c>
      <c r="F256" s="7">
        <v>5203573</v>
      </c>
      <c r="G256" s="7">
        <v>507154</v>
      </c>
      <c r="H256" s="7">
        <v>5710727</v>
      </c>
      <c r="I256" s="8">
        <f t="shared" si="12"/>
        <v>0.1774</v>
      </c>
      <c r="J256" s="7">
        <v>14579589</v>
      </c>
      <c r="K256" s="8">
        <f t="shared" si="13"/>
        <v>0.45300000000000001</v>
      </c>
      <c r="L256" s="7">
        <v>1570887</v>
      </c>
      <c r="M256" s="8">
        <f t="shared" si="14"/>
        <v>4.8800000000000003E-2</v>
      </c>
      <c r="N256" s="7">
        <v>10322804</v>
      </c>
      <c r="O256" s="8">
        <f t="shared" si="15"/>
        <v>0.32069999999999999</v>
      </c>
      <c r="P256" s="7"/>
    </row>
    <row r="257" spans="1:16" s="5" customFormat="1" ht="11.25" x14ac:dyDescent="0.2">
      <c r="A257" s="5">
        <v>1</v>
      </c>
      <c r="B257" s="6">
        <v>111317503</v>
      </c>
      <c r="C257" s="5" t="s">
        <v>301</v>
      </c>
      <c r="D257" s="5" t="s">
        <v>298</v>
      </c>
      <c r="E257" s="7">
        <v>18119401.050000001</v>
      </c>
      <c r="F257" s="7">
        <v>5234981.6100000003</v>
      </c>
      <c r="G257" s="7">
        <v>354373.69000000006</v>
      </c>
      <c r="H257" s="7">
        <v>5589355.2999999998</v>
      </c>
      <c r="I257" s="8">
        <f t="shared" si="12"/>
        <v>0.3085</v>
      </c>
      <c r="J257" s="7">
        <v>11613846.550000001</v>
      </c>
      <c r="K257" s="8">
        <f t="shared" si="13"/>
        <v>0.64100000000000001</v>
      </c>
      <c r="L257" s="7">
        <v>916199.2</v>
      </c>
      <c r="M257" s="8">
        <f t="shared" si="14"/>
        <v>5.0599999999999999E-2</v>
      </c>
      <c r="N257" s="7"/>
      <c r="O257" s="8">
        <f t="shared" si="15"/>
        <v>0</v>
      </c>
      <c r="P257" s="7"/>
    </row>
    <row r="258" spans="1:16" s="5" customFormat="1" ht="11.25" x14ac:dyDescent="0.2">
      <c r="A258" s="5">
        <v>1</v>
      </c>
      <c r="B258" s="6">
        <v>128321103</v>
      </c>
      <c r="C258" s="5" t="s">
        <v>302</v>
      </c>
      <c r="D258" s="5" t="s">
        <v>303</v>
      </c>
      <c r="E258" s="7">
        <v>34075280.920000002</v>
      </c>
      <c r="F258" s="7">
        <v>13146507.73</v>
      </c>
      <c r="G258" s="7">
        <v>734864.19</v>
      </c>
      <c r="H258" s="7">
        <v>13881371.92</v>
      </c>
      <c r="I258" s="8">
        <f t="shared" si="12"/>
        <v>0.40739999999999998</v>
      </c>
      <c r="J258" s="7">
        <v>18185519.510000002</v>
      </c>
      <c r="K258" s="8">
        <f t="shared" si="13"/>
        <v>0.53369999999999995</v>
      </c>
      <c r="L258" s="7">
        <v>2008389.49</v>
      </c>
      <c r="M258" s="8">
        <f t="shared" si="14"/>
        <v>5.8900000000000001E-2</v>
      </c>
      <c r="N258" s="7"/>
      <c r="O258" s="8">
        <f t="shared" si="15"/>
        <v>0</v>
      </c>
      <c r="P258" s="7"/>
    </row>
    <row r="259" spans="1:16" s="5" customFormat="1" ht="11.25" x14ac:dyDescent="0.2">
      <c r="A259" s="5">
        <v>1</v>
      </c>
      <c r="B259" s="6">
        <v>128323303</v>
      </c>
      <c r="C259" s="5" t="s">
        <v>304</v>
      </c>
      <c r="D259" s="5" t="s">
        <v>303</v>
      </c>
      <c r="E259" s="7">
        <v>17561707.98</v>
      </c>
      <c r="F259" s="7">
        <v>6580702.79</v>
      </c>
      <c r="G259" s="7">
        <v>311725.86</v>
      </c>
      <c r="H259" s="7">
        <v>6892428.6500000004</v>
      </c>
      <c r="I259" s="8">
        <f t="shared" ref="I259:I322" si="16">ROUND(H259/$E259,4)</f>
        <v>0.39250000000000002</v>
      </c>
      <c r="J259" s="7">
        <v>9659427.2599999998</v>
      </c>
      <c r="K259" s="8">
        <f t="shared" ref="K259:K322" si="17">ROUND(J259/$E259,4)</f>
        <v>0.55000000000000004</v>
      </c>
      <c r="L259" s="7">
        <v>1009852.07</v>
      </c>
      <c r="M259" s="8">
        <f t="shared" ref="M259:M322" si="18">ROUND(L259/$E259,4)</f>
        <v>5.7500000000000002E-2</v>
      </c>
      <c r="N259" s="7"/>
      <c r="O259" s="8">
        <f t="shared" ref="O259:O322" si="19">ROUND(N259/$E259,4)</f>
        <v>0</v>
      </c>
      <c r="P259" s="7"/>
    </row>
    <row r="260" spans="1:16" s="5" customFormat="1" ht="11.25" x14ac:dyDescent="0.2">
      <c r="A260" s="5">
        <v>1</v>
      </c>
      <c r="B260" s="6">
        <v>128323703</v>
      </c>
      <c r="C260" s="5" t="s">
        <v>305</v>
      </c>
      <c r="D260" s="5" t="s">
        <v>303</v>
      </c>
      <c r="E260" s="7">
        <v>56391649.399999999</v>
      </c>
      <c r="F260" s="7">
        <v>33319234.34</v>
      </c>
      <c r="G260" s="7">
        <v>1348517.44</v>
      </c>
      <c r="H260" s="7">
        <v>34667751.780000001</v>
      </c>
      <c r="I260" s="8">
        <f t="shared" si="16"/>
        <v>0.61480000000000001</v>
      </c>
      <c r="J260" s="7">
        <v>19279313.899999999</v>
      </c>
      <c r="K260" s="8">
        <f t="shared" si="17"/>
        <v>0.34189999999999998</v>
      </c>
      <c r="L260" s="7">
        <v>2428042.66</v>
      </c>
      <c r="M260" s="8">
        <f t="shared" si="18"/>
        <v>4.3099999999999999E-2</v>
      </c>
      <c r="N260" s="7">
        <v>16541.060000000001</v>
      </c>
      <c r="O260" s="8">
        <f t="shared" si="19"/>
        <v>2.9999999999999997E-4</v>
      </c>
      <c r="P260" s="7"/>
    </row>
    <row r="261" spans="1:16" s="5" customFormat="1" ht="11.25" x14ac:dyDescent="0.2">
      <c r="A261" s="5">
        <v>1</v>
      </c>
      <c r="B261" s="6">
        <v>128325203</v>
      </c>
      <c r="C261" s="5" t="s">
        <v>306</v>
      </c>
      <c r="D261" s="5" t="s">
        <v>303</v>
      </c>
      <c r="E261" s="7">
        <v>26267438.399999999</v>
      </c>
      <c r="F261" s="7">
        <v>7869983.2799999984</v>
      </c>
      <c r="G261" s="7">
        <v>331897.09999999998</v>
      </c>
      <c r="H261" s="7">
        <v>8201880.3799999999</v>
      </c>
      <c r="I261" s="8">
        <f t="shared" si="16"/>
        <v>0.31219999999999998</v>
      </c>
      <c r="J261" s="7">
        <v>16307897.859999999</v>
      </c>
      <c r="K261" s="8">
        <f t="shared" si="17"/>
        <v>0.62080000000000002</v>
      </c>
      <c r="L261" s="7">
        <v>1757660.1599999999</v>
      </c>
      <c r="M261" s="8">
        <f t="shared" si="18"/>
        <v>6.6900000000000001E-2</v>
      </c>
      <c r="N261" s="7"/>
      <c r="O261" s="8">
        <f t="shared" si="19"/>
        <v>0</v>
      </c>
      <c r="P261" s="7"/>
    </row>
    <row r="262" spans="1:16" s="5" customFormat="1" ht="11.25" x14ac:dyDescent="0.2">
      <c r="A262" s="5">
        <v>1</v>
      </c>
      <c r="B262" s="6">
        <v>128326303</v>
      </c>
      <c r="C262" s="5" t="s">
        <v>307</v>
      </c>
      <c r="D262" s="5" t="s">
        <v>303</v>
      </c>
      <c r="E262" s="7">
        <v>18946769.760000002</v>
      </c>
      <c r="F262" s="7">
        <v>4974066.26</v>
      </c>
      <c r="G262" s="7">
        <v>492596.10000000003</v>
      </c>
      <c r="H262" s="7">
        <v>5466662.3600000003</v>
      </c>
      <c r="I262" s="8">
        <f t="shared" si="16"/>
        <v>0.28849999999999998</v>
      </c>
      <c r="J262" s="7">
        <v>12209516.439999999</v>
      </c>
      <c r="K262" s="8">
        <f t="shared" si="17"/>
        <v>0.64439999999999997</v>
      </c>
      <c r="L262" s="7">
        <v>1270590.96</v>
      </c>
      <c r="M262" s="8">
        <f t="shared" si="18"/>
        <v>6.7100000000000007E-2</v>
      </c>
      <c r="N262" s="7"/>
      <c r="O262" s="8">
        <f t="shared" si="19"/>
        <v>0</v>
      </c>
      <c r="P262" s="7"/>
    </row>
    <row r="263" spans="1:16" s="5" customFormat="1" ht="11.25" x14ac:dyDescent="0.2">
      <c r="A263" s="5">
        <v>1</v>
      </c>
      <c r="B263" s="6">
        <v>128327303</v>
      </c>
      <c r="C263" s="5" t="s">
        <v>308</v>
      </c>
      <c r="D263" s="5" t="s">
        <v>303</v>
      </c>
      <c r="E263" s="7">
        <v>19547464.039999999</v>
      </c>
      <c r="F263" s="7">
        <v>3327103.4899999998</v>
      </c>
      <c r="G263" s="7">
        <v>385385.43000000005</v>
      </c>
      <c r="H263" s="7">
        <v>3712488.92</v>
      </c>
      <c r="I263" s="8">
        <f t="shared" si="16"/>
        <v>0.18990000000000001</v>
      </c>
      <c r="J263" s="7">
        <v>14387307.25</v>
      </c>
      <c r="K263" s="8">
        <f t="shared" si="17"/>
        <v>0.73599999999999999</v>
      </c>
      <c r="L263" s="7">
        <v>1447667.87</v>
      </c>
      <c r="M263" s="8">
        <f t="shared" si="18"/>
        <v>7.4099999999999999E-2</v>
      </c>
      <c r="N263" s="7"/>
      <c r="O263" s="8">
        <f t="shared" si="19"/>
        <v>0</v>
      </c>
      <c r="P263" s="7"/>
    </row>
    <row r="264" spans="1:16" s="5" customFormat="1" ht="11.25" x14ac:dyDescent="0.2">
      <c r="A264" s="5">
        <v>1</v>
      </c>
      <c r="B264" s="6">
        <v>128328003</v>
      </c>
      <c r="C264" s="5" t="s">
        <v>309</v>
      </c>
      <c r="D264" s="5" t="s">
        <v>303</v>
      </c>
      <c r="E264" s="7">
        <v>22130857.329999998</v>
      </c>
      <c r="F264" s="7">
        <v>5812152.2300000004</v>
      </c>
      <c r="G264" s="7">
        <v>280878.53000000003</v>
      </c>
      <c r="H264" s="7">
        <v>6093030.7599999998</v>
      </c>
      <c r="I264" s="8">
        <f t="shared" si="16"/>
        <v>0.27529999999999999</v>
      </c>
      <c r="J264" s="7">
        <v>14997493.08</v>
      </c>
      <c r="K264" s="8">
        <f t="shared" si="17"/>
        <v>0.67769999999999997</v>
      </c>
      <c r="L264" s="7">
        <v>1040333.49</v>
      </c>
      <c r="M264" s="8">
        <f t="shared" si="18"/>
        <v>4.7E-2</v>
      </c>
      <c r="N264" s="7"/>
      <c r="O264" s="8">
        <f t="shared" si="19"/>
        <v>0</v>
      </c>
      <c r="P264" s="7"/>
    </row>
    <row r="265" spans="1:16" s="5" customFormat="1" ht="11.25" x14ac:dyDescent="0.2">
      <c r="A265" s="5">
        <v>1</v>
      </c>
      <c r="B265" s="6">
        <v>106330703</v>
      </c>
      <c r="C265" s="5" t="s">
        <v>310</v>
      </c>
      <c r="D265" s="5" t="s">
        <v>311</v>
      </c>
      <c r="E265" s="7">
        <v>16448821.550000001</v>
      </c>
      <c r="F265" s="7">
        <v>4287042.1100000003</v>
      </c>
      <c r="G265" s="7">
        <v>369967.42000000004</v>
      </c>
      <c r="H265" s="7">
        <v>4657009.53</v>
      </c>
      <c r="I265" s="8">
        <f t="shared" si="16"/>
        <v>0.28310000000000002</v>
      </c>
      <c r="J265" s="7">
        <v>10888027.949999999</v>
      </c>
      <c r="K265" s="8">
        <f t="shared" si="17"/>
        <v>0.66190000000000004</v>
      </c>
      <c r="L265" s="7">
        <v>903033.75</v>
      </c>
      <c r="M265" s="8">
        <f t="shared" si="18"/>
        <v>5.4899999999999997E-2</v>
      </c>
      <c r="N265" s="7">
        <v>750.32</v>
      </c>
      <c r="O265" s="8">
        <f t="shared" si="19"/>
        <v>0</v>
      </c>
      <c r="P265" s="7"/>
    </row>
    <row r="266" spans="1:16" s="5" customFormat="1" ht="11.25" x14ac:dyDescent="0.2">
      <c r="A266" s="5">
        <v>1</v>
      </c>
      <c r="B266" s="6">
        <v>106330803</v>
      </c>
      <c r="C266" s="5" t="s">
        <v>312</v>
      </c>
      <c r="D266" s="5" t="s">
        <v>311</v>
      </c>
      <c r="E266" s="7">
        <v>26656854.379999999</v>
      </c>
      <c r="F266" s="7">
        <v>9120085.2599999998</v>
      </c>
      <c r="G266" s="7">
        <v>523288.3</v>
      </c>
      <c r="H266" s="7">
        <v>9643373.5600000005</v>
      </c>
      <c r="I266" s="8">
        <f t="shared" si="16"/>
        <v>0.36180000000000001</v>
      </c>
      <c r="J266" s="7">
        <v>15781786.130000001</v>
      </c>
      <c r="K266" s="8">
        <f t="shared" si="17"/>
        <v>0.59199999999999997</v>
      </c>
      <c r="L266" s="7">
        <v>1225947.44</v>
      </c>
      <c r="M266" s="8">
        <f t="shared" si="18"/>
        <v>4.5999999999999999E-2</v>
      </c>
      <c r="N266" s="7">
        <v>5747.25</v>
      </c>
      <c r="O266" s="8">
        <f t="shared" si="19"/>
        <v>2.0000000000000001E-4</v>
      </c>
      <c r="P266" s="7"/>
    </row>
    <row r="267" spans="1:16" s="5" customFormat="1" ht="11.25" x14ac:dyDescent="0.2">
      <c r="A267" s="5">
        <v>1</v>
      </c>
      <c r="B267" s="6">
        <v>106338003</v>
      </c>
      <c r="C267" s="5" t="s">
        <v>313</v>
      </c>
      <c r="D267" s="5" t="s">
        <v>311</v>
      </c>
      <c r="E267" s="7">
        <v>41928025.579999998</v>
      </c>
      <c r="F267" s="7">
        <v>11206022.790000003</v>
      </c>
      <c r="G267" s="7">
        <v>902079.04999999993</v>
      </c>
      <c r="H267" s="7">
        <v>12108101.84</v>
      </c>
      <c r="I267" s="8">
        <f t="shared" si="16"/>
        <v>0.2888</v>
      </c>
      <c r="J267" s="7">
        <v>26289031.07</v>
      </c>
      <c r="K267" s="8">
        <f t="shared" si="17"/>
        <v>0.627</v>
      </c>
      <c r="L267" s="7">
        <v>3525741.67</v>
      </c>
      <c r="M267" s="8">
        <f t="shared" si="18"/>
        <v>8.4099999999999994E-2</v>
      </c>
      <c r="N267" s="7">
        <v>5151</v>
      </c>
      <c r="O267" s="8">
        <f t="shared" si="19"/>
        <v>1E-4</v>
      </c>
      <c r="P267" s="7"/>
    </row>
    <row r="268" spans="1:16" s="5" customFormat="1" ht="11.25" x14ac:dyDescent="0.2">
      <c r="A268" s="5">
        <v>1</v>
      </c>
      <c r="B268" s="6">
        <v>111343603</v>
      </c>
      <c r="C268" s="5" t="s">
        <v>314</v>
      </c>
      <c r="D268" s="5" t="s">
        <v>315</v>
      </c>
      <c r="E268" s="7">
        <v>45318088.810000002</v>
      </c>
      <c r="F268" s="7">
        <v>18025829.609999999</v>
      </c>
      <c r="G268" s="7">
        <v>1006216.25</v>
      </c>
      <c r="H268" s="7">
        <v>19032045.859999999</v>
      </c>
      <c r="I268" s="8">
        <f t="shared" si="16"/>
        <v>0.42</v>
      </c>
      <c r="J268" s="7">
        <v>22381966.239999998</v>
      </c>
      <c r="K268" s="8">
        <f t="shared" si="17"/>
        <v>0.49390000000000001</v>
      </c>
      <c r="L268" s="7">
        <v>3874687.11</v>
      </c>
      <c r="M268" s="8">
        <f t="shared" si="18"/>
        <v>8.5500000000000007E-2</v>
      </c>
      <c r="N268" s="7">
        <v>29389.599999999999</v>
      </c>
      <c r="O268" s="8">
        <f t="shared" si="19"/>
        <v>5.9999999999999995E-4</v>
      </c>
      <c r="P268" s="7"/>
    </row>
    <row r="269" spans="1:16" s="5" customFormat="1" ht="11.25" x14ac:dyDescent="0.2">
      <c r="A269" s="5">
        <v>1</v>
      </c>
      <c r="B269" s="6">
        <v>119350303</v>
      </c>
      <c r="C269" s="5" t="s">
        <v>316</v>
      </c>
      <c r="D269" s="5" t="s">
        <v>317</v>
      </c>
      <c r="E269" s="7">
        <v>50561538.770000003</v>
      </c>
      <c r="F269" s="7">
        <v>33271809.23</v>
      </c>
      <c r="G269" s="7">
        <v>887646.03000000014</v>
      </c>
      <c r="H269" s="7">
        <v>34159455.259999998</v>
      </c>
      <c r="I269" s="8">
        <f t="shared" si="16"/>
        <v>0.67559999999999998</v>
      </c>
      <c r="J269" s="7">
        <v>15306896.119999999</v>
      </c>
      <c r="K269" s="8">
        <f t="shared" si="17"/>
        <v>0.30270000000000002</v>
      </c>
      <c r="L269" s="7">
        <v>1095187.3899999999</v>
      </c>
      <c r="M269" s="8">
        <f t="shared" si="18"/>
        <v>2.1700000000000001E-2</v>
      </c>
      <c r="N269" s="7"/>
      <c r="O269" s="8">
        <f t="shared" si="19"/>
        <v>0</v>
      </c>
      <c r="P269" s="7"/>
    </row>
    <row r="270" spans="1:16" s="5" customFormat="1" ht="11.25" x14ac:dyDescent="0.2">
      <c r="A270" s="5">
        <v>1</v>
      </c>
      <c r="B270" s="6">
        <v>119351303</v>
      </c>
      <c r="C270" s="5" t="s">
        <v>318</v>
      </c>
      <c r="D270" s="5" t="s">
        <v>317</v>
      </c>
      <c r="E270" s="7">
        <v>26951422.039999999</v>
      </c>
      <c r="F270" s="7">
        <v>7477524.3800000008</v>
      </c>
      <c r="G270" s="7">
        <v>1507990.95</v>
      </c>
      <c r="H270" s="7">
        <v>8985515.3300000001</v>
      </c>
      <c r="I270" s="8">
        <f t="shared" si="16"/>
        <v>0.33339999999999997</v>
      </c>
      <c r="J270" s="7">
        <v>15319127.77</v>
      </c>
      <c r="K270" s="8">
        <f t="shared" si="17"/>
        <v>0.56840000000000002</v>
      </c>
      <c r="L270" s="7">
        <v>2646778.94</v>
      </c>
      <c r="M270" s="8">
        <f t="shared" si="18"/>
        <v>9.8199999999999996E-2</v>
      </c>
      <c r="N270" s="7"/>
      <c r="O270" s="8">
        <f t="shared" si="19"/>
        <v>0</v>
      </c>
      <c r="P270" s="7"/>
    </row>
    <row r="271" spans="1:16" s="5" customFormat="1" ht="11.25" x14ac:dyDescent="0.2">
      <c r="A271" s="5">
        <v>1</v>
      </c>
      <c r="B271" s="6">
        <v>119352203</v>
      </c>
      <c r="C271" s="5" t="s">
        <v>319</v>
      </c>
      <c r="D271" s="5" t="s">
        <v>317</v>
      </c>
      <c r="E271" s="7">
        <v>23112628.699999999</v>
      </c>
      <c r="F271" s="7">
        <v>12660463.9</v>
      </c>
      <c r="G271" s="7">
        <v>453845.43999999994</v>
      </c>
      <c r="H271" s="7">
        <v>13114309.34</v>
      </c>
      <c r="I271" s="8">
        <f t="shared" si="16"/>
        <v>0.56740000000000002</v>
      </c>
      <c r="J271" s="7">
        <v>8290389.4699999997</v>
      </c>
      <c r="K271" s="8">
        <f t="shared" si="17"/>
        <v>0.35870000000000002</v>
      </c>
      <c r="L271" s="7">
        <v>1707929.89</v>
      </c>
      <c r="M271" s="8">
        <f t="shared" si="18"/>
        <v>7.3899999999999993E-2</v>
      </c>
      <c r="N271" s="7"/>
      <c r="O271" s="8">
        <f t="shared" si="19"/>
        <v>0</v>
      </c>
      <c r="P271" s="7"/>
    </row>
    <row r="272" spans="1:16" s="5" customFormat="1" ht="11.25" x14ac:dyDescent="0.2">
      <c r="A272" s="5">
        <v>1</v>
      </c>
      <c r="B272" s="6">
        <v>119354603</v>
      </c>
      <c r="C272" s="5" t="s">
        <v>320</v>
      </c>
      <c r="D272" s="5" t="s">
        <v>317</v>
      </c>
      <c r="E272" s="7">
        <v>24831277.109999999</v>
      </c>
      <c r="F272" s="7">
        <v>12328107.799999999</v>
      </c>
      <c r="G272" s="7">
        <v>503742.20999999996</v>
      </c>
      <c r="H272" s="7">
        <v>12831850.01</v>
      </c>
      <c r="I272" s="8">
        <f t="shared" si="16"/>
        <v>0.51680000000000004</v>
      </c>
      <c r="J272" s="7">
        <v>10944968.02</v>
      </c>
      <c r="K272" s="8">
        <f t="shared" si="17"/>
        <v>0.44080000000000003</v>
      </c>
      <c r="L272" s="7">
        <v>1054459.08</v>
      </c>
      <c r="M272" s="8">
        <f t="shared" si="18"/>
        <v>4.2500000000000003E-2</v>
      </c>
      <c r="N272" s="7"/>
      <c r="O272" s="8">
        <f t="shared" si="19"/>
        <v>0</v>
      </c>
      <c r="P272" s="7"/>
    </row>
    <row r="273" spans="1:16" s="5" customFormat="1" ht="11.25" x14ac:dyDescent="0.2">
      <c r="A273" s="5">
        <v>1</v>
      </c>
      <c r="B273" s="6">
        <v>119355503</v>
      </c>
      <c r="C273" s="5" t="s">
        <v>321</v>
      </c>
      <c r="D273" s="5" t="s">
        <v>317</v>
      </c>
      <c r="E273" s="7">
        <v>31633157.41</v>
      </c>
      <c r="F273" s="7">
        <v>18768471.760000002</v>
      </c>
      <c r="G273" s="7">
        <v>1693685.25</v>
      </c>
      <c r="H273" s="7">
        <v>20462157.010000002</v>
      </c>
      <c r="I273" s="8">
        <f t="shared" si="16"/>
        <v>0.64690000000000003</v>
      </c>
      <c r="J273" s="7">
        <v>9264393.6199999992</v>
      </c>
      <c r="K273" s="8">
        <f t="shared" si="17"/>
        <v>0.29289999999999999</v>
      </c>
      <c r="L273" s="7">
        <v>1840809.95</v>
      </c>
      <c r="M273" s="8">
        <f t="shared" si="18"/>
        <v>5.8200000000000002E-2</v>
      </c>
      <c r="N273" s="7">
        <v>65796.83</v>
      </c>
      <c r="O273" s="8">
        <f t="shared" si="19"/>
        <v>2.0999999999999999E-3</v>
      </c>
      <c r="P273" s="7"/>
    </row>
    <row r="274" spans="1:16" s="5" customFormat="1" ht="11.25" x14ac:dyDescent="0.2">
      <c r="A274" s="5">
        <v>1</v>
      </c>
      <c r="B274" s="6">
        <v>119356503</v>
      </c>
      <c r="C274" s="5" t="s">
        <v>322</v>
      </c>
      <c r="D274" s="5" t="s">
        <v>317</v>
      </c>
      <c r="E274" s="7">
        <v>59306035.159999996</v>
      </c>
      <c r="F274" s="7">
        <v>35623851.780000001</v>
      </c>
      <c r="G274" s="7">
        <v>730551.84</v>
      </c>
      <c r="H274" s="7">
        <v>36354403.619999997</v>
      </c>
      <c r="I274" s="8">
        <f t="shared" si="16"/>
        <v>0.61299999999999999</v>
      </c>
      <c r="J274" s="7">
        <v>19591179.440000001</v>
      </c>
      <c r="K274" s="8">
        <f t="shared" si="17"/>
        <v>0.33029999999999998</v>
      </c>
      <c r="L274" s="7">
        <v>3360452.1</v>
      </c>
      <c r="M274" s="8">
        <f t="shared" si="18"/>
        <v>5.67E-2</v>
      </c>
      <c r="N274" s="7"/>
      <c r="O274" s="8">
        <f t="shared" si="19"/>
        <v>0</v>
      </c>
      <c r="P274" s="7"/>
    </row>
    <row r="275" spans="1:16" s="5" customFormat="1" ht="11.25" x14ac:dyDescent="0.2">
      <c r="A275" s="5">
        <v>1</v>
      </c>
      <c r="B275" s="6">
        <v>119356603</v>
      </c>
      <c r="C275" s="5" t="s">
        <v>323</v>
      </c>
      <c r="D275" s="5" t="s">
        <v>317</v>
      </c>
      <c r="E275" s="7">
        <v>14492578.300000001</v>
      </c>
      <c r="F275" s="7">
        <v>7812243.1900000004</v>
      </c>
      <c r="G275" s="7">
        <v>280263.82</v>
      </c>
      <c r="H275" s="7">
        <v>8092507.0099999998</v>
      </c>
      <c r="I275" s="8">
        <f t="shared" si="16"/>
        <v>0.55840000000000001</v>
      </c>
      <c r="J275" s="7">
        <v>5702027.0099999998</v>
      </c>
      <c r="K275" s="8">
        <f t="shared" si="17"/>
        <v>0.39340000000000003</v>
      </c>
      <c r="L275" s="7">
        <v>698044.28</v>
      </c>
      <c r="M275" s="8">
        <f t="shared" si="18"/>
        <v>4.82E-2</v>
      </c>
      <c r="N275" s="7"/>
      <c r="O275" s="8">
        <f t="shared" si="19"/>
        <v>0</v>
      </c>
      <c r="P275" s="7"/>
    </row>
    <row r="276" spans="1:16" s="5" customFormat="1" ht="11.25" x14ac:dyDescent="0.2">
      <c r="A276" s="5">
        <v>1</v>
      </c>
      <c r="B276" s="6">
        <v>119357003</v>
      </c>
      <c r="C276" s="5" t="s">
        <v>324</v>
      </c>
      <c r="D276" s="5" t="s">
        <v>317</v>
      </c>
      <c r="E276" s="7">
        <v>27568984.68</v>
      </c>
      <c r="F276" s="7">
        <v>15406667.200000001</v>
      </c>
      <c r="G276" s="7">
        <v>66472.23</v>
      </c>
      <c r="H276" s="7">
        <v>15473139.43</v>
      </c>
      <c r="I276" s="8">
        <f t="shared" si="16"/>
        <v>0.56130000000000002</v>
      </c>
      <c r="J276" s="7">
        <v>11080565.359999999</v>
      </c>
      <c r="K276" s="8">
        <f t="shared" si="17"/>
        <v>0.40189999999999998</v>
      </c>
      <c r="L276" s="7">
        <v>1015279.89</v>
      </c>
      <c r="M276" s="8">
        <f t="shared" si="18"/>
        <v>3.6799999999999999E-2</v>
      </c>
      <c r="N276" s="7"/>
      <c r="O276" s="8">
        <f t="shared" si="19"/>
        <v>0</v>
      </c>
      <c r="P276" s="7"/>
    </row>
    <row r="277" spans="1:16" s="5" customFormat="1" ht="11.25" x14ac:dyDescent="0.2">
      <c r="A277" s="5">
        <v>1</v>
      </c>
      <c r="B277" s="6">
        <v>119357402</v>
      </c>
      <c r="C277" s="5" t="s">
        <v>325</v>
      </c>
      <c r="D277" s="5" t="s">
        <v>317</v>
      </c>
      <c r="E277" s="7">
        <v>170217576</v>
      </c>
      <c r="F277" s="7">
        <v>70108817</v>
      </c>
      <c r="G277" s="7">
        <v>2700913</v>
      </c>
      <c r="H277" s="7">
        <v>72809730</v>
      </c>
      <c r="I277" s="8">
        <f t="shared" si="16"/>
        <v>0.42770000000000002</v>
      </c>
      <c r="J277" s="7">
        <v>87004707</v>
      </c>
      <c r="K277" s="8">
        <f t="shared" si="17"/>
        <v>0.5111</v>
      </c>
      <c r="L277" s="7">
        <v>10403139</v>
      </c>
      <c r="M277" s="8">
        <f t="shared" si="18"/>
        <v>6.1100000000000002E-2</v>
      </c>
      <c r="N277" s="7"/>
      <c r="O277" s="8">
        <f t="shared" si="19"/>
        <v>0</v>
      </c>
      <c r="P277" s="7"/>
    </row>
    <row r="278" spans="1:16" s="5" customFormat="1" ht="11.25" x14ac:dyDescent="0.2">
      <c r="A278" s="5">
        <v>1</v>
      </c>
      <c r="B278" s="6">
        <v>119358403</v>
      </c>
      <c r="C278" s="5" t="s">
        <v>326</v>
      </c>
      <c r="D278" s="5" t="s">
        <v>317</v>
      </c>
      <c r="E278" s="7">
        <v>37299469</v>
      </c>
      <c r="F278" s="7">
        <v>18669337</v>
      </c>
      <c r="G278" s="7">
        <v>1028912</v>
      </c>
      <c r="H278" s="7">
        <v>19698249</v>
      </c>
      <c r="I278" s="8">
        <f t="shared" si="16"/>
        <v>0.52810000000000001</v>
      </c>
      <c r="J278" s="7">
        <v>15872798</v>
      </c>
      <c r="K278" s="8">
        <f t="shared" si="17"/>
        <v>0.42559999999999998</v>
      </c>
      <c r="L278" s="7">
        <v>1728422</v>
      </c>
      <c r="M278" s="8">
        <f t="shared" si="18"/>
        <v>4.6300000000000001E-2</v>
      </c>
      <c r="N278" s="7"/>
      <c r="O278" s="8">
        <f t="shared" si="19"/>
        <v>0</v>
      </c>
      <c r="P278" s="7"/>
    </row>
    <row r="279" spans="1:16" s="5" customFormat="1" ht="11.25" x14ac:dyDescent="0.2">
      <c r="A279" s="5">
        <v>1</v>
      </c>
      <c r="B279" s="6">
        <v>113361303</v>
      </c>
      <c r="C279" s="5" t="s">
        <v>327</v>
      </c>
      <c r="D279" s="5" t="s">
        <v>328</v>
      </c>
      <c r="E279" s="7">
        <v>60642116.170000002</v>
      </c>
      <c r="F279" s="7">
        <v>39714568.590000004</v>
      </c>
      <c r="G279" s="7">
        <v>1392609.55</v>
      </c>
      <c r="H279" s="7">
        <v>41107178.140000001</v>
      </c>
      <c r="I279" s="8">
        <f t="shared" si="16"/>
        <v>0.67789999999999995</v>
      </c>
      <c r="J279" s="7">
        <v>17993947.5</v>
      </c>
      <c r="K279" s="8">
        <f t="shared" si="17"/>
        <v>0.29670000000000002</v>
      </c>
      <c r="L279" s="7">
        <v>1124297.54</v>
      </c>
      <c r="M279" s="8">
        <f t="shared" si="18"/>
        <v>1.8499999999999999E-2</v>
      </c>
      <c r="N279" s="7">
        <v>416692.99</v>
      </c>
      <c r="O279" s="8">
        <f t="shared" si="19"/>
        <v>6.8999999999999999E-3</v>
      </c>
      <c r="P279" s="7"/>
    </row>
    <row r="280" spans="1:16" s="5" customFormat="1" ht="11.25" x14ac:dyDescent="0.2">
      <c r="A280" s="5">
        <v>1</v>
      </c>
      <c r="B280" s="6">
        <v>113361503</v>
      </c>
      <c r="C280" s="5" t="s">
        <v>329</v>
      </c>
      <c r="D280" s="5" t="s">
        <v>328</v>
      </c>
      <c r="E280" s="7">
        <v>27938407.940000001</v>
      </c>
      <c r="F280" s="7">
        <v>11943421.98</v>
      </c>
      <c r="G280" s="7">
        <v>708899.47</v>
      </c>
      <c r="H280" s="7">
        <v>12652321.449999999</v>
      </c>
      <c r="I280" s="8">
        <f t="shared" si="16"/>
        <v>0.45290000000000002</v>
      </c>
      <c r="J280" s="7">
        <v>13659710.76</v>
      </c>
      <c r="K280" s="8">
        <f t="shared" si="17"/>
        <v>0.4889</v>
      </c>
      <c r="L280" s="7">
        <v>1626375.73</v>
      </c>
      <c r="M280" s="8">
        <f t="shared" si="18"/>
        <v>5.8200000000000002E-2</v>
      </c>
      <c r="N280" s="7"/>
      <c r="O280" s="8">
        <f t="shared" si="19"/>
        <v>0</v>
      </c>
      <c r="P280" s="7"/>
    </row>
    <row r="281" spans="1:16" s="5" customFormat="1" ht="11.25" x14ac:dyDescent="0.2">
      <c r="A281" s="5">
        <v>1</v>
      </c>
      <c r="B281" s="6">
        <v>113361703</v>
      </c>
      <c r="C281" s="5" t="s">
        <v>330</v>
      </c>
      <c r="D281" s="5" t="s">
        <v>328</v>
      </c>
      <c r="E281" s="7">
        <v>75196800.099999994</v>
      </c>
      <c r="F281" s="7">
        <v>54796279.599999994</v>
      </c>
      <c r="G281" s="7">
        <v>2123299.39</v>
      </c>
      <c r="H281" s="7">
        <v>56919578.990000002</v>
      </c>
      <c r="I281" s="8">
        <f t="shared" si="16"/>
        <v>0.75690000000000002</v>
      </c>
      <c r="J281" s="7">
        <v>15155679.779999999</v>
      </c>
      <c r="K281" s="8">
        <f t="shared" si="17"/>
        <v>0.20150000000000001</v>
      </c>
      <c r="L281" s="7">
        <v>3121541.33</v>
      </c>
      <c r="M281" s="8">
        <f t="shared" si="18"/>
        <v>4.1500000000000002E-2</v>
      </c>
      <c r="N281" s="7"/>
      <c r="O281" s="8">
        <f t="shared" si="19"/>
        <v>0</v>
      </c>
      <c r="P281" s="7"/>
    </row>
    <row r="282" spans="1:16" s="5" customFormat="1" ht="11.25" x14ac:dyDescent="0.2">
      <c r="A282" s="5">
        <v>1</v>
      </c>
      <c r="B282" s="6">
        <v>113362203</v>
      </c>
      <c r="C282" s="5" t="s">
        <v>331</v>
      </c>
      <c r="D282" s="5" t="s">
        <v>328</v>
      </c>
      <c r="E282" s="7">
        <v>54203080.719999999</v>
      </c>
      <c r="F282" s="7">
        <v>34011288.549999997</v>
      </c>
      <c r="G282" s="7">
        <v>1645243.62</v>
      </c>
      <c r="H282" s="7">
        <v>35656532.170000002</v>
      </c>
      <c r="I282" s="8">
        <f t="shared" si="16"/>
        <v>0.65780000000000005</v>
      </c>
      <c r="J282" s="7">
        <v>16233673.57</v>
      </c>
      <c r="K282" s="8">
        <f t="shared" si="17"/>
        <v>0.29949999999999999</v>
      </c>
      <c r="L282" s="7">
        <v>2312874.98</v>
      </c>
      <c r="M282" s="8">
        <f t="shared" si="18"/>
        <v>4.2700000000000002E-2</v>
      </c>
      <c r="N282" s="7"/>
      <c r="O282" s="8">
        <f t="shared" si="19"/>
        <v>0</v>
      </c>
      <c r="P282" s="7"/>
    </row>
    <row r="283" spans="1:16" s="5" customFormat="1" ht="11.25" x14ac:dyDescent="0.2">
      <c r="A283" s="5">
        <v>1</v>
      </c>
      <c r="B283" s="6">
        <v>113362303</v>
      </c>
      <c r="C283" s="5" t="s">
        <v>332</v>
      </c>
      <c r="D283" s="5" t="s">
        <v>328</v>
      </c>
      <c r="E283" s="7">
        <v>62559308.670000002</v>
      </c>
      <c r="F283" s="7">
        <v>40378809.749999993</v>
      </c>
      <c r="G283" s="7">
        <v>3911780.44</v>
      </c>
      <c r="H283" s="7">
        <v>44290590.189999998</v>
      </c>
      <c r="I283" s="8">
        <f t="shared" si="16"/>
        <v>0.70799999999999996</v>
      </c>
      <c r="J283" s="7">
        <v>14605905.91</v>
      </c>
      <c r="K283" s="8">
        <f t="shared" si="17"/>
        <v>0.23350000000000001</v>
      </c>
      <c r="L283" s="7">
        <v>2969296.86</v>
      </c>
      <c r="M283" s="8">
        <f t="shared" si="18"/>
        <v>4.7500000000000001E-2</v>
      </c>
      <c r="N283" s="7">
        <v>693515.71</v>
      </c>
      <c r="O283" s="8">
        <f t="shared" si="19"/>
        <v>1.11E-2</v>
      </c>
      <c r="P283" s="7"/>
    </row>
    <row r="284" spans="1:16" s="5" customFormat="1" ht="11.25" x14ac:dyDescent="0.2">
      <c r="A284" s="5">
        <v>1</v>
      </c>
      <c r="B284" s="6">
        <v>113362403</v>
      </c>
      <c r="C284" s="5" t="s">
        <v>333</v>
      </c>
      <c r="D284" s="5" t="s">
        <v>328</v>
      </c>
      <c r="E284" s="7">
        <v>69275031.010000005</v>
      </c>
      <c r="F284" s="7">
        <v>44795767.600000001</v>
      </c>
      <c r="G284" s="7">
        <v>2232308.8899999997</v>
      </c>
      <c r="H284" s="7">
        <v>47028076.490000002</v>
      </c>
      <c r="I284" s="8">
        <f t="shared" si="16"/>
        <v>0.67889999999999995</v>
      </c>
      <c r="J284" s="7">
        <v>20380781.469999999</v>
      </c>
      <c r="K284" s="8">
        <f t="shared" si="17"/>
        <v>0.29420000000000002</v>
      </c>
      <c r="L284" s="7">
        <v>1866173.05</v>
      </c>
      <c r="M284" s="8">
        <f t="shared" si="18"/>
        <v>2.69E-2</v>
      </c>
      <c r="N284" s="7"/>
      <c r="O284" s="8">
        <f t="shared" si="19"/>
        <v>0</v>
      </c>
      <c r="P284" s="7"/>
    </row>
    <row r="285" spans="1:16" s="5" customFormat="1" ht="11.25" x14ac:dyDescent="0.2">
      <c r="A285" s="5">
        <v>1</v>
      </c>
      <c r="B285" s="6">
        <v>113362603</v>
      </c>
      <c r="C285" s="5" t="s">
        <v>334</v>
      </c>
      <c r="D285" s="5" t="s">
        <v>328</v>
      </c>
      <c r="E285" s="7">
        <v>73808350.569999993</v>
      </c>
      <c r="F285" s="7">
        <v>47509082.669999994</v>
      </c>
      <c r="G285" s="7">
        <v>1812043.81</v>
      </c>
      <c r="H285" s="7">
        <v>49321126.479999997</v>
      </c>
      <c r="I285" s="8">
        <f t="shared" si="16"/>
        <v>0.66820000000000002</v>
      </c>
      <c r="J285" s="7">
        <v>21932450.550000001</v>
      </c>
      <c r="K285" s="8">
        <f t="shared" si="17"/>
        <v>0.29720000000000002</v>
      </c>
      <c r="L285" s="7">
        <v>2543998.7599999998</v>
      </c>
      <c r="M285" s="8">
        <f t="shared" si="18"/>
        <v>3.4500000000000003E-2</v>
      </c>
      <c r="N285" s="7">
        <v>10774.78</v>
      </c>
      <c r="O285" s="8">
        <f t="shared" si="19"/>
        <v>1E-4</v>
      </c>
      <c r="P285" s="7"/>
    </row>
    <row r="286" spans="1:16" s="5" customFormat="1" ht="11.25" x14ac:dyDescent="0.2">
      <c r="A286" s="5">
        <v>1</v>
      </c>
      <c r="B286" s="6">
        <v>113363103</v>
      </c>
      <c r="C286" s="5" t="s">
        <v>335</v>
      </c>
      <c r="D286" s="5" t="s">
        <v>328</v>
      </c>
      <c r="E286" s="7">
        <v>128065142.83</v>
      </c>
      <c r="F286" s="7">
        <v>88654428.069999993</v>
      </c>
      <c r="G286" s="7">
        <v>3337197.2599999993</v>
      </c>
      <c r="H286" s="7">
        <v>91991625.329999998</v>
      </c>
      <c r="I286" s="8">
        <f t="shared" si="16"/>
        <v>0.71830000000000005</v>
      </c>
      <c r="J286" s="7">
        <v>33995821.670000002</v>
      </c>
      <c r="K286" s="8">
        <f t="shared" si="17"/>
        <v>0.26550000000000001</v>
      </c>
      <c r="L286" s="7">
        <v>2077695.83</v>
      </c>
      <c r="M286" s="8">
        <f t="shared" si="18"/>
        <v>1.6199999999999999E-2</v>
      </c>
      <c r="N286" s="7"/>
      <c r="O286" s="8">
        <f t="shared" si="19"/>
        <v>0</v>
      </c>
      <c r="P286" s="7"/>
    </row>
    <row r="287" spans="1:16" s="5" customFormat="1" ht="11.25" x14ac:dyDescent="0.2">
      <c r="A287" s="5">
        <v>1</v>
      </c>
      <c r="B287" s="6">
        <v>113363603</v>
      </c>
      <c r="C287" s="5" t="s">
        <v>336</v>
      </c>
      <c r="D287" s="5" t="s">
        <v>328</v>
      </c>
      <c r="E287" s="7">
        <v>55758123.609999999</v>
      </c>
      <c r="F287" s="7">
        <v>40552719.230000004</v>
      </c>
      <c r="G287" s="7">
        <v>692691.39</v>
      </c>
      <c r="H287" s="7">
        <v>41245410.619999997</v>
      </c>
      <c r="I287" s="8">
        <f t="shared" si="16"/>
        <v>0.73970000000000002</v>
      </c>
      <c r="J287" s="7">
        <v>13223715.1</v>
      </c>
      <c r="K287" s="8">
        <f t="shared" si="17"/>
        <v>0.23719999999999999</v>
      </c>
      <c r="L287" s="7">
        <v>1278997.8899999999</v>
      </c>
      <c r="M287" s="8">
        <f t="shared" si="18"/>
        <v>2.29E-2</v>
      </c>
      <c r="N287" s="7">
        <v>10000</v>
      </c>
      <c r="O287" s="8">
        <f t="shared" si="19"/>
        <v>2.0000000000000001E-4</v>
      </c>
      <c r="P287" s="7"/>
    </row>
    <row r="288" spans="1:16" s="5" customFormat="1" ht="11.25" x14ac:dyDescent="0.2">
      <c r="A288" s="5">
        <v>1</v>
      </c>
      <c r="B288" s="6">
        <v>113364002</v>
      </c>
      <c r="C288" s="5" t="s">
        <v>337</v>
      </c>
      <c r="D288" s="5" t="s">
        <v>328</v>
      </c>
      <c r="E288" s="7">
        <v>243404931</v>
      </c>
      <c r="F288" s="7">
        <v>86694563</v>
      </c>
      <c r="G288" s="7">
        <v>7056204</v>
      </c>
      <c r="H288" s="7">
        <v>93750767</v>
      </c>
      <c r="I288" s="8">
        <f t="shared" si="16"/>
        <v>0.38519999999999999</v>
      </c>
      <c r="J288" s="7">
        <v>118028569</v>
      </c>
      <c r="K288" s="8">
        <f t="shared" si="17"/>
        <v>0.4849</v>
      </c>
      <c r="L288" s="7">
        <v>25405131</v>
      </c>
      <c r="M288" s="8">
        <f t="shared" si="18"/>
        <v>0.10440000000000001</v>
      </c>
      <c r="N288" s="7">
        <v>6220464</v>
      </c>
      <c r="O288" s="8">
        <f t="shared" si="19"/>
        <v>2.5600000000000001E-2</v>
      </c>
      <c r="P288" s="7"/>
    </row>
    <row r="289" spans="1:16" s="5" customFormat="1" ht="11.25" x14ac:dyDescent="0.2">
      <c r="A289" s="5">
        <v>1</v>
      </c>
      <c r="B289" s="6">
        <v>113364403</v>
      </c>
      <c r="C289" s="5" t="s">
        <v>338</v>
      </c>
      <c r="D289" s="5" t="s">
        <v>328</v>
      </c>
      <c r="E289" s="7">
        <v>58916575.149999999</v>
      </c>
      <c r="F289" s="7">
        <v>39212057.899999999</v>
      </c>
      <c r="G289" s="7">
        <v>1853861.65</v>
      </c>
      <c r="H289" s="7">
        <v>41065919.549999997</v>
      </c>
      <c r="I289" s="8">
        <f t="shared" si="16"/>
        <v>0.69699999999999995</v>
      </c>
      <c r="J289" s="7">
        <v>16360028.970000001</v>
      </c>
      <c r="K289" s="8">
        <f t="shared" si="17"/>
        <v>0.2777</v>
      </c>
      <c r="L289" s="7">
        <v>1280712.2</v>
      </c>
      <c r="M289" s="8">
        <f t="shared" si="18"/>
        <v>2.1700000000000001E-2</v>
      </c>
      <c r="N289" s="7">
        <v>209914.43</v>
      </c>
      <c r="O289" s="8">
        <f t="shared" si="19"/>
        <v>3.5999999999999999E-3</v>
      </c>
      <c r="P289" s="7"/>
    </row>
    <row r="290" spans="1:16" s="5" customFormat="1" ht="11.25" x14ac:dyDescent="0.2">
      <c r="A290" s="5">
        <v>1</v>
      </c>
      <c r="B290" s="6">
        <v>113364503</v>
      </c>
      <c r="C290" s="5" t="s">
        <v>339</v>
      </c>
      <c r="D290" s="5" t="s">
        <v>328</v>
      </c>
      <c r="E290" s="7">
        <v>104828137.90000001</v>
      </c>
      <c r="F290" s="7">
        <v>78380999.229999989</v>
      </c>
      <c r="G290" s="7">
        <v>2925245.26</v>
      </c>
      <c r="H290" s="7">
        <v>81306244.489999995</v>
      </c>
      <c r="I290" s="8">
        <f t="shared" si="16"/>
        <v>0.77559999999999996</v>
      </c>
      <c r="J290" s="7">
        <v>21038530.350000001</v>
      </c>
      <c r="K290" s="8">
        <f t="shared" si="17"/>
        <v>0.20069999999999999</v>
      </c>
      <c r="L290" s="7">
        <v>1665474.42</v>
      </c>
      <c r="M290" s="8">
        <f t="shared" si="18"/>
        <v>1.5900000000000001E-2</v>
      </c>
      <c r="N290" s="7">
        <v>817888.64</v>
      </c>
      <c r="O290" s="8">
        <f t="shared" si="19"/>
        <v>7.7999999999999996E-3</v>
      </c>
      <c r="P290" s="7"/>
    </row>
    <row r="291" spans="1:16" s="5" customFormat="1" ht="11.25" x14ac:dyDescent="0.2">
      <c r="A291" s="5">
        <v>1</v>
      </c>
      <c r="B291" s="6">
        <v>113365203</v>
      </c>
      <c r="C291" s="5" t="s">
        <v>340</v>
      </c>
      <c r="D291" s="5" t="s">
        <v>328</v>
      </c>
      <c r="E291" s="7">
        <v>94941402.189999998</v>
      </c>
      <c r="F291" s="7">
        <v>59489933.510000005</v>
      </c>
      <c r="G291" s="7">
        <v>2583332.5099999998</v>
      </c>
      <c r="H291" s="7">
        <v>62073266.020000003</v>
      </c>
      <c r="I291" s="8">
        <f t="shared" si="16"/>
        <v>0.65380000000000005</v>
      </c>
      <c r="J291" s="7">
        <v>28153058.43</v>
      </c>
      <c r="K291" s="8">
        <f t="shared" si="17"/>
        <v>0.29649999999999999</v>
      </c>
      <c r="L291" s="7">
        <v>4714112.63</v>
      </c>
      <c r="M291" s="8">
        <f t="shared" si="18"/>
        <v>4.9700000000000001E-2</v>
      </c>
      <c r="N291" s="7">
        <v>965.11</v>
      </c>
      <c r="O291" s="8">
        <f t="shared" si="19"/>
        <v>0</v>
      </c>
      <c r="P291" s="7"/>
    </row>
    <row r="292" spans="1:16" s="5" customFormat="1" ht="11.25" x14ac:dyDescent="0.2">
      <c r="A292" s="5">
        <v>1</v>
      </c>
      <c r="B292" s="6">
        <v>113365303</v>
      </c>
      <c r="C292" s="5" t="s">
        <v>341</v>
      </c>
      <c r="D292" s="5" t="s">
        <v>328</v>
      </c>
      <c r="E292" s="7">
        <v>41294014.549999997</v>
      </c>
      <c r="F292" s="7">
        <v>29311515.339999996</v>
      </c>
      <c r="G292" s="7">
        <v>576230.07999999996</v>
      </c>
      <c r="H292" s="7">
        <v>29887745.420000002</v>
      </c>
      <c r="I292" s="8">
        <f t="shared" si="16"/>
        <v>0.7238</v>
      </c>
      <c r="J292" s="7">
        <v>8723890.4600000009</v>
      </c>
      <c r="K292" s="8">
        <f t="shared" si="17"/>
        <v>0.21129999999999999</v>
      </c>
      <c r="L292" s="7">
        <v>2602260.5</v>
      </c>
      <c r="M292" s="8">
        <f t="shared" si="18"/>
        <v>6.3E-2</v>
      </c>
      <c r="N292" s="7">
        <v>80118.17</v>
      </c>
      <c r="O292" s="8">
        <f t="shared" si="19"/>
        <v>1.9E-3</v>
      </c>
      <c r="P292" s="7"/>
    </row>
    <row r="293" spans="1:16" s="5" customFormat="1" ht="11.25" x14ac:dyDescent="0.2">
      <c r="A293" s="5">
        <v>1</v>
      </c>
      <c r="B293" s="6">
        <v>113367003</v>
      </c>
      <c r="C293" s="5" t="s">
        <v>342</v>
      </c>
      <c r="D293" s="5" t="s">
        <v>328</v>
      </c>
      <c r="E293" s="7">
        <v>61828896.159999996</v>
      </c>
      <c r="F293" s="7">
        <v>35529219.419999994</v>
      </c>
      <c r="G293" s="7">
        <v>1346715.59</v>
      </c>
      <c r="H293" s="7">
        <v>36875935.009999998</v>
      </c>
      <c r="I293" s="8">
        <f t="shared" si="16"/>
        <v>0.59640000000000004</v>
      </c>
      <c r="J293" s="7">
        <v>20659185.239999998</v>
      </c>
      <c r="K293" s="8">
        <f t="shared" si="17"/>
        <v>0.33410000000000001</v>
      </c>
      <c r="L293" s="7">
        <v>4280174.43</v>
      </c>
      <c r="M293" s="8">
        <f t="shared" si="18"/>
        <v>6.9199999999999998E-2</v>
      </c>
      <c r="N293" s="7">
        <v>13601.48</v>
      </c>
      <c r="O293" s="8">
        <f t="shared" si="19"/>
        <v>2.0000000000000001E-4</v>
      </c>
      <c r="P293" s="7"/>
    </row>
    <row r="294" spans="1:16" s="5" customFormat="1" ht="11.25" x14ac:dyDescent="0.2">
      <c r="A294" s="5">
        <v>1</v>
      </c>
      <c r="B294" s="6">
        <v>113369003</v>
      </c>
      <c r="C294" s="5" t="s">
        <v>343</v>
      </c>
      <c r="D294" s="5" t="s">
        <v>328</v>
      </c>
      <c r="E294" s="7">
        <v>79029079.480000004</v>
      </c>
      <c r="F294" s="7">
        <v>52810108.810000002</v>
      </c>
      <c r="G294" s="7">
        <v>1219130.9100000001</v>
      </c>
      <c r="H294" s="7">
        <v>54029239.719999999</v>
      </c>
      <c r="I294" s="8">
        <f t="shared" si="16"/>
        <v>0.68369999999999997</v>
      </c>
      <c r="J294" s="7">
        <v>23157383.989999998</v>
      </c>
      <c r="K294" s="8">
        <f t="shared" si="17"/>
        <v>0.29299999999999998</v>
      </c>
      <c r="L294" s="7">
        <v>1830655.77</v>
      </c>
      <c r="M294" s="8">
        <f t="shared" si="18"/>
        <v>2.3199999999999998E-2</v>
      </c>
      <c r="N294" s="7">
        <v>11800</v>
      </c>
      <c r="O294" s="8">
        <f t="shared" si="19"/>
        <v>1E-4</v>
      </c>
      <c r="P294" s="7"/>
    </row>
    <row r="295" spans="1:16" s="5" customFormat="1" ht="11.25" x14ac:dyDescent="0.2">
      <c r="A295" s="5">
        <v>1</v>
      </c>
      <c r="B295" s="6">
        <v>104372003</v>
      </c>
      <c r="C295" s="5" t="s">
        <v>344</v>
      </c>
      <c r="D295" s="5" t="s">
        <v>345</v>
      </c>
      <c r="E295" s="7">
        <v>30500172.140000001</v>
      </c>
      <c r="F295" s="7">
        <v>9182227.1899999995</v>
      </c>
      <c r="G295" s="7">
        <v>1222620</v>
      </c>
      <c r="H295" s="7">
        <v>10404847.189999999</v>
      </c>
      <c r="I295" s="8">
        <f t="shared" si="16"/>
        <v>0.34110000000000001</v>
      </c>
      <c r="J295" s="7">
        <v>18181398.149999999</v>
      </c>
      <c r="K295" s="8">
        <f t="shared" si="17"/>
        <v>0.59609999999999996</v>
      </c>
      <c r="L295" s="7">
        <v>1890634.58</v>
      </c>
      <c r="M295" s="8">
        <f t="shared" si="18"/>
        <v>6.2E-2</v>
      </c>
      <c r="N295" s="7">
        <v>23292.22</v>
      </c>
      <c r="O295" s="8">
        <f t="shared" si="19"/>
        <v>8.0000000000000004E-4</v>
      </c>
      <c r="P295" s="7"/>
    </row>
    <row r="296" spans="1:16" s="5" customFormat="1" ht="11.25" x14ac:dyDescent="0.2">
      <c r="A296" s="5">
        <v>1</v>
      </c>
      <c r="B296" s="6">
        <v>104374003</v>
      </c>
      <c r="C296" s="5" t="s">
        <v>346</v>
      </c>
      <c r="D296" s="5" t="s">
        <v>345</v>
      </c>
      <c r="E296" s="7">
        <v>19220407.079999998</v>
      </c>
      <c r="F296" s="7">
        <v>5765903.9200000009</v>
      </c>
      <c r="G296" s="7">
        <v>521708.65</v>
      </c>
      <c r="H296" s="7">
        <v>6287612.5700000003</v>
      </c>
      <c r="I296" s="8">
        <f t="shared" si="16"/>
        <v>0.3271</v>
      </c>
      <c r="J296" s="7">
        <v>12161493.73</v>
      </c>
      <c r="K296" s="8">
        <f t="shared" si="17"/>
        <v>0.63270000000000004</v>
      </c>
      <c r="L296" s="7">
        <v>763800.78</v>
      </c>
      <c r="M296" s="8">
        <f t="shared" si="18"/>
        <v>3.9699999999999999E-2</v>
      </c>
      <c r="N296" s="7">
        <v>7500</v>
      </c>
      <c r="O296" s="8">
        <f t="shared" si="19"/>
        <v>4.0000000000000002E-4</v>
      </c>
      <c r="P296" s="7"/>
    </row>
    <row r="297" spans="1:16" s="5" customFormat="1" ht="11.25" x14ac:dyDescent="0.2">
      <c r="A297" s="5">
        <v>1</v>
      </c>
      <c r="B297" s="6">
        <v>104375003</v>
      </c>
      <c r="C297" s="5" t="s">
        <v>347</v>
      </c>
      <c r="D297" s="5" t="s">
        <v>345</v>
      </c>
      <c r="E297" s="7">
        <v>26176679.989999998</v>
      </c>
      <c r="F297" s="7">
        <v>8145658.96</v>
      </c>
      <c r="G297" s="7">
        <v>427498.75</v>
      </c>
      <c r="H297" s="7">
        <v>8573157.7100000009</v>
      </c>
      <c r="I297" s="8">
        <f t="shared" si="16"/>
        <v>0.32750000000000001</v>
      </c>
      <c r="J297" s="7">
        <v>16823457.289999999</v>
      </c>
      <c r="K297" s="8">
        <f t="shared" si="17"/>
        <v>0.64270000000000005</v>
      </c>
      <c r="L297" s="7">
        <v>774519.87</v>
      </c>
      <c r="M297" s="8">
        <f t="shared" si="18"/>
        <v>2.9600000000000001E-2</v>
      </c>
      <c r="N297" s="7">
        <v>5545.12</v>
      </c>
      <c r="O297" s="8">
        <f t="shared" si="19"/>
        <v>2.0000000000000001E-4</v>
      </c>
      <c r="P297" s="7"/>
    </row>
    <row r="298" spans="1:16" s="5" customFormat="1" ht="11.25" x14ac:dyDescent="0.2">
      <c r="A298" s="5">
        <v>1</v>
      </c>
      <c r="B298" s="6">
        <v>104375203</v>
      </c>
      <c r="C298" s="5" t="s">
        <v>348</v>
      </c>
      <c r="D298" s="5" t="s">
        <v>345</v>
      </c>
      <c r="E298" s="7">
        <v>21093682.93</v>
      </c>
      <c r="F298" s="7">
        <v>13604561.429999998</v>
      </c>
      <c r="G298" s="7">
        <v>437374.07999999996</v>
      </c>
      <c r="H298" s="7">
        <v>14041935.51</v>
      </c>
      <c r="I298" s="8">
        <f t="shared" si="16"/>
        <v>0.66569999999999996</v>
      </c>
      <c r="J298" s="7">
        <v>6651333.3499999996</v>
      </c>
      <c r="K298" s="8">
        <f t="shared" si="17"/>
        <v>0.31530000000000002</v>
      </c>
      <c r="L298" s="7">
        <v>398308.07</v>
      </c>
      <c r="M298" s="8">
        <f t="shared" si="18"/>
        <v>1.89E-2</v>
      </c>
      <c r="N298" s="7">
        <v>2106</v>
      </c>
      <c r="O298" s="8">
        <f t="shared" si="19"/>
        <v>1E-4</v>
      </c>
      <c r="P298" s="7"/>
    </row>
    <row r="299" spans="1:16" s="5" customFormat="1" ht="11.25" x14ac:dyDescent="0.2">
      <c r="A299" s="5">
        <v>1</v>
      </c>
      <c r="B299" s="6">
        <v>104375302</v>
      </c>
      <c r="C299" s="5" t="s">
        <v>349</v>
      </c>
      <c r="D299" s="5" t="s">
        <v>345</v>
      </c>
      <c r="E299" s="7">
        <v>54918389.170000002</v>
      </c>
      <c r="F299" s="7">
        <v>9801988.8599999994</v>
      </c>
      <c r="G299" s="7">
        <v>966895.8600000001</v>
      </c>
      <c r="H299" s="7">
        <v>10768884.720000001</v>
      </c>
      <c r="I299" s="8">
        <f t="shared" si="16"/>
        <v>0.1961</v>
      </c>
      <c r="J299" s="7">
        <v>37422615.689999998</v>
      </c>
      <c r="K299" s="8">
        <f t="shared" si="17"/>
        <v>0.68140000000000001</v>
      </c>
      <c r="L299" s="7">
        <v>6726888.7599999998</v>
      </c>
      <c r="M299" s="8">
        <f t="shared" si="18"/>
        <v>0.1225</v>
      </c>
      <c r="N299" s="7"/>
      <c r="O299" s="8">
        <f t="shared" si="19"/>
        <v>0</v>
      </c>
      <c r="P299" s="7"/>
    </row>
    <row r="300" spans="1:16" s="5" customFormat="1" ht="11.25" x14ac:dyDescent="0.2">
      <c r="A300" s="5">
        <v>1</v>
      </c>
      <c r="B300" s="6">
        <v>104376203</v>
      </c>
      <c r="C300" s="5" t="s">
        <v>350</v>
      </c>
      <c r="D300" s="5" t="s">
        <v>345</v>
      </c>
      <c r="E300" s="7">
        <v>24467909.109999999</v>
      </c>
      <c r="F300" s="7">
        <v>6363450.7599999998</v>
      </c>
      <c r="G300" s="7">
        <v>301556.20999999996</v>
      </c>
      <c r="H300" s="7">
        <v>6665006.9699999997</v>
      </c>
      <c r="I300" s="8">
        <f t="shared" si="16"/>
        <v>0.27239999999999998</v>
      </c>
      <c r="J300" s="7">
        <v>12012677.5</v>
      </c>
      <c r="K300" s="8">
        <f t="shared" si="17"/>
        <v>0.49099999999999999</v>
      </c>
      <c r="L300" s="7">
        <v>940224.64</v>
      </c>
      <c r="M300" s="8">
        <f t="shared" si="18"/>
        <v>3.8399999999999997E-2</v>
      </c>
      <c r="N300" s="7">
        <v>4850000</v>
      </c>
      <c r="O300" s="8">
        <f t="shared" si="19"/>
        <v>0.19819999999999999</v>
      </c>
      <c r="P300" s="7"/>
    </row>
    <row r="301" spans="1:16" s="5" customFormat="1" ht="11.25" x14ac:dyDescent="0.2">
      <c r="A301" s="5">
        <v>1</v>
      </c>
      <c r="B301" s="6">
        <v>104377003</v>
      </c>
      <c r="C301" s="5" t="s">
        <v>351</v>
      </c>
      <c r="D301" s="5" t="s">
        <v>345</v>
      </c>
      <c r="E301" s="7">
        <v>12960153</v>
      </c>
      <c r="F301" s="7">
        <v>4060995</v>
      </c>
      <c r="G301" s="7">
        <v>497527</v>
      </c>
      <c r="H301" s="7">
        <v>4558522</v>
      </c>
      <c r="I301" s="8">
        <f t="shared" si="16"/>
        <v>0.35170000000000001</v>
      </c>
      <c r="J301" s="7">
        <v>7515268</v>
      </c>
      <c r="K301" s="8">
        <f t="shared" si="17"/>
        <v>0.57989999999999997</v>
      </c>
      <c r="L301" s="7">
        <v>875733</v>
      </c>
      <c r="M301" s="8">
        <f t="shared" si="18"/>
        <v>6.7599999999999993E-2</v>
      </c>
      <c r="N301" s="7">
        <v>10630</v>
      </c>
      <c r="O301" s="8">
        <f t="shared" si="19"/>
        <v>8.0000000000000004E-4</v>
      </c>
      <c r="P301" s="7"/>
    </row>
    <row r="302" spans="1:16" s="5" customFormat="1" ht="11.25" x14ac:dyDescent="0.2">
      <c r="A302" s="5">
        <v>1</v>
      </c>
      <c r="B302" s="6">
        <v>104378003</v>
      </c>
      <c r="C302" s="5" t="s">
        <v>352</v>
      </c>
      <c r="D302" s="5" t="s">
        <v>345</v>
      </c>
      <c r="E302" s="7">
        <v>33382236.859999999</v>
      </c>
      <c r="F302" s="7">
        <v>8759926.5</v>
      </c>
      <c r="G302" s="7">
        <v>681301.33000000007</v>
      </c>
      <c r="H302" s="7">
        <v>9441227.8300000001</v>
      </c>
      <c r="I302" s="8">
        <f t="shared" si="16"/>
        <v>0.2828</v>
      </c>
      <c r="J302" s="7">
        <v>10706168.35</v>
      </c>
      <c r="K302" s="8">
        <f t="shared" si="17"/>
        <v>0.32069999999999999</v>
      </c>
      <c r="L302" s="7">
        <v>1720145.68</v>
      </c>
      <c r="M302" s="8">
        <f t="shared" si="18"/>
        <v>5.1499999999999997E-2</v>
      </c>
      <c r="N302" s="7">
        <v>11514695</v>
      </c>
      <c r="O302" s="8">
        <f t="shared" si="19"/>
        <v>0.34489999999999998</v>
      </c>
      <c r="P302" s="7"/>
    </row>
    <row r="303" spans="1:16" s="5" customFormat="1" ht="11.25" x14ac:dyDescent="0.2">
      <c r="A303" s="5">
        <v>1</v>
      </c>
      <c r="B303" s="6">
        <v>113380303</v>
      </c>
      <c r="C303" s="5" t="s">
        <v>353</v>
      </c>
      <c r="D303" s="5" t="s">
        <v>354</v>
      </c>
      <c r="E303" s="7">
        <v>27885211.260000002</v>
      </c>
      <c r="F303" s="7">
        <v>16282343.08</v>
      </c>
      <c r="G303" s="7">
        <v>544001.37999999989</v>
      </c>
      <c r="H303" s="7">
        <v>16826344.460000001</v>
      </c>
      <c r="I303" s="8">
        <f t="shared" si="16"/>
        <v>0.60340000000000005</v>
      </c>
      <c r="J303" s="7">
        <v>9465604.6899999995</v>
      </c>
      <c r="K303" s="8">
        <f t="shared" si="17"/>
        <v>0.33939999999999998</v>
      </c>
      <c r="L303" s="7">
        <v>645819.06000000006</v>
      </c>
      <c r="M303" s="8">
        <f t="shared" si="18"/>
        <v>2.3199999999999998E-2</v>
      </c>
      <c r="N303" s="7">
        <v>947443.05</v>
      </c>
      <c r="O303" s="8">
        <f t="shared" si="19"/>
        <v>3.4000000000000002E-2</v>
      </c>
      <c r="P303" s="7"/>
    </row>
    <row r="304" spans="1:16" s="5" customFormat="1" ht="11.25" x14ac:dyDescent="0.2">
      <c r="A304" s="5">
        <v>1</v>
      </c>
      <c r="B304" s="6">
        <v>113381303</v>
      </c>
      <c r="C304" s="5" t="s">
        <v>355</v>
      </c>
      <c r="D304" s="5" t="s">
        <v>354</v>
      </c>
      <c r="E304" s="7">
        <v>87558794.930000007</v>
      </c>
      <c r="F304" s="7">
        <v>55473786.660000004</v>
      </c>
      <c r="G304" s="7">
        <v>1617142.5999999999</v>
      </c>
      <c r="H304" s="7">
        <v>57090929.259999998</v>
      </c>
      <c r="I304" s="8">
        <f t="shared" si="16"/>
        <v>0.65200000000000002</v>
      </c>
      <c r="J304" s="7">
        <v>25067364.600000001</v>
      </c>
      <c r="K304" s="8">
        <f t="shared" si="17"/>
        <v>0.2863</v>
      </c>
      <c r="L304" s="7">
        <v>5229767.66</v>
      </c>
      <c r="M304" s="8">
        <f t="shared" si="18"/>
        <v>5.9700000000000003E-2</v>
      </c>
      <c r="N304" s="7">
        <v>170733.41</v>
      </c>
      <c r="O304" s="8">
        <f t="shared" si="19"/>
        <v>1.9E-3</v>
      </c>
      <c r="P304" s="7"/>
    </row>
    <row r="305" spans="1:16" s="5" customFormat="1" ht="11.25" x14ac:dyDescent="0.2">
      <c r="A305" s="5">
        <v>1</v>
      </c>
      <c r="B305" s="6">
        <v>113382303</v>
      </c>
      <c r="C305" s="5" t="s">
        <v>356</v>
      </c>
      <c r="D305" s="5" t="s">
        <v>354</v>
      </c>
      <c r="E305" s="7">
        <v>45919581</v>
      </c>
      <c r="F305" s="7">
        <v>30242698.75</v>
      </c>
      <c r="G305" s="7">
        <v>858101.85000000009</v>
      </c>
      <c r="H305" s="7">
        <v>31100800.600000001</v>
      </c>
      <c r="I305" s="8">
        <f t="shared" si="16"/>
        <v>0.67730000000000001</v>
      </c>
      <c r="J305" s="7">
        <v>13120290.4</v>
      </c>
      <c r="K305" s="8">
        <f t="shared" si="17"/>
        <v>0.28570000000000001</v>
      </c>
      <c r="L305" s="7">
        <v>1670022.54</v>
      </c>
      <c r="M305" s="8">
        <f t="shared" si="18"/>
        <v>3.6400000000000002E-2</v>
      </c>
      <c r="N305" s="7">
        <v>28467.46</v>
      </c>
      <c r="O305" s="8">
        <f t="shared" si="19"/>
        <v>5.9999999999999995E-4</v>
      </c>
      <c r="P305" s="7"/>
    </row>
    <row r="306" spans="1:16" s="5" customFormat="1" ht="11.25" x14ac:dyDescent="0.2">
      <c r="A306" s="5">
        <v>1</v>
      </c>
      <c r="B306" s="6">
        <v>113384603</v>
      </c>
      <c r="C306" s="5" t="s">
        <v>357</v>
      </c>
      <c r="D306" s="5" t="s">
        <v>354</v>
      </c>
      <c r="E306" s="7">
        <v>81911799.769999996</v>
      </c>
      <c r="F306" s="7">
        <v>20542178.82</v>
      </c>
      <c r="G306" s="7">
        <v>2802391.5200000005</v>
      </c>
      <c r="H306" s="7">
        <v>23344570.34</v>
      </c>
      <c r="I306" s="8">
        <f t="shared" si="16"/>
        <v>0.28499999999999998</v>
      </c>
      <c r="J306" s="7">
        <v>50309448.049999997</v>
      </c>
      <c r="K306" s="8">
        <f t="shared" si="17"/>
        <v>0.61419999999999997</v>
      </c>
      <c r="L306" s="7">
        <v>8185127.6799999997</v>
      </c>
      <c r="M306" s="8">
        <f t="shared" si="18"/>
        <v>9.9900000000000003E-2</v>
      </c>
      <c r="N306" s="7">
        <v>72653.7</v>
      </c>
      <c r="O306" s="8">
        <f t="shared" si="19"/>
        <v>8.9999999999999998E-4</v>
      </c>
      <c r="P306" s="7"/>
    </row>
    <row r="307" spans="1:16" s="5" customFormat="1" ht="11.25" x14ac:dyDescent="0.2">
      <c r="A307" s="5">
        <v>1</v>
      </c>
      <c r="B307" s="6">
        <v>113385003</v>
      </c>
      <c r="C307" s="5" t="s">
        <v>358</v>
      </c>
      <c r="D307" s="5" t="s">
        <v>354</v>
      </c>
      <c r="E307" s="7">
        <v>41501937.280000001</v>
      </c>
      <c r="F307" s="7">
        <v>23460274.649999999</v>
      </c>
      <c r="G307" s="7">
        <v>773966.38</v>
      </c>
      <c r="H307" s="7">
        <v>24234241.030000001</v>
      </c>
      <c r="I307" s="8">
        <f t="shared" si="16"/>
        <v>0.58389999999999997</v>
      </c>
      <c r="J307" s="7">
        <v>16378608.859999999</v>
      </c>
      <c r="K307" s="8">
        <f t="shared" si="17"/>
        <v>0.39460000000000001</v>
      </c>
      <c r="L307" s="7">
        <v>888649.89</v>
      </c>
      <c r="M307" s="8">
        <f t="shared" si="18"/>
        <v>2.1399999999999999E-2</v>
      </c>
      <c r="N307" s="7">
        <v>437.5</v>
      </c>
      <c r="O307" s="8">
        <f t="shared" si="19"/>
        <v>0</v>
      </c>
      <c r="P307" s="7"/>
    </row>
    <row r="308" spans="1:16" s="5" customFormat="1" ht="11.25" x14ac:dyDescent="0.2">
      <c r="A308" s="5">
        <v>1</v>
      </c>
      <c r="B308" s="6">
        <v>113385303</v>
      </c>
      <c r="C308" s="5" t="s">
        <v>359</v>
      </c>
      <c r="D308" s="5" t="s">
        <v>354</v>
      </c>
      <c r="E308" s="7">
        <v>57571064.909999996</v>
      </c>
      <c r="F308" s="7">
        <v>36970261.769999996</v>
      </c>
      <c r="G308" s="7">
        <v>1650343.3499999999</v>
      </c>
      <c r="H308" s="7">
        <v>38620605.119999997</v>
      </c>
      <c r="I308" s="8">
        <f t="shared" si="16"/>
        <v>0.67079999999999995</v>
      </c>
      <c r="J308" s="7">
        <v>16052410.43</v>
      </c>
      <c r="K308" s="8">
        <f t="shared" si="17"/>
        <v>0.27879999999999999</v>
      </c>
      <c r="L308" s="7">
        <v>2317620.84</v>
      </c>
      <c r="M308" s="8">
        <f t="shared" si="18"/>
        <v>4.0300000000000002E-2</v>
      </c>
      <c r="N308" s="7">
        <v>580428.52</v>
      </c>
      <c r="O308" s="8">
        <f t="shared" si="19"/>
        <v>1.01E-2</v>
      </c>
      <c r="P308" s="7"/>
    </row>
    <row r="309" spans="1:16" s="5" customFormat="1" ht="11.25" x14ac:dyDescent="0.2">
      <c r="A309" s="5">
        <v>1</v>
      </c>
      <c r="B309" s="6">
        <v>121390302</v>
      </c>
      <c r="C309" s="5" t="s">
        <v>360</v>
      </c>
      <c r="D309" s="5" t="s">
        <v>361</v>
      </c>
      <c r="E309" s="7">
        <v>350131828</v>
      </c>
      <c r="F309" s="7">
        <v>110178081</v>
      </c>
      <c r="G309" s="7">
        <v>5415616</v>
      </c>
      <c r="H309" s="7">
        <v>115593697</v>
      </c>
      <c r="I309" s="8">
        <f t="shared" si="16"/>
        <v>0.3301</v>
      </c>
      <c r="J309" s="7">
        <v>201711736</v>
      </c>
      <c r="K309" s="8">
        <f t="shared" si="17"/>
        <v>0.57609999999999995</v>
      </c>
      <c r="L309" s="7">
        <v>32573470</v>
      </c>
      <c r="M309" s="8">
        <f t="shared" si="18"/>
        <v>9.2999999999999999E-2</v>
      </c>
      <c r="N309" s="7">
        <v>252925</v>
      </c>
      <c r="O309" s="8">
        <f t="shared" si="19"/>
        <v>6.9999999999999999E-4</v>
      </c>
      <c r="P309" s="7"/>
    </row>
    <row r="310" spans="1:16" s="5" customFormat="1" ht="11.25" x14ac:dyDescent="0.2">
      <c r="A310" s="5">
        <v>1</v>
      </c>
      <c r="B310" s="6">
        <v>121391303</v>
      </c>
      <c r="C310" s="5" t="s">
        <v>362</v>
      </c>
      <c r="D310" s="5" t="s">
        <v>361</v>
      </c>
      <c r="E310" s="7">
        <v>33953945.82</v>
      </c>
      <c r="F310" s="7">
        <v>21131934.579999998</v>
      </c>
      <c r="G310" s="7">
        <v>825318.59000000008</v>
      </c>
      <c r="H310" s="7">
        <v>21957253.170000002</v>
      </c>
      <c r="I310" s="8">
        <f t="shared" si="16"/>
        <v>0.64670000000000005</v>
      </c>
      <c r="J310" s="7">
        <v>10100429.189999999</v>
      </c>
      <c r="K310" s="8">
        <f t="shared" si="17"/>
        <v>0.29749999999999999</v>
      </c>
      <c r="L310" s="7">
        <v>1716533.96</v>
      </c>
      <c r="M310" s="8">
        <f t="shared" si="18"/>
        <v>5.0599999999999999E-2</v>
      </c>
      <c r="N310" s="7">
        <v>179729.5</v>
      </c>
      <c r="O310" s="8">
        <f t="shared" si="19"/>
        <v>5.3E-3</v>
      </c>
      <c r="P310" s="7"/>
    </row>
    <row r="311" spans="1:16" s="5" customFormat="1" ht="11.25" x14ac:dyDescent="0.2">
      <c r="A311" s="5">
        <v>1</v>
      </c>
      <c r="B311" s="6">
        <v>121392303</v>
      </c>
      <c r="C311" s="5" t="s">
        <v>363</v>
      </c>
      <c r="D311" s="5" t="s">
        <v>361</v>
      </c>
      <c r="E311" s="7">
        <v>154044406.15000001</v>
      </c>
      <c r="F311" s="7">
        <v>113485169.66999999</v>
      </c>
      <c r="G311" s="7">
        <v>2161805.7399999998</v>
      </c>
      <c r="H311" s="7">
        <v>115646975.41</v>
      </c>
      <c r="I311" s="8">
        <f t="shared" si="16"/>
        <v>0.75070000000000003</v>
      </c>
      <c r="J311" s="7">
        <v>35437401.07</v>
      </c>
      <c r="K311" s="8">
        <f t="shared" si="17"/>
        <v>0.23</v>
      </c>
      <c r="L311" s="7">
        <v>2960029.67</v>
      </c>
      <c r="M311" s="8">
        <f t="shared" si="18"/>
        <v>1.9199999999999998E-2</v>
      </c>
      <c r="N311" s="7"/>
      <c r="O311" s="8">
        <f t="shared" si="19"/>
        <v>0</v>
      </c>
      <c r="P311" s="7"/>
    </row>
    <row r="312" spans="1:16" s="5" customFormat="1" ht="11.25" x14ac:dyDescent="0.2">
      <c r="A312" s="5">
        <v>1</v>
      </c>
      <c r="B312" s="6">
        <v>121394503</v>
      </c>
      <c r="C312" s="5" t="s">
        <v>364</v>
      </c>
      <c r="D312" s="5" t="s">
        <v>361</v>
      </c>
      <c r="E312" s="7">
        <v>34488550.850000001</v>
      </c>
      <c r="F312" s="7">
        <v>18992613.789999995</v>
      </c>
      <c r="G312" s="7">
        <v>566472.36</v>
      </c>
      <c r="H312" s="7">
        <v>19559086.149999999</v>
      </c>
      <c r="I312" s="8">
        <f t="shared" si="16"/>
        <v>0.56710000000000005</v>
      </c>
      <c r="J312" s="7">
        <v>13756604.65</v>
      </c>
      <c r="K312" s="8">
        <f t="shared" si="17"/>
        <v>0.39889999999999998</v>
      </c>
      <c r="L312" s="7">
        <v>1030044.05</v>
      </c>
      <c r="M312" s="8">
        <f t="shared" si="18"/>
        <v>2.9899999999999999E-2</v>
      </c>
      <c r="N312" s="7">
        <v>142816</v>
      </c>
      <c r="O312" s="8">
        <f t="shared" si="19"/>
        <v>4.1000000000000003E-3</v>
      </c>
      <c r="P312" s="7"/>
    </row>
    <row r="313" spans="1:16" s="5" customFormat="1" ht="11.25" x14ac:dyDescent="0.2">
      <c r="A313" s="5">
        <v>1</v>
      </c>
      <c r="B313" s="6">
        <v>121394603</v>
      </c>
      <c r="C313" s="5" t="s">
        <v>365</v>
      </c>
      <c r="D313" s="5" t="s">
        <v>361</v>
      </c>
      <c r="E313" s="7">
        <v>45471646.409999996</v>
      </c>
      <c r="F313" s="7">
        <v>29992639.080000002</v>
      </c>
      <c r="G313" s="7">
        <v>1033328.0599999999</v>
      </c>
      <c r="H313" s="7">
        <v>31025967.140000001</v>
      </c>
      <c r="I313" s="8">
        <f t="shared" si="16"/>
        <v>0.68230000000000002</v>
      </c>
      <c r="J313" s="7">
        <v>13710433.01</v>
      </c>
      <c r="K313" s="8">
        <f t="shared" si="17"/>
        <v>0.30149999999999999</v>
      </c>
      <c r="L313" s="7">
        <v>735246.26</v>
      </c>
      <c r="M313" s="8">
        <f t="shared" si="18"/>
        <v>1.6199999999999999E-2</v>
      </c>
      <c r="N313" s="7"/>
      <c r="O313" s="8">
        <f t="shared" si="19"/>
        <v>0</v>
      </c>
      <c r="P313" s="7"/>
    </row>
    <row r="314" spans="1:16" s="5" customFormat="1" ht="11.25" x14ac:dyDescent="0.2">
      <c r="A314" s="5">
        <v>1</v>
      </c>
      <c r="B314" s="6">
        <v>121395103</v>
      </c>
      <c r="C314" s="5" t="s">
        <v>366</v>
      </c>
      <c r="D314" s="5" t="s">
        <v>361</v>
      </c>
      <c r="E314" s="7">
        <v>192059872.52000001</v>
      </c>
      <c r="F314" s="7">
        <v>147011964.35000002</v>
      </c>
      <c r="G314" s="7">
        <v>2321244.46</v>
      </c>
      <c r="H314" s="7">
        <v>149333208.81</v>
      </c>
      <c r="I314" s="8">
        <f t="shared" si="16"/>
        <v>0.77749999999999997</v>
      </c>
      <c r="J314" s="7">
        <v>37267221.859999999</v>
      </c>
      <c r="K314" s="8">
        <f t="shared" si="17"/>
        <v>0.19400000000000001</v>
      </c>
      <c r="L314" s="7">
        <v>5459441.8499999996</v>
      </c>
      <c r="M314" s="8">
        <f t="shared" si="18"/>
        <v>2.8400000000000002E-2</v>
      </c>
      <c r="N314" s="7"/>
      <c r="O314" s="8">
        <f t="shared" si="19"/>
        <v>0</v>
      </c>
      <c r="P314" s="7"/>
    </row>
    <row r="315" spans="1:16" s="5" customFormat="1" ht="11.25" x14ac:dyDescent="0.2">
      <c r="A315" s="5">
        <v>1</v>
      </c>
      <c r="B315" s="6">
        <v>121395603</v>
      </c>
      <c r="C315" s="5" t="s">
        <v>367</v>
      </c>
      <c r="D315" s="5" t="s">
        <v>361</v>
      </c>
      <c r="E315" s="7">
        <v>42797506.25</v>
      </c>
      <c r="F315" s="7">
        <v>29281638.140000001</v>
      </c>
      <c r="G315" s="7">
        <v>1890758.75</v>
      </c>
      <c r="H315" s="7">
        <v>31172396.890000001</v>
      </c>
      <c r="I315" s="8">
        <f t="shared" si="16"/>
        <v>0.72840000000000005</v>
      </c>
      <c r="J315" s="7">
        <v>7955353.1600000001</v>
      </c>
      <c r="K315" s="8">
        <f t="shared" si="17"/>
        <v>0.18590000000000001</v>
      </c>
      <c r="L315" s="7">
        <v>3520524.75</v>
      </c>
      <c r="M315" s="8">
        <f t="shared" si="18"/>
        <v>8.2299999999999998E-2</v>
      </c>
      <c r="N315" s="7">
        <v>149231.45000000001</v>
      </c>
      <c r="O315" s="8">
        <f t="shared" si="19"/>
        <v>3.5000000000000001E-3</v>
      </c>
      <c r="P315" s="7"/>
    </row>
    <row r="316" spans="1:16" s="5" customFormat="1" ht="11.25" x14ac:dyDescent="0.2">
      <c r="A316" s="5">
        <v>1</v>
      </c>
      <c r="B316" s="6">
        <v>121395703</v>
      </c>
      <c r="C316" s="5" t="s">
        <v>368</v>
      </c>
      <c r="D316" s="5" t="s">
        <v>361</v>
      </c>
      <c r="E316" s="7">
        <v>69156962.950000003</v>
      </c>
      <c r="F316" s="7">
        <v>52478751.879999995</v>
      </c>
      <c r="G316" s="7">
        <v>662597.49</v>
      </c>
      <c r="H316" s="7">
        <v>53141349.369999997</v>
      </c>
      <c r="I316" s="8">
        <f t="shared" si="16"/>
        <v>0.76839999999999997</v>
      </c>
      <c r="J316" s="7">
        <v>14962482.960000001</v>
      </c>
      <c r="K316" s="8">
        <f t="shared" si="17"/>
        <v>0.21640000000000001</v>
      </c>
      <c r="L316" s="7">
        <v>1053130.6200000001</v>
      </c>
      <c r="M316" s="8">
        <f t="shared" si="18"/>
        <v>1.52E-2</v>
      </c>
      <c r="N316" s="7"/>
      <c r="O316" s="8">
        <f t="shared" si="19"/>
        <v>0</v>
      </c>
      <c r="P316" s="7"/>
    </row>
    <row r="317" spans="1:16" s="5" customFormat="1" ht="11.25" x14ac:dyDescent="0.2">
      <c r="A317" s="5">
        <v>1</v>
      </c>
      <c r="B317" s="6">
        <v>121397803</v>
      </c>
      <c r="C317" s="5" t="s">
        <v>369</v>
      </c>
      <c r="D317" s="5" t="s">
        <v>361</v>
      </c>
      <c r="E317" s="7">
        <v>76799782.049999997</v>
      </c>
      <c r="F317" s="7">
        <v>51259146.689999998</v>
      </c>
      <c r="G317" s="7">
        <v>1289129.26</v>
      </c>
      <c r="H317" s="7">
        <v>52548275.950000003</v>
      </c>
      <c r="I317" s="8">
        <f t="shared" si="16"/>
        <v>0.68420000000000003</v>
      </c>
      <c r="J317" s="7">
        <v>21568785.140000001</v>
      </c>
      <c r="K317" s="8">
        <f t="shared" si="17"/>
        <v>0.28079999999999999</v>
      </c>
      <c r="L317" s="7">
        <v>2640133.4300000002</v>
      </c>
      <c r="M317" s="8">
        <f t="shared" si="18"/>
        <v>3.44E-2</v>
      </c>
      <c r="N317" s="7">
        <v>42587.53</v>
      </c>
      <c r="O317" s="8">
        <f t="shared" si="19"/>
        <v>5.9999999999999995E-4</v>
      </c>
      <c r="P317" s="7"/>
    </row>
    <row r="318" spans="1:16" s="5" customFormat="1" ht="11.25" x14ac:dyDescent="0.2">
      <c r="A318" s="5">
        <v>1</v>
      </c>
      <c r="B318" s="6">
        <v>118401403</v>
      </c>
      <c r="C318" s="5" t="s">
        <v>370</v>
      </c>
      <c r="D318" s="5" t="s">
        <v>371</v>
      </c>
      <c r="E318" s="7">
        <v>41280057.890000001</v>
      </c>
      <c r="F318" s="7">
        <v>24666542.870000001</v>
      </c>
      <c r="G318" s="7">
        <v>634673.82000000007</v>
      </c>
      <c r="H318" s="7">
        <v>25301216.690000001</v>
      </c>
      <c r="I318" s="8">
        <f t="shared" si="16"/>
        <v>0.6129</v>
      </c>
      <c r="J318" s="7">
        <v>15202245.539999999</v>
      </c>
      <c r="K318" s="8">
        <f t="shared" si="17"/>
        <v>0.36830000000000002</v>
      </c>
      <c r="L318" s="7">
        <v>776595.66</v>
      </c>
      <c r="M318" s="8">
        <f t="shared" si="18"/>
        <v>1.8800000000000001E-2</v>
      </c>
      <c r="N318" s="7"/>
      <c r="O318" s="8">
        <f t="shared" si="19"/>
        <v>0</v>
      </c>
      <c r="P318" s="7"/>
    </row>
    <row r="319" spans="1:16" s="5" customFormat="1" ht="11.25" x14ac:dyDescent="0.2">
      <c r="A319" s="5">
        <v>1</v>
      </c>
      <c r="B319" s="6">
        <v>118401603</v>
      </c>
      <c r="C319" s="5" t="s">
        <v>372</v>
      </c>
      <c r="D319" s="5" t="s">
        <v>371</v>
      </c>
      <c r="E319" s="7">
        <v>43537594.719999999</v>
      </c>
      <c r="F319" s="7">
        <v>26558126.119999997</v>
      </c>
      <c r="G319" s="7">
        <v>369531.38</v>
      </c>
      <c r="H319" s="7">
        <v>26927657.5</v>
      </c>
      <c r="I319" s="8">
        <f t="shared" si="16"/>
        <v>0.61850000000000005</v>
      </c>
      <c r="J319" s="7">
        <v>12840820.109999999</v>
      </c>
      <c r="K319" s="8">
        <f t="shared" si="17"/>
        <v>0.2949</v>
      </c>
      <c r="L319" s="7">
        <v>2762117.11</v>
      </c>
      <c r="M319" s="8">
        <f t="shared" si="18"/>
        <v>6.3399999999999998E-2</v>
      </c>
      <c r="N319" s="7">
        <v>1007000</v>
      </c>
      <c r="O319" s="8">
        <f t="shared" si="19"/>
        <v>2.3099999999999999E-2</v>
      </c>
      <c r="P319" s="7"/>
    </row>
    <row r="320" spans="1:16" s="5" customFormat="1" ht="11.25" x14ac:dyDescent="0.2">
      <c r="A320" s="5">
        <v>1</v>
      </c>
      <c r="B320" s="6">
        <v>118402603</v>
      </c>
      <c r="C320" s="5" t="s">
        <v>373</v>
      </c>
      <c r="D320" s="5" t="s">
        <v>371</v>
      </c>
      <c r="E320" s="7">
        <v>33674447.18</v>
      </c>
      <c r="F320" s="7">
        <v>9879697.5100000016</v>
      </c>
      <c r="G320" s="7">
        <v>423399.06</v>
      </c>
      <c r="H320" s="7">
        <v>10303096.57</v>
      </c>
      <c r="I320" s="8">
        <f t="shared" si="16"/>
        <v>0.30599999999999999</v>
      </c>
      <c r="J320" s="7">
        <v>19755907.620000001</v>
      </c>
      <c r="K320" s="8">
        <f t="shared" si="17"/>
        <v>0.5867</v>
      </c>
      <c r="L320" s="7">
        <v>3565442.99</v>
      </c>
      <c r="M320" s="8">
        <f t="shared" si="18"/>
        <v>0.10589999999999999</v>
      </c>
      <c r="N320" s="7">
        <v>50000</v>
      </c>
      <c r="O320" s="8">
        <f t="shared" si="19"/>
        <v>1.5E-3</v>
      </c>
      <c r="P320" s="7"/>
    </row>
    <row r="321" spans="1:16" s="5" customFormat="1" ht="11.25" x14ac:dyDescent="0.2">
      <c r="A321" s="5">
        <v>1</v>
      </c>
      <c r="B321" s="6">
        <v>118403003</v>
      </c>
      <c r="C321" s="5" t="s">
        <v>374</v>
      </c>
      <c r="D321" s="5" t="s">
        <v>371</v>
      </c>
      <c r="E321" s="7">
        <v>36706696.450000003</v>
      </c>
      <c r="F321" s="7">
        <v>17571575.539999999</v>
      </c>
      <c r="G321" s="7">
        <v>670800.67999999993</v>
      </c>
      <c r="H321" s="7">
        <v>18242376.219999999</v>
      </c>
      <c r="I321" s="8">
        <f t="shared" si="16"/>
        <v>0.497</v>
      </c>
      <c r="J321" s="7">
        <v>16364050.289999999</v>
      </c>
      <c r="K321" s="8">
        <f t="shared" si="17"/>
        <v>0.44579999999999997</v>
      </c>
      <c r="L321" s="7">
        <v>2100269.94</v>
      </c>
      <c r="M321" s="8">
        <f t="shared" si="18"/>
        <v>5.7200000000000001E-2</v>
      </c>
      <c r="N321" s="7"/>
      <c r="O321" s="8">
        <f t="shared" si="19"/>
        <v>0</v>
      </c>
      <c r="P321" s="7"/>
    </row>
    <row r="322" spans="1:16" s="5" customFormat="1" ht="11.25" x14ac:dyDescent="0.2">
      <c r="A322" s="5">
        <v>1</v>
      </c>
      <c r="B322" s="6">
        <v>118403302</v>
      </c>
      <c r="C322" s="5" t="s">
        <v>375</v>
      </c>
      <c r="D322" s="5" t="s">
        <v>371</v>
      </c>
      <c r="E322" s="7">
        <v>207663274.97999999</v>
      </c>
      <c r="F322" s="7">
        <v>70068029.219999999</v>
      </c>
      <c r="G322" s="7">
        <v>2033109.5</v>
      </c>
      <c r="H322" s="7">
        <v>72101138.719999999</v>
      </c>
      <c r="I322" s="8">
        <f t="shared" si="16"/>
        <v>0.34720000000000001</v>
      </c>
      <c r="J322" s="7">
        <v>83336477.379999995</v>
      </c>
      <c r="K322" s="8">
        <f t="shared" si="17"/>
        <v>0.40129999999999999</v>
      </c>
      <c r="L322" s="7">
        <v>15276940.6</v>
      </c>
      <c r="M322" s="8">
        <f t="shared" si="18"/>
        <v>7.3599999999999999E-2</v>
      </c>
      <c r="N322" s="7">
        <v>36948718.280000001</v>
      </c>
      <c r="O322" s="8">
        <f t="shared" si="19"/>
        <v>0.1779</v>
      </c>
      <c r="P322" s="7"/>
    </row>
    <row r="323" spans="1:16" s="5" customFormat="1" ht="11.25" x14ac:dyDescent="0.2">
      <c r="A323" s="5">
        <v>1</v>
      </c>
      <c r="B323" s="6">
        <v>118403903</v>
      </c>
      <c r="C323" s="5" t="s">
        <v>376</v>
      </c>
      <c r="D323" s="5" t="s">
        <v>371</v>
      </c>
      <c r="E323" s="7">
        <v>32693655.27</v>
      </c>
      <c r="F323" s="7">
        <v>17852310.059999999</v>
      </c>
      <c r="G323" s="7">
        <v>441199.79</v>
      </c>
      <c r="H323" s="7">
        <v>18293509.850000001</v>
      </c>
      <c r="I323" s="8">
        <f t="shared" ref="I323:I386" si="20">ROUND(H323/$E323,4)</f>
        <v>0.5595</v>
      </c>
      <c r="J323" s="7">
        <v>13405254.609999999</v>
      </c>
      <c r="K323" s="8">
        <f t="shared" ref="K323:K386" si="21">ROUND(J323/$E323,4)</f>
        <v>0.41</v>
      </c>
      <c r="L323" s="7">
        <v>982418.67</v>
      </c>
      <c r="M323" s="8">
        <f t="shared" ref="M323:M386" si="22">ROUND(L323/$E323,4)</f>
        <v>0.03</v>
      </c>
      <c r="N323" s="7">
        <v>12472.14</v>
      </c>
      <c r="O323" s="8">
        <f t="shared" ref="O323:O386" si="23">ROUND(N323/$E323,4)</f>
        <v>4.0000000000000002E-4</v>
      </c>
      <c r="P323" s="7"/>
    </row>
    <row r="324" spans="1:16" s="5" customFormat="1" ht="11.25" x14ac:dyDescent="0.2">
      <c r="A324" s="5">
        <v>1</v>
      </c>
      <c r="B324" s="6">
        <v>118406003</v>
      </c>
      <c r="C324" s="5" t="s">
        <v>377</v>
      </c>
      <c r="D324" s="5" t="s">
        <v>371</v>
      </c>
      <c r="E324" s="7">
        <v>21035046</v>
      </c>
      <c r="F324" s="7">
        <v>7123849</v>
      </c>
      <c r="G324" s="7">
        <v>645875</v>
      </c>
      <c r="H324" s="7">
        <v>7769724</v>
      </c>
      <c r="I324" s="8">
        <f t="shared" si="20"/>
        <v>0.36940000000000001</v>
      </c>
      <c r="J324" s="7">
        <v>11813133</v>
      </c>
      <c r="K324" s="8">
        <f t="shared" si="21"/>
        <v>0.56159999999999999</v>
      </c>
      <c r="L324" s="7">
        <v>1452189</v>
      </c>
      <c r="M324" s="8">
        <f t="shared" si="22"/>
        <v>6.9000000000000006E-2</v>
      </c>
      <c r="N324" s="7"/>
      <c r="O324" s="8">
        <f t="shared" si="23"/>
        <v>0</v>
      </c>
      <c r="P324" s="7"/>
    </row>
    <row r="325" spans="1:16" s="5" customFormat="1" ht="11.25" x14ac:dyDescent="0.2">
      <c r="A325" s="5">
        <v>1</v>
      </c>
      <c r="B325" s="6">
        <v>118406602</v>
      </c>
      <c r="C325" s="5" t="s">
        <v>378</v>
      </c>
      <c r="D325" s="5" t="s">
        <v>371</v>
      </c>
      <c r="E325" s="7">
        <v>56265543.990000002</v>
      </c>
      <c r="F325" s="7">
        <v>32626918.110000003</v>
      </c>
      <c r="G325" s="7">
        <v>688818.04999999993</v>
      </c>
      <c r="H325" s="7">
        <v>33315736.16</v>
      </c>
      <c r="I325" s="8">
        <f t="shared" si="20"/>
        <v>0.59209999999999996</v>
      </c>
      <c r="J325" s="7">
        <v>20710204.579999998</v>
      </c>
      <c r="K325" s="8">
        <f t="shared" si="21"/>
        <v>0.36809999999999998</v>
      </c>
      <c r="L325" s="7">
        <v>2239603.25</v>
      </c>
      <c r="M325" s="8">
        <f t="shared" si="22"/>
        <v>3.9800000000000002E-2</v>
      </c>
      <c r="N325" s="7"/>
      <c r="O325" s="8">
        <f t="shared" si="23"/>
        <v>0</v>
      </c>
      <c r="P325" s="7"/>
    </row>
    <row r="326" spans="1:16" s="5" customFormat="1" ht="11.25" x14ac:dyDescent="0.2">
      <c r="A326" s="5">
        <v>1</v>
      </c>
      <c r="B326" s="6">
        <v>118408852</v>
      </c>
      <c r="C326" s="5" t="s">
        <v>379</v>
      </c>
      <c r="D326" s="5" t="s">
        <v>371</v>
      </c>
      <c r="E326" s="7">
        <v>131586910.12</v>
      </c>
      <c r="F326" s="7">
        <v>67393880.039999992</v>
      </c>
      <c r="G326" s="7">
        <v>1783421.0899999999</v>
      </c>
      <c r="H326" s="7">
        <v>69177301.129999995</v>
      </c>
      <c r="I326" s="8">
        <f t="shared" si="20"/>
        <v>0.52569999999999995</v>
      </c>
      <c r="J326" s="7">
        <v>53632251.149999999</v>
      </c>
      <c r="K326" s="8">
        <f t="shared" si="21"/>
        <v>0.40760000000000002</v>
      </c>
      <c r="L326" s="7">
        <v>8777357.8399999999</v>
      </c>
      <c r="M326" s="8">
        <f t="shared" si="22"/>
        <v>6.6699999999999995E-2</v>
      </c>
      <c r="N326" s="7"/>
      <c r="O326" s="8">
        <f t="shared" si="23"/>
        <v>0</v>
      </c>
      <c r="P326" s="7"/>
    </row>
    <row r="327" spans="1:16" s="5" customFormat="1" ht="11.25" x14ac:dyDescent="0.2">
      <c r="A327" s="5">
        <v>1</v>
      </c>
      <c r="B327" s="6">
        <v>118409203</v>
      </c>
      <c r="C327" s="5" t="s">
        <v>380</v>
      </c>
      <c r="D327" s="5" t="s">
        <v>371</v>
      </c>
      <c r="E327" s="7">
        <v>38460817.520000003</v>
      </c>
      <c r="F327" s="7">
        <v>19808029.210000001</v>
      </c>
      <c r="G327" s="7">
        <v>686240.4</v>
      </c>
      <c r="H327" s="7">
        <v>20494269.609999999</v>
      </c>
      <c r="I327" s="8">
        <f t="shared" si="20"/>
        <v>0.53290000000000004</v>
      </c>
      <c r="J327" s="7">
        <v>16379872</v>
      </c>
      <c r="K327" s="8">
        <f t="shared" si="21"/>
        <v>0.4259</v>
      </c>
      <c r="L327" s="7">
        <v>1569160.89</v>
      </c>
      <c r="M327" s="8">
        <f t="shared" si="22"/>
        <v>4.0800000000000003E-2</v>
      </c>
      <c r="N327" s="7">
        <v>17515.02</v>
      </c>
      <c r="O327" s="8">
        <f t="shared" si="23"/>
        <v>5.0000000000000001E-4</v>
      </c>
      <c r="P327" s="7"/>
    </row>
    <row r="328" spans="1:16" s="5" customFormat="1" ht="11.25" x14ac:dyDescent="0.2">
      <c r="A328" s="5">
        <v>1</v>
      </c>
      <c r="B328" s="6">
        <v>118409302</v>
      </c>
      <c r="C328" s="5" t="s">
        <v>381</v>
      </c>
      <c r="D328" s="5" t="s">
        <v>371</v>
      </c>
      <c r="E328" s="7">
        <v>84114657.420000002</v>
      </c>
      <c r="F328" s="7">
        <v>37903504.950000003</v>
      </c>
      <c r="G328" s="7">
        <v>983927.58</v>
      </c>
      <c r="H328" s="7">
        <v>38887432.530000001</v>
      </c>
      <c r="I328" s="8">
        <f t="shared" si="20"/>
        <v>0.46229999999999999</v>
      </c>
      <c r="J328" s="7">
        <v>38129197.25</v>
      </c>
      <c r="K328" s="8">
        <f t="shared" si="21"/>
        <v>0.45329999999999998</v>
      </c>
      <c r="L328" s="7">
        <v>4921720.01</v>
      </c>
      <c r="M328" s="8">
        <f t="shared" si="22"/>
        <v>5.8500000000000003E-2</v>
      </c>
      <c r="N328" s="7">
        <v>2176307.63</v>
      </c>
      <c r="O328" s="8">
        <f t="shared" si="23"/>
        <v>2.5899999999999999E-2</v>
      </c>
      <c r="P328" s="7"/>
    </row>
    <row r="329" spans="1:16" s="5" customFormat="1" ht="11.25" x14ac:dyDescent="0.2">
      <c r="A329" s="5">
        <v>1</v>
      </c>
      <c r="B329" s="6">
        <v>117412003</v>
      </c>
      <c r="C329" s="5" t="s">
        <v>382</v>
      </c>
      <c r="D329" s="5" t="s">
        <v>383</v>
      </c>
      <c r="E329" s="7">
        <v>27208277.809999999</v>
      </c>
      <c r="F329" s="7">
        <v>10503865.92</v>
      </c>
      <c r="G329" s="7">
        <v>1170707.3699999999</v>
      </c>
      <c r="H329" s="7">
        <v>11674573.289999999</v>
      </c>
      <c r="I329" s="8">
        <f t="shared" si="20"/>
        <v>0.42909999999999998</v>
      </c>
      <c r="J329" s="7">
        <v>14648734.51</v>
      </c>
      <c r="K329" s="8">
        <f t="shared" si="21"/>
        <v>0.53839999999999999</v>
      </c>
      <c r="L329" s="7">
        <v>883512.01</v>
      </c>
      <c r="M329" s="8">
        <f t="shared" si="22"/>
        <v>3.2500000000000001E-2</v>
      </c>
      <c r="N329" s="7">
        <v>1458</v>
      </c>
      <c r="O329" s="8">
        <f t="shared" si="23"/>
        <v>1E-4</v>
      </c>
      <c r="P329" s="7"/>
    </row>
    <row r="330" spans="1:16" s="5" customFormat="1" ht="11.25" x14ac:dyDescent="0.2">
      <c r="A330" s="5">
        <v>1</v>
      </c>
      <c r="B330" s="6">
        <v>117414003</v>
      </c>
      <c r="C330" s="5" t="s">
        <v>384</v>
      </c>
      <c r="D330" s="5" t="s">
        <v>383</v>
      </c>
      <c r="E330" s="7">
        <v>45137317.100000001</v>
      </c>
      <c r="F330" s="7">
        <v>18659475.030000005</v>
      </c>
      <c r="G330" s="7">
        <v>1092187.8299999998</v>
      </c>
      <c r="H330" s="7">
        <v>19751662.859999999</v>
      </c>
      <c r="I330" s="8">
        <f t="shared" si="20"/>
        <v>0.43759999999999999</v>
      </c>
      <c r="J330" s="7">
        <v>23416660.969999999</v>
      </c>
      <c r="K330" s="8">
        <f t="shared" si="21"/>
        <v>0.51880000000000004</v>
      </c>
      <c r="L330" s="7">
        <v>1938675.1</v>
      </c>
      <c r="M330" s="8">
        <f t="shared" si="22"/>
        <v>4.2999999999999997E-2</v>
      </c>
      <c r="N330" s="7">
        <v>30318.17</v>
      </c>
      <c r="O330" s="8">
        <f t="shared" si="23"/>
        <v>6.9999999999999999E-4</v>
      </c>
      <c r="P330" s="7"/>
    </row>
    <row r="331" spans="1:16" s="5" customFormat="1" ht="11.25" x14ac:dyDescent="0.2">
      <c r="A331" s="5">
        <v>1</v>
      </c>
      <c r="B331" s="6">
        <v>117414203</v>
      </c>
      <c r="C331" s="5" t="s">
        <v>385</v>
      </c>
      <c r="D331" s="5" t="s">
        <v>383</v>
      </c>
      <c r="E331" s="7">
        <v>25696921.399999999</v>
      </c>
      <c r="F331" s="7">
        <v>16062687.040000003</v>
      </c>
      <c r="G331" s="7">
        <v>967398.31</v>
      </c>
      <c r="H331" s="7">
        <v>17030085.350000001</v>
      </c>
      <c r="I331" s="8">
        <f t="shared" si="20"/>
        <v>0.66269999999999996</v>
      </c>
      <c r="J331" s="7">
        <v>7484676.8899999997</v>
      </c>
      <c r="K331" s="8">
        <f t="shared" si="21"/>
        <v>0.2913</v>
      </c>
      <c r="L331" s="7">
        <v>672191.66</v>
      </c>
      <c r="M331" s="8">
        <f t="shared" si="22"/>
        <v>2.6200000000000001E-2</v>
      </c>
      <c r="N331" s="7">
        <v>509967.5</v>
      </c>
      <c r="O331" s="8">
        <f t="shared" si="23"/>
        <v>1.9800000000000002E-2</v>
      </c>
      <c r="P331" s="7"/>
    </row>
    <row r="332" spans="1:16" s="5" customFormat="1" ht="11.25" x14ac:dyDescent="0.2">
      <c r="A332" s="5">
        <v>1</v>
      </c>
      <c r="B332" s="6">
        <v>117415004</v>
      </c>
      <c r="C332" s="5" t="s">
        <v>386</v>
      </c>
      <c r="D332" s="5" t="s">
        <v>383</v>
      </c>
      <c r="E332" s="7">
        <v>17343344.449999999</v>
      </c>
      <c r="F332" s="7">
        <v>6453112.6099999985</v>
      </c>
      <c r="G332" s="7">
        <v>988719.6</v>
      </c>
      <c r="H332" s="7">
        <v>7441832.21</v>
      </c>
      <c r="I332" s="8">
        <f t="shared" si="20"/>
        <v>0.42909999999999998</v>
      </c>
      <c r="J332" s="7">
        <v>8875880.2200000007</v>
      </c>
      <c r="K332" s="8">
        <f t="shared" si="21"/>
        <v>0.51180000000000003</v>
      </c>
      <c r="L332" s="7">
        <v>1025632.02</v>
      </c>
      <c r="M332" s="8">
        <f t="shared" si="22"/>
        <v>5.91E-2</v>
      </c>
      <c r="N332" s="7"/>
      <c r="O332" s="8">
        <f t="shared" si="23"/>
        <v>0</v>
      </c>
      <c r="P332" s="7"/>
    </row>
    <row r="333" spans="1:16" s="5" customFormat="1" ht="11.25" x14ac:dyDescent="0.2">
      <c r="A333" s="5">
        <v>1</v>
      </c>
      <c r="B333" s="6">
        <v>117415103</v>
      </c>
      <c r="C333" s="5" t="s">
        <v>387</v>
      </c>
      <c r="D333" s="5" t="s">
        <v>383</v>
      </c>
      <c r="E333" s="7">
        <v>32392717</v>
      </c>
      <c r="F333" s="7">
        <v>17322158.34</v>
      </c>
      <c r="G333" s="7">
        <v>943024.65999999992</v>
      </c>
      <c r="H333" s="7">
        <v>18265183</v>
      </c>
      <c r="I333" s="8">
        <f t="shared" si="20"/>
        <v>0.56389999999999996</v>
      </c>
      <c r="J333" s="7">
        <v>13442936</v>
      </c>
      <c r="K333" s="8">
        <f t="shared" si="21"/>
        <v>0.41499999999999998</v>
      </c>
      <c r="L333" s="7">
        <v>635819</v>
      </c>
      <c r="M333" s="8">
        <f t="shared" si="22"/>
        <v>1.9599999999999999E-2</v>
      </c>
      <c r="N333" s="7">
        <v>48779</v>
      </c>
      <c r="O333" s="8">
        <f t="shared" si="23"/>
        <v>1.5E-3</v>
      </c>
      <c r="P333" s="7"/>
    </row>
    <row r="334" spans="1:16" s="5" customFormat="1" ht="11.25" x14ac:dyDescent="0.2">
      <c r="A334" s="5">
        <v>1</v>
      </c>
      <c r="B334" s="6">
        <v>117415303</v>
      </c>
      <c r="C334" s="5" t="s">
        <v>388</v>
      </c>
      <c r="D334" s="5" t="s">
        <v>383</v>
      </c>
      <c r="E334" s="7">
        <v>19552910.050000001</v>
      </c>
      <c r="F334" s="7">
        <v>10701940.029999999</v>
      </c>
      <c r="G334" s="7">
        <v>560745.6</v>
      </c>
      <c r="H334" s="7">
        <v>11262685.630000001</v>
      </c>
      <c r="I334" s="8">
        <f t="shared" si="20"/>
        <v>0.57599999999999996</v>
      </c>
      <c r="J334" s="7">
        <v>7295184.46</v>
      </c>
      <c r="K334" s="8">
        <f t="shared" si="21"/>
        <v>0.37309999999999999</v>
      </c>
      <c r="L334" s="7">
        <v>799296.14</v>
      </c>
      <c r="M334" s="8">
        <f t="shared" si="22"/>
        <v>4.0899999999999999E-2</v>
      </c>
      <c r="N334" s="7">
        <v>195743.82</v>
      </c>
      <c r="O334" s="8">
        <f t="shared" si="23"/>
        <v>0.01</v>
      </c>
      <c r="P334" s="7"/>
    </row>
    <row r="335" spans="1:16" s="5" customFormat="1" ht="11.25" x14ac:dyDescent="0.2">
      <c r="A335" s="5">
        <v>1</v>
      </c>
      <c r="B335" s="6">
        <v>117416103</v>
      </c>
      <c r="C335" s="5" t="s">
        <v>389</v>
      </c>
      <c r="D335" s="5" t="s">
        <v>383</v>
      </c>
      <c r="E335" s="7">
        <v>22369576.989999998</v>
      </c>
      <c r="F335" s="7">
        <v>8688608.4000000004</v>
      </c>
      <c r="G335" s="7">
        <v>244562.01</v>
      </c>
      <c r="H335" s="7">
        <v>8933170.4100000001</v>
      </c>
      <c r="I335" s="8">
        <f t="shared" si="20"/>
        <v>0.39929999999999999</v>
      </c>
      <c r="J335" s="7">
        <v>10386356.17</v>
      </c>
      <c r="K335" s="8">
        <f t="shared" si="21"/>
        <v>0.46429999999999999</v>
      </c>
      <c r="L335" s="7">
        <v>1325050.4099999999</v>
      </c>
      <c r="M335" s="8">
        <f t="shared" si="22"/>
        <v>5.9200000000000003E-2</v>
      </c>
      <c r="N335" s="7">
        <v>1725000</v>
      </c>
      <c r="O335" s="8">
        <f t="shared" si="23"/>
        <v>7.7100000000000002E-2</v>
      </c>
      <c r="P335" s="7"/>
    </row>
    <row r="336" spans="1:16" s="5" customFormat="1" ht="11.25" x14ac:dyDescent="0.2">
      <c r="A336" s="5">
        <v>1</v>
      </c>
      <c r="B336" s="6">
        <v>117417202</v>
      </c>
      <c r="C336" s="5" t="s">
        <v>390</v>
      </c>
      <c r="D336" s="5" t="s">
        <v>383</v>
      </c>
      <c r="E336" s="7">
        <v>97633382</v>
      </c>
      <c r="F336" s="7">
        <v>36522287</v>
      </c>
      <c r="G336" s="7">
        <v>3022831</v>
      </c>
      <c r="H336" s="7">
        <v>39545118</v>
      </c>
      <c r="I336" s="8">
        <f t="shared" si="20"/>
        <v>0.40500000000000003</v>
      </c>
      <c r="J336" s="7">
        <v>48796355</v>
      </c>
      <c r="K336" s="8">
        <f t="shared" si="21"/>
        <v>0.49980000000000002</v>
      </c>
      <c r="L336" s="7">
        <v>9280144</v>
      </c>
      <c r="M336" s="8">
        <f t="shared" si="22"/>
        <v>9.5100000000000004E-2</v>
      </c>
      <c r="N336" s="7">
        <v>11765</v>
      </c>
      <c r="O336" s="8">
        <f t="shared" si="23"/>
        <v>1E-4</v>
      </c>
      <c r="P336" s="7"/>
    </row>
    <row r="337" spans="1:16" s="5" customFormat="1" ht="11.25" x14ac:dyDescent="0.2">
      <c r="A337" s="5">
        <v>1</v>
      </c>
      <c r="B337" s="6">
        <v>109420803</v>
      </c>
      <c r="C337" s="5" t="s">
        <v>391</v>
      </c>
      <c r="D337" s="5" t="s">
        <v>392</v>
      </c>
      <c r="E337" s="7">
        <v>41664131.539999999</v>
      </c>
      <c r="F337" s="7">
        <v>12237517.959999997</v>
      </c>
      <c r="G337" s="7">
        <v>743068.89999999991</v>
      </c>
      <c r="H337" s="7">
        <v>12980586.859999999</v>
      </c>
      <c r="I337" s="8">
        <f t="shared" si="20"/>
        <v>0.31159999999999999</v>
      </c>
      <c r="J337" s="7">
        <v>25773990.91</v>
      </c>
      <c r="K337" s="8">
        <f t="shared" si="21"/>
        <v>0.61860000000000004</v>
      </c>
      <c r="L337" s="7">
        <v>2803510.56</v>
      </c>
      <c r="M337" s="8">
        <f t="shared" si="22"/>
        <v>6.7299999999999999E-2</v>
      </c>
      <c r="N337" s="7">
        <v>106043.21</v>
      </c>
      <c r="O337" s="8">
        <f t="shared" si="23"/>
        <v>2.5000000000000001E-3</v>
      </c>
      <c r="P337" s="7"/>
    </row>
    <row r="338" spans="1:16" s="5" customFormat="1" ht="11.25" x14ac:dyDescent="0.2">
      <c r="A338" s="5">
        <v>1</v>
      </c>
      <c r="B338" s="6">
        <v>109422303</v>
      </c>
      <c r="C338" s="5" t="s">
        <v>393</v>
      </c>
      <c r="D338" s="5" t="s">
        <v>392</v>
      </c>
      <c r="E338" s="7">
        <v>18780550.199999999</v>
      </c>
      <c r="F338" s="7">
        <v>4550318.41</v>
      </c>
      <c r="G338" s="7">
        <v>228869.17</v>
      </c>
      <c r="H338" s="7">
        <v>4779187.58</v>
      </c>
      <c r="I338" s="8">
        <f t="shared" si="20"/>
        <v>0.2545</v>
      </c>
      <c r="J338" s="7">
        <v>12943965.52</v>
      </c>
      <c r="K338" s="8">
        <f t="shared" si="21"/>
        <v>0.68920000000000003</v>
      </c>
      <c r="L338" s="7">
        <v>1013450.1</v>
      </c>
      <c r="M338" s="8">
        <f t="shared" si="22"/>
        <v>5.3999999999999999E-2</v>
      </c>
      <c r="N338" s="7">
        <v>43947</v>
      </c>
      <c r="O338" s="8">
        <f t="shared" si="23"/>
        <v>2.3E-3</v>
      </c>
      <c r="P338" s="7"/>
    </row>
    <row r="339" spans="1:16" s="5" customFormat="1" ht="11.25" x14ac:dyDescent="0.2">
      <c r="A339" s="5">
        <v>1</v>
      </c>
      <c r="B339" s="6">
        <v>109426003</v>
      </c>
      <c r="C339" s="5" t="s">
        <v>394</v>
      </c>
      <c r="D339" s="5" t="s">
        <v>392</v>
      </c>
      <c r="E339" s="7">
        <v>11549218.66</v>
      </c>
      <c r="F339" s="7">
        <v>1877027.3</v>
      </c>
      <c r="G339" s="7">
        <v>173067.59000000003</v>
      </c>
      <c r="H339" s="7">
        <v>2050094.89</v>
      </c>
      <c r="I339" s="8">
        <f t="shared" si="20"/>
        <v>0.17749999999999999</v>
      </c>
      <c r="J339" s="7">
        <v>8676062.2799999993</v>
      </c>
      <c r="K339" s="8">
        <f t="shared" si="21"/>
        <v>0.75119999999999998</v>
      </c>
      <c r="L339" s="7">
        <v>780251.49</v>
      </c>
      <c r="M339" s="8">
        <f t="shared" si="22"/>
        <v>6.7599999999999993E-2</v>
      </c>
      <c r="N339" s="7">
        <v>42810</v>
      </c>
      <c r="O339" s="8">
        <f t="shared" si="23"/>
        <v>3.7000000000000002E-3</v>
      </c>
      <c r="P339" s="7"/>
    </row>
    <row r="340" spans="1:16" s="5" customFormat="1" ht="11.25" x14ac:dyDescent="0.2">
      <c r="A340" s="5">
        <v>1</v>
      </c>
      <c r="B340" s="6">
        <v>109426303</v>
      </c>
      <c r="C340" s="5" t="s">
        <v>395</v>
      </c>
      <c r="D340" s="5" t="s">
        <v>392</v>
      </c>
      <c r="E340" s="7">
        <v>15573155.01</v>
      </c>
      <c r="F340" s="7">
        <v>3148513.5900000003</v>
      </c>
      <c r="G340" s="7">
        <v>362344.88</v>
      </c>
      <c r="H340" s="7">
        <v>3510858.47</v>
      </c>
      <c r="I340" s="8">
        <f t="shared" si="20"/>
        <v>0.22539999999999999</v>
      </c>
      <c r="J340" s="7">
        <v>11444901.529999999</v>
      </c>
      <c r="K340" s="8">
        <f t="shared" si="21"/>
        <v>0.7349</v>
      </c>
      <c r="L340" s="7">
        <v>617395.01</v>
      </c>
      <c r="M340" s="8">
        <f t="shared" si="22"/>
        <v>3.9600000000000003E-2</v>
      </c>
      <c r="N340" s="7"/>
      <c r="O340" s="8">
        <f t="shared" si="23"/>
        <v>0</v>
      </c>
      <c r="P340" s="7"/>
    </row>
    <row r="341" spans="1:16" s="5" customFormat="1" ht="11.25" x14ac:dyDescent="0.2">
      <c r="A341" s="5">
        <v>1</v>
      </c>
      <c r="B341" s="6">
        <v>109427503</v>
      </c>
      <c r="C341" s="5" t="s">
        <v>396</v>
      </c>
      <c r="D341" s="5" t="s">
        <v>392</v>
      </c>
      <c r="E341" s="7">
        <v>16129358.08</v>
      </c>
      <c r="F341" s="7">
        <v>4349086.47</v>
      </c>
      <c r="G341" s="7">
        <v>493662.43</v>
      </c>
      <c r="H341" s="7">
        <v>4842748.9000000004</v>
      </c>
      <c r="I341" s="8">
        <f t="shared" si="20"/>
        <v>0.30020000000000002</v>
      </c>
      <c r="J341" s="7">
        <v>10524303.9</v>
      </c>
      <c r="K341" s="8">
        <f t="shared" si="21"/>
        <v>0.65249999999999997</v>
      </c>
      <c r="L341" s="7">
        <v>762305.28</v>
      </c>
      <c r="M341" s="8">
        <f t="shared" si="22"/>
        <v>4.7300000000000002E-2</v>
      </c>
      <c r="N341" s="7"/>
      <c r="O341" s="8">
        <f t="shared" si="23"/>
        <v>0</v>
      </c>
      <c r="P341" s="7"/>
    </row>
    <row r="342" spans="1:16" s="5" customFormat="1" ht="11.25" x14ac:dyDescent="0.2">
      <c r="A342" s="5">
        <v>1</v>
      </c>
      <c r="B342" s="6">
        <v>104431304</v>
      </c>
      <c r="C342" s="5" t="s">
        <v>397</v>
      </c>
      <c r="D342" s="5" t="s">
        <v>398</v>
      </c>
      <c r="E342" s="7">
        <v>9271157</v>
      </c>
      <c r="F342" s="7">
        <v>2342198</v>
      </c>
      <c r="G342" s="7">
        <v>211439</v>
      </c>
      <c r="H342" s="7">
        <v>2553637</v>
      </c>
      <c r="I342" s="8">
        <f t="shared" si="20"/>
        <v>0.27539999999999998</v>
      </c>
      <c r="J342" s="7">
        <v>6146263</v>
      </c>
      <c r="K342" s="8">
        <f t="shared" si="21"/>
        <v>0.66290000000000004</v>
      </c>
      <c r="L342" s="7">
        <v>571257</v>
      </c>
      <c r="M342" s="8">
        <f t="shared" si="22"/>
        <v>6.1600000000000002E-2</v>
      </c>
      <c r="N342" s="7"/>
      <c r="O342" s="8">
        <f t="shared" si="23"/>
        <v>0</v>
      </c>
      <c r="P342" s="7"/>
    </row>
    <row r="343" spans="1:16" s="5" customFormat="1" ht="11.25" x14ac:dyDescent="0.2">
      <c r="A343" s="5">
        <v>1</v>
      </c>
      <c r="B343" s="6">
        <v>104432503</v>
      </c>
      <c r="C343" s="5" t="s">
        <v>399</v>
      </c>
      <c r="D343" s="5" t="s">
        <v>398</v>
      </c>
      <c r="E343" s="7">
        <v>29769547</v>
      </c>
      <c r="F343" s="7">
        <v>3727625</v>
      </c>
      <c r="G343" s="7">
        <v>1315443</v>
      </c>
      <c r="H343" s="7">
        <v>5043068</v>
      </c>
      <c r="I343" s="8">
        <f t="shared" si="20"/>
        <v>0.1694</v>
      </c>
      <c r="J343" s="7">
        <v>13586993</v>
      </c>
      <c r="K343" s="8">
        <f t="shared" si="21"/>
        <v>0.45639999999999997</v>
      </c>
      <c r="L343" s="7">
        <v>1516743</v>
      </c>
      <c r="M343" s="8">
        <f t="shared" si="22"/>
        <v>5.0900000000000001E-2</v>
      </c>
      <c r="N343" s="7">
        <v>9622743</v>
      </c>
      <c r="O343" s="8">
        <f t="shared" si="23"/>
        <v>0.32319999999999999</v>
      </c>
      <c r="P343" s="7"/>
    </row>
    <row r="344" spans="1:16" s="5" customFormat="1" ht="11.25" x14ac:dyDescent="0.2">
      <c r="A344" s="5">
        <v>1</v>
      </c>
      <c r="B344" s="6">
        <v>104432803</v>
      </c>
      <c r="C344" s="5" t="s">
        <v>400</v>
      </c>
      <c r="D344" s="5" t="s">
        <v>398</v>
      </c>
      <c r="E344" s="7">
        <v>22701786.48</v>
      </c>
      <c r="F344" s="7">
        <v>6849483.8500000006</v>
      </c>
      <c r="G344" s="7">
        <v>1174171.31</v>
      </c>
      <c r="H344" s="7">
        <v>8023655.1600000001</v>
      </c>
      <c r="I344" s="8">
        <f t="shared" si="20"/>
        <v>0.35339999999999999</v>
      </c>
      <c r="J344" s="7">
        <v>13027231.48</v>
      </c>
      <c r="K344" s="8">
        <f t="shared" si="21"/>
        <v>0.57379999999999998</v>
      </c>
      <c r="L344" s="7">
        <v>1494804.84</v>
      </c>
      <c r="M344" s="8">
        <f t="shared" si="22"/>
        <v>6.5799999999999997E-2</v>
      </c>
      <c r="N344" s="7">
        <v>156095</v>
      </c>
      <c r="O344" s="8">
        <f t="shared" si="23"/>
        <v>6.8999999999999999E-3</v>
      </c>
      <c r="P344" s="7"/>
    </row>
    <row r="345" spans="1:16" s="5" customFormat="1" ht="11.25" x14ac:dyDescent="0.2">
      <c r="A345" s="5">
        <v>1</v>
      </c>
      <c r="B345" s="6">
        <v>104432903</v>
      </c>
      <c r="C345" s="5" t="s">
        <v>401</v>
      </c>
      <c r="D345" s="5" t="s">
        <v>398</v>
      </c>
      <c r="E345" s="7">
        <v>41050733.450000003</v>
      </c>
      <c r="F345" s="7">
        <v>13572457.489999998</v>
      </c>
      <c r="G345" s="7">
        <v>6177512.4900000012</v>
      </c>
      <c r="H345" s="7">
        <v>19749969.98</v>
      </c>
      <c r="I345" s="8">
        <f t="shared" si="20"/>
        <v>0.48110000000000003</v>
      </c>
      <c r="J345" s="7">
        <v>16475505.23</v>
      </c>
      <c r="K345" s="8">
        <f t="shared" si="21"/>
        <v>0.40129999999999999</v>
      </c>
      <c r="L345" s="7">
        <v>4825258.24</v>
      </c>
      <c r="M345" s="8">
        <f t="shared" si="22"/>
        <v>0.11749999999999999</v>
      </c>
      <c r="N345" s="7"/>
      <c r="O345" s="8">
        <f t="shared" si="23"/>
        <v>0</v>
      </c>
      <c r="P345" s="7"/>
    </row>
    <row r="346" spans="1:16" s="5" customFormat="1" ht="11.25" x14ac:dyDescent="0.2">
      <c r="A346" s="5">
        <v>1</v>
      </c>
      <c r="B346" s="6">
        <v>104433303</v>
      </c>
      <c r="C346" s="5" t="s">
        <v>402</v>
      </c>
      <c r="D346" s="5" t="s">
        <v>398</v>
      </c>
      <c r="E346" s="7">
        <v>33518736.190000001</v>
      </c>
      <c r="F346" s="7">
        <v>18939646.169999998</v>
      </c>
      <c r="G346" s="7">
        <v>764802.06</v>
      </c>
      <c r="H346" s="7">
        <v>19704448.23</v>
      </c>
      <c r="I346" s="8">
        <f t="shared" si="20"/>
        <v>0.58789999999999998</v>
      </c>
      <c r="J346" s="7">
        <v>12338507.49</v>
      </c>
      <c r="K346" s="8">
        <f t="shared" si="21"/>
        <v>0.36809999999999998</v>
      </c>
      <c r="L346" s="7">
        <v>1474711.92</v>
      </c>
      <c r="M346" s="8">
        <f t="shared" si="22"/>
        <v>4.3999999999999997E-2</v>
      </c>
      <c r="N346" s="7">
        <v>1068.55</v>
      </c>
      <c r="O346" s="8">
        <f t="shared" si="23"/>
        <v>0</v>
      </c>
      <c r="P346" s="7"/>
    </row>
    <row r="347" spans="1:16" s="5" customFormat="1" ht="11.25" x14ac:dyDescent="0.2">
      <c r="A347" s="5">
        <v>1</v>
      </c>
      <c r="B347" s="6">
        <v>104433604</v>
      </c>
      <c r="C347" s="5" t="s">
        <v>403</v>
      </c>
      <c r="D347" s="5" t="s">
        <v>398</v>
      </c>
      <c r="E347" s="7">
        <v>9795119</v>
      </c>
      <c r="F347" s="7">
        <v>3435023</v>
      </c>
      <c r="G347" s="7">
        <v>266784</v>
      </c>
      <c r="H347" s="7">
        <v>3701807</v>
      </c>
      <c r="I347" s="8">
        <f t="shared" si="20"/>
        <v>0.37790000000000001</v>
      </c>
      <c r="J347" s="7">
        <v>5374023</v>
      </c>
      <c r="K347" s="8">
        <f t="shared" si="21"/>
        <v>0.54859999999999998</v>
      </c>
      <c r="L347" s="7">
        <v>529960</v>
      </c>
      <c r="M347" s="8">
        <f t="shared" si="22"/>
        <v>5.4100000000000002E-2</v>
      </c>
      <c r="N347" s="7">
        <v>189329</v>
      </c>
      <c r="O347" s="8">
        <f t="shared" si="23"/>
        <v>1.9300000000000001E-2</v>
      </c>
      <c r="P347" s="7"/>
    </row>
    <row r="348" spans="1:16" s="5" customFormat="1" ht="11.25" x14ac:dyDescent="0.2">
      <c r="A348" s="5">
        <v>1</v>
      </c>
      <c r="B348" s="6">
        <v>104433903</v>
      </c>
      <c r="C348" s="5" t="s">
        <v>404</v>
      </c>
      <c r="D348" s="5" t="s">
        <v>398</v>
      </c>
      <c r="E348" s="7">
        <v>18281443.030000001</v>
      </c>
      <c r="F348" s="7">
        <v>5385520.4000000004</v>
      </c>
      <c r="G348" s="7">
        <v>519367.98</v>
      </c>
      <c r="H348" s="7">
        <v>5904888.3799999999</v>
      </c>
      <c r="I348" s="8">
        <f t="shared" si="20"/>
        <v>0.32300000000000001</v>
      </c>
      <c r="J348" s="7">
        <v>11354276.65</v>
      </c>
      <c r="K348" s="8">
        <f t="shared" si="21"/>
        <v>0.62109999999999999</v>
      </c>
      <c r="L348" s="7">
        <v>1022278</v>
      </c>
      <c r="M348" s="8">
        <f t="shared" si="22"/>
        <v>5.5899999999999998E-2</v>
      </c>
      <c r="N348" s="7"/>
      <c r="O348" s="8">
        <f t="shared" si="23"/>
        <v>0</v>
      </c>
      <c r="P348" s="7"/>
    </row>
    <row r="349" spans="1:16" s="5" customFormat="1" ht="11.25" x14ac:dyDescent="0.2">
      <c r="A349" s="5">
        <v>1</v>
      </c>
      <c r="B349" s="6">
        <v>104435003</v>
      </c>
      <c r="C349" s="5" t="s">
        <v>405</v>
      </c>
      <c r="D349" s="5" t="s">
        <v>398</v>
      </c>
      <c r="E349" s="7">
        <v>28983547.43</v>
      </c>
      <c r="F349" s="7">
        <v>7051287.7500000009</v>
      </c>
      <c r="G349" s="7">
        <v>1054709.69</v>
      </c>
      <c r="H349" s="7">
        <v>8105997.4400000004</v>
      </c>
      <c r="I349" s="8">
        <f t="shared" si="20"/>
        <v>0.2797</v>
      </c>
      <c r="J349" s="7">
        <v>9726845.9800000004</v>
      </c>
      <c r="K349" s="8">
        <f t="shared" si="21"/>
        <v>0.33560000000000001</v>
      </c>
      <c r="L349" s="7">
        <v>1062345.82</v>
      </c>
      <c r="M349" s="8">
        <f t="shared" si="22"/>
        <v>3.6700000000000003E-2</v>
      </c>
      <c r="N349" s="7">
        <v>10088358.189999999</v>
      </c>
      <c r="O349" s="8">
        <f t="shared" si="23"/>
        <v>0.34810000000000002</v>
      </c>
      <c r="P349" s="7"/>
    </row>
    <row r="350" spans="1:16" s="5" customFormat="1" ht="11.25" x14ac:dyDescent="0.2">
      <c r="A350" s="5">
        <v>1</v>
      </c>
      <c r="B350" s="6">
        <v>104435303</v>
      </c>
      <c r="C350" s="5" t="s">
        <v>406</v>
      </c>
      <c r="D350" s="5" t="s">
        <v>398</v>
      </c>
      <c r="E350" s="7">
        <v>20890379.050000001</v>
      </c>
      <c r="F350" s="7">
        <v>6217470.1800000006</v>
      </c>
      <c r="G350" s="7">
        <v>861626.99999999988</v>
      </c>
      <c r="H350" s="7">
        <v>7079097.1799999997</v>
      </c>
      <c r="I350" s="8">
        <f t="shared" si="20"/>
        <v>0.33889999999999998</v>
      </c>
      <c r="J350" s="7">
        <v>13106003.23</v>
      </c>
      <c r="K350" s="8">
        <f t="shared" si="21"/>
        <v>0.62739999999999996</v>
      </c>
      <c r="L350" s="7">
        <v>703002.69</v>
      </c>
      <c r="M350" s="8">
        <f t="shared" si="22"/>
        <v>3.3700000000000001E-2</v>
      </c>
      <c r="N350" s="7">
        <v>2275.9499999999998</v>
      </c>
      <c r="O350" s="8">
        <f t="shared" si="23"/>
        <v>1E-4</v>
      </c>
      <c r="P350" s="7"/>
    </row>
    <row r="351" spans="1:16" s="5" customFormat="1" ht="11.25" x14ac:dyDescent="0.2">
      <c r="A351" s="5">
        <v>1</v>
      </c>
      <c r="B351" s="6">
        <v>104435603</v>
      </c>
      <c r="C351" s="5" t="s">
        <v>407</v>
      </c>
      <c r="D351" s="5" t="s">
        <v>398</v>
      </c>
      <c r="E351" s="7">
        <v>38808472.350000001</v>
      </c>
      <c r="F351" s="7">
        <v>9012184.3599999994</v>
      </c>
      <c r="G351" s="7">
        <v>2400621.5</v>
      </c>
      <c r="H351" s="7">
        <v>11412805.859999999</v>
      </c>
      <c r="I351" s="8">
        <f t="shared" si="20"/>
        <v>0.29409999999999997</v>
      </c>
      <c r="J351" s="7">
        <v>23921578.870000001</v>
      </c>
      <c r="K351" s="8">
        <f t="shared" si="21"/>
        <v>0.61639999999999995</v>
      </c>
      <c r="L351" s="7">
        <v>3473736.62</v>
      </c>
      <c r="M351" s="8">
        <f t="shared" si="22"/>
        <v>8.9499999999999996E-2</v>
      </c>
      <c r="N351" s="7">
        <v>351</v>
      </c>
      <c r="O351" s="8">
        <f t="shared" si="23"/>
        <v>0</v>
      </c>
      <c r="P351" s="7"/>
    </row>
    <row r="352" spans="1:16" s="5" customFormat="1" ht="11.25" x14ac:dyDescent="0.2">
      <c r="A352" s="5">
        <v>1</v>
      </c>
      <c r="B352" s="6">
        <v>104435703</v>
      </c>
      <c r="C352" s="5" t="s">
        <v>408</v>
      </c>
      <c r="D352" s="5" t="s">
        <v>398</v>
      </c>
      <c r="E352" s="7">
        <v>18871602.32</v>
      </c>
      <c r="F352" s="7">
        <v>6059792.4200000009</v>
      </c>
      <c r="G352" s="7">
        <v>677314.42</v>
      </c>
      <c r="H352" s="7">
        <v>6737106.8399999999</v>
      </c>
      <c r="I352" s="8">
        <f t="shared" si="20"/>
        <v>0.35699999999999998</v>
      </c>
      <c r="J352" s="7">
        <v>11219900.359999999</v>
      </c>
      <c r="K352" s="8">
        <f t="shared" si="21"/>
        <v>0.59450000000000003</v>
      </c>
      <c r="L352" s="7">
        <v>914595.12</v>
      </c>
      <c r="M352" s="8">
        <f t="shared" si="22"/>
        <v>4.8500000000000001E-2</v>
      </c>
      <c r="N352" s="7"/>
      <c r="O352" s="8">
        <f t="shared" si="23"/>
        <v>0</v>
      </c>
      <c r="P352" s="7"/>
    </row>
    <row r="353" spans="1:16" s="5" customFormat="1" ht="11.25" x14ac:dyDescent="0.2">
      <c r="A353" s="5">
        <v>1</v>
      </c>
      <c r="B353" s="6">
        <v>104437503</v>
      </c>
      <c r="C353" s="5" t="s">
        <v>409</v>
      </c>
      <c r="D353" s="5" t="s">
        <v>398</v>
      </c>
      <c r="E353" s="7">
        <v>16605782.17</v>
      </c>
      <c r="F353" s="7">
        <v>5555456.0300000012</v>
      </c>
      <c r="G353" s="7">
        <v>497628.68999999994</v>
      </c>
      <c r="H353" s="7">
        <v>6053084.7199999997</v>
      </c>
      <c r="I353" s="8">
        <f t="shared" si="20"/>
        <v>0.36449999999999999</v>
      </c>
      <c r="J353" s="7">
        <v>9685891.75</v>
      </c>
      <c r="K353" s="8">
        <f t="shared" si="21"/>
        <v>0.58330000000000004</v>
      </c>
      <c r="L353" s="7">
        <v>866805.7</v>
      </c>
      <c r="M353" s="8">
        <f t="shared" si="22"/>
        <v>5.2200000000000003E-2</v>
      </c>
      <c r="N353" s="7"/>
      <c r="O353" s="8">
        <f t="shared" si="23"/>
        <v>0</v>
      </c>
      <c r="P353" s="7"/>
    </row>
    <row r="354" spans="1:16" s="5" customFormat="1" ht="11.25" x14ac:dyDescent="0.2">
      <c r="A354" s="5">
        <v>1</v>
      </c>
      <c r="B354" s="6">
        <v>111444602</v>
      </c>
      <c r="C354" s="5" t="s">
        <v>410</v>
      </c>
      <c r="D354" s="5" t="s">
        <v>411</v>
      </c>
      <c r="E354" s="7">
        <v>85329809.909999996</v>
      </c>
      <c r="F354" s="7">
        <v>35471917.490000002</v>
      </c>
      <c r="G354" s="7">
        <v>1066092.47</v>
      </c>
      <c r="H354" s="7">
        <v>36538009.960000001</v>
      </c>
      <c r="I354" s="8">
        <f t="shared" si="20"/>
        <v>0.42820000000000003</v>
      </c>
      <c r="J354" s="7">
        <v>40925978.859999999</v>
      </c>
      <c r="K354" s="8">
        <f t="shared" si="21"/>
        <v>0.47960000000000003</v>
      </c>
      <c r="L354" s="7">
        <v>7865821.0899999999</v>
      </c>
      <c r="M354" s="8">
        <f t="shared" si="22"/>
        <v>9.2200000000000004E-2</v>
      </c>
      <c r="N354" s="7"/>
      <c r="O354" s="8">
        <f t="shared" si="23"/>
        <v>0</v>
      </c>
      <c r="P354" s="7"/>
    </row>
    <row r="355" spans="1:16" s="5" customFormat="1" ht="11.25" x14ac:dyDescent="0.2">
      <c r="A355" s="5">
        <v>1</v>
      </c>
      <c r="B355" s="6">
        <v>120452003</v>
      </c>
      <c r="C355" s="5" t="s">
        <v>412</v>
      </c>
      <c r="D355" s="5" t="s">
        <v>413</v>
      </c>
      <c r="E355" s="7">
        <v>173724481.19999999</v>
      </c>
      <c r="F355" s="7">
        <v>107819020.41000001</v>
      </c>
      <c r="G355" s="7">
        <v>1681622.06</v>
      </c>
      <c r="H355" s="7">
        <v>109500642.47</v>
      </c>
      <c r="I355" s="8">
        <f t="shared" si="20"/>
        <v>0.63029999999999997</v>
      </c>
      <c r="J355" s="7">
        <v>50801723.039999999</v>
      </c>
      <c r="K355" s="8">
        <f t="shared" si="21"/>
        <v>0.29239999999999999</v>
      </c>
      <c r="L355" s="7">
        <v>12160852.199999999</v>
      </c>
      <c r="M355" s="8">
        <f t="shared" si="22"/>
        <v>7.0000000000000007E-2</v>
      </c>
      <c r="N355" s="7">
        <v>1261263.49</v>
      </c>
      <c r="O355" s="8">
        <f t="shared" si="23"/>
        <v>7.3000000000000001E-3</v>
      </c>
      <c r="P355" s="7"/>
    </row>
    <row r="356" spans="1:16" s="5" customFormat="1" ht="11.25" x14ac:dyDescent="0.2">
      <c r="A356" s="5">
        <v>1</v>
      </c>
      <c r="B356" s="6">
        <v>120455203</v>
      </c>
      <c r="C356" s="5" t="s">
        <v>414</v>
      </c>
      <c r="D356" s="5" t="s">
        <v>413</v>
      </c>
      <c r="E356" s="7">
        <v>104106820.05</v>
      </c>
      <c r="F356" s="7">
        <v>52889565.170000002</v>
      </c>
      <c r="G356" s="7">
        <v>2261322.65</v>
      </c>
      <c r="H356" s="7">
        <v>55150887.82</v>
      </c>
      <c r="I356" s="8">
        <f t="shared" si="20"/>
        <v>0.52980000000000005</v>
      </c>
      <c r="J356" s="7">
        <v>44968821.630000003</v>
      </c>
      <c r="K356" s="8">
        <f t="shared" si="21"/>
        <v>0.43190000000000001</v>
      </c>
      <c r="L356" s="7">
        <v>3655689.46</v>
      </c>
      <c r="M356" s="8">
        <f t="shared" si="22"/>
        <v>3.5099999999999999E-2</v>
      </c>
      <c r="N356" s="7">
        <v>331421.14</v>
      </c>
      <c r="O356" s="8">
        <f t="shared" si="23"/>
        <v>3.2000000000000002E-3</v>
      </c>
      <c r="P356" s="7"/>
    </row>
    <row r="357" spans="1:16" s="5" customFormat="1" ht="11.25" x14ac:dyDescent="0.2">
      <c r="A357" s="5">
        <v>1</v>
      </c>
      <c r="B357" s="6">
        <v>120455403</v>
      </c>
      <c r="C357" s="5" t="s">
        <v>415</v>
      </c>
      <c r="D357" s="5" t="s">
        <v>413</v>
      </c>
      <c r="E357" s="7">
        <v>215930586.34</v>
      </c>
      <c r="F357" s="7">
        <v>137928348.70999998</v>
      </c>
      <c r="G357" s="7">
        <v>2874354.31</v>
      </c>
      <c r="H357" s="7">
        <v>140802703.02000001</v>
      </c>
      <c r="I357" s="8">
        <f t="shared" si="20"/>
        <v>0.65210000000000001</v>
      </c>
      <c r="J357" s="7">
        <v>66193904.170000002</v>
      </c>
      <c r="K357" s="8">
        <f t="shared" si="21"/>
        <v>0.30659999999999998</v>
      </c>
      <c r="L357" s="7">
        <v>8933979.1500000004</v>
      </c>
      <c r="M357" s="8">
        <f t="shared" si="22"/>
        <v>4.1399999999999999E-2</v>
      </c>
      <c r="N357" s="7"/>
      <c r="O357" s="8">
        <f t="shared" si="23"/>
        <v>0</v>
      </c>
      <c r="P357" s="7"/>
    </row>
    <row r="358" spans="1:16" s="5" customFormat="1" ht="11.25" x14ac:dyDescent="0.2">
      <c r="A358" s="5">
        <v>1</v>
      </c>
      <c r="B358" s="6">
        <v>120456003</v>
      </c>
      <c r="C358" s="5" t="s">
        <v>416</v>
      </c>
      <c r="D358" s="5" t="s">
        <v>413</v>
      </c>
      <c r="E358" s="7">
        <v>119298766.61</v>
      </c>
      <c r="F358" s="7">
        <v>75586461.250000015</v>
      </c>
      <c r="G358" s="7">
        <v>2033037.18</v>
      </c>
      <c r="H358" s="7">
        <v>77619498.430000007</v>
      </c>
      <c r="I358" s="8">
        <f t="shared" si="20"/>
        <v>0.65059999999999996</v>
      </c>
      <c r="J358" s="7">
        <v>36411701.25</v>
      </c>
      <c r="K358" s="8">
        <f t="shared" si="21"/>
        <v>0.30520000000000003</v>
      </c>
      <c r="L358" s="7">
        <v>4560016.3899999997</v>
      </c>
      <c r="M358" s="8">
        <f t="shared" si="22"/>
        <v>3.8199999999999998E-2</v>
      </c>
      <c r="N358" s="7">
        <v>707550.54</v>
      </c>
      <c r="O358" s="8">
        <f t="shared" si="23"/>
        <v>5.8999999999999999E-3</v>
      </c>
      <c r="P358" s="7"/>
    </row>
    <row r="359" spans="1:16" s="5" customFormat="1" ht="11.25" x14ac:dyDescent="0.2">
      <c r="A359" s="5">
        <v>1</v>
      </c>
      <c r="B359" s="6">
        <v>123460302</v>
      </c>
      <c r="C359" s="5" t="s">
        <v>417</v>
      </c>
      <c r="D359" s="5" t="s">
        <v>418</v>
      </c>
      <c r="E359" s="7">
        <v>161093286.66</v>
      </c>
      <c r="F359" s="7">
        <v>116645116.47</v>
      </c>
      <c r="G359" s="7">
        <v>2457632.7800000003</v>
      </c>
      <c r="H359" s="7">
        <v>119102749.25</v>
      </c>
      <c r="I359" s="8">
        <f t="shared" si="20"/>
        <v>0.73929999999999996</v>
      </c>
      <c r="J359" s="7">
        <v>39181781.32</v>
      </c>
      <c r="K359" s="8">
        <f t="shared" si="21"/>
        <v>0.2432</v>
      </c>
      <c r="L359" s="7">
        <v>2808756.09</v>
      </c>
      <c r="M359" s="8">
        <f t="shared" si="22"/>
        <v>1.7399999999999999E-2</v>
      </c>
      <c r="N359" s="7"/>
      <c r="O359" s="8">
        <f t="shared" si="23"/>
        <v>0</v>
      </c>
      <c r="P359" s="7"/>
    </row>
    <row r="360" spans="1:16" s="5" customFormat="1" ht="11.25" x14ac:dyDescent="0.2">
      <c r="A360" s="5">
        <v>1</v>
      </c>
      <c r="B360" s="6">
        <v>123460504</v>
      </c>
      <c r="C360" s="5" t="s">
        <v>419</v>
      </c>
      <c r="D360" s="5" t="s">
        <v>418</v>
      </c>
      <c r="E360" s="7">
        <v>277062</v>
      </c>
      <c r="F360" s="7">
        <v>218954</v>
      </c>
      <c r="G360" s="7">
        <v>209</v>
      </c>
      <c r="H360" s="7">
        <v>219163</v>
      </c>
      <c r="I360" s="8">
        <f t="shared" si="20"/>
        <v>0.79100000000000004</v>
      </c>
      <c r="J360" s="7">
        <v>57899</v>
      </c>
      <c r="K360" s="8">
        <f t="shared" si="21"/>
        <v>0.20899999999999999</v>
      </c>
      <c r="L360" s="7">
        <v>0</v>
      </c>
      <c r="M360" s="8">
        <f t="shared" si="22"/>
        <v>0</v>
      </c>
      <c r="N360" s="7"/>
      <c r="O360" s="8">
        <f t="shared" si="23"/>
        <v>0</v>
      </c>
      <c r="P360" s="7"/>
    </row>
    <row r="361" spans="1:16" s="5" customFormat="1" ht="11.25" x14ac:dyDescent="0.2">
      <c r="A361" s="5">
        <v>1</v>
      </c>
      <c r="B361" s="6">
        <v>123461302</v>
      </c>
      <c r="C361" s="5" t="s">
        <v>420</v>
      </c>
      <c r="D361" s="5" t="s">
        <v>418</v>
      </c>
      <c r="E361" s="7">
        <v>124471498.42</v>
      </c>
      <c r="F361" s="7">
        <v>95445756.480000004</v>
      </c>
      <c r="G361" s="7">
        <v>2514937.98</v>
      </c>
      <c r="H361" s="7">
        <v>97960694.459999993</v>
      </c>
      <c r="I361" s="8">
        <f t="shared" si="20"/>
        <v>0.78700000000000003</v>
      </c>
      <c r="J361" s="7">
        <v>24778833.780000001</v>
      </c>
      <c r="K361" s="8">
        <f t="shared" si="21"/>
        <v>0.1991</v>
      </c>
      <c r="L361" s="7">
        <v>1731970.18</v>
      </c>
      <c r="M361" s="8">
        <f t="shared" si="22"/>
        <v>1.3899999999999999E-2</v>
      </c>
      <c r="N361" s="7"/>
      <c r="O361" s="8">
        <f t="shared" si="23"/>
        <v>0</v>
      </c>
      <c r="P361" s="7"/>
    </row>
    <row r="362" spans="1:16" s="5" customFormat="1" ht="11.25" x14ac:dyDescent="0.2">
      <c r="A362" s="5">
        <v>1</v>
      </c>
      <c r="B362" s="6">
        <v>123461602</v>
      </c>
      <c r="C362" s="5" t="s">
        <v>421</v>
      </c>
      <c r="D362" s="5" t="s">
        <v>418</v>
      </c>
      <c r="E362" s="7">
        <v>139534190.16999999</v>
      </c>
      <c r="F362" s="7">
        <v>109561197.53</v>
      </c>
      <c r="G362" s="7">
        <v>4413955.9400000004</v>
      </c>
      <c r="H362" s="7">
        <v>113975153.47</v>
      </c>
      <c r="I362" s="8">
        <f t="shared" si="20"/>
        <v>0.81679999999999997</v>
      </c>
      <c r="J362" s="7">
        <v>22705319.620000001</v>
      </c>
      <c r="K362" s="8">
        <f t="shared" si="21"/>
        <v>0.16270000000000001</v>
      </c>
      <c r="L362" s="7">
        <v>2853717.08</v>
      </c>
      <c r="M362" s="8">
        <f t="shared" si="22"/>
        <v>2.0500000000000001E-2</v>
      </c>
      <c r="N362" s="7"/>
      <c r="O362" s="8">
        <f t="shared" si="23"/>
        <v>0</v>
      </c>
      <c r="P362" s="7"/>
    </row>
    <row r="363" spans="1:16" s="5" customFormat="1" ht="11.25" x14ac:dyDescent="0.2">
      <c r="A363" s="5">
        <v>1</v>
      </c>
      <c r="B363" s="6">
        <v>123463603</v>
      </c>
      <c r="C363" s="5" t="s">
        <v>422</v>
      </c>
      <c r="D363" s="5" t="s">
        <v>418</v>
      </c>
      <c r="E363" s="7">
        <v>110673469.83</v>
      </c>
      <c r="F363" s="7">
        <v>84822442.890000001</v>
      </c>
      <c r="G363" s="7">
        <v>1891510.13</v>
      </c>
      <c r="H363" s="7">
        <v>86713953.019999996</v>
      </c>
      <c r="I363" s="8">
        <f t="shared" si="20"/>
        <v>0.78349999999999997</v>
      </c>
      <c r="J363" s="7">
        <v>21472729.390000001</v>
      </c>
      <c r="K363" s="8">
        <f t="shared" si="21"/>
        <v>0.19400000000000001</v>
      </c>
      <c r="L363" s="7">
        <v>2486387.42</v>
      </c>
      <c r="M363" s="8">
        <f t="shared" si="22"/>
        <v>2.2499999999999999E-2</v>
      </c>
      <c r="N363" s="7">
        <v>400</v>
      </c>
      <c r="O363" s="8">
        <f t="shared" si="23"/>
        <v>0</v>
      </c>
      <c r="P363" s="7"/>
    </row>
    <row r="364" spans="1:16" s="5" customFormat="1" ht="11.25" x14ac:dyDescent="0.2">
      <c r="A364" s="5">
        <v>1</v>
      </c>
      <c r="B364" s="6">
        <v>123463803</v>
      </c>
      <c r="C364" s="5" t="s">
        <v>423</v>
      </c>
      <c r="D364" s="5" t="s">
        <v>418</v>
      </c>
      <c r="E364" s="7">
        <v>17542501.68</v>
      </c>
      <c r="F364" s="7">
        <v>13381375</v>
      </c>
      <c r="G364" s="7">
        <v>312832</v>
      </c>
      <c r="H364" s="7">
        <v>13694207</v>
      </c>
      <c r="I364" s="8">
        <f t="shared" si="20"/>
        <v>0.78059999999999996</v>
      </c>
      <c r="J364" s="7">
        <v>3657273.68</v>
      </c>
      <c r="K364" s="8">
        <f t="shared" si="21"/>
        <v>0.20849999999999999</v>
      </c>
      <c r="L364" s="7">
        <v>191021</v>
      </c>
      <c r="M364" s="8">
        <f t="shared" si="22"/>
        <v>1.09E-2</v>
      </c>
      <c r="N364" s="7"/>
      <c r="O364" s="8">
        <f t="shared" si="23"/>
        <v>0</v>
      </c>
      <c r="P364" s="7"/>
    </row>
    <row r="365" spans="1:16" s="5" customFormat="1" ht="11.25" x14ac:dyDescent="0.2">
      <c r="A365" s="5">
        <v>1</v>
      </c>
      <c r="B365" s="6">
        <v>123464502</v>
      </c>
      <c r="C365" s="5" t="s">
        <v>424</v>
      </c>
      <c r="D365" s="5" t="s">
        <v>418</v>
      </c>
      <c r="E365" s="7">
        <v>288144406.60000002</v>
      </c>
      <c r="F365" s="7">
        <v>241271519.93000001</v>
      </c>
      <c r="G365" s="7">
        <v>2369210.58</v>
      </c>
      <c r="H365" s="7">
        <v>243640730.50999999</v>
      </c>
      <c r="I365" s="8">
        <f t="shared" si="20"/>
        <v>0.84560000000000002</v>
      </c>
      <c r="J365" s="7">
        <v>41171787.560000002</v>
      </c>
      <c r="K365" s="8">
        <f t="shared" si="21"/>
        <v>0.1429</v>
      </c>
      <c r="L365" s="7">
        <v>3331888.53</v>
      </c>
      <c r="M365" s="8">
        <f t="shared" si="22"/>
        <v>1.1599999999999999E-2</v>
      </c>
      <c r="N365" s="7"/>
      <c r="O365" s="8">
        <f t="shared" si="23"/>
        <v>0</v>
      </c>
      <c r="P365" s="7"/>
    </row>
    <row r="366" spans="1:16" s="5" customFormat="1" ht="11.25" x14ac:dyDescent="0.2">
      <c r="A366" s="5">
        <v>1</v>
      </c>
      <c r="B366" s="6">
        <v>123464603</v>
      </c>
      <c r="C366" s="5" t="s">
        <v>425</v>
      </c>
      <c r="D366" s="5" t="s">
        <v>418</v>
      </c>
      <c r="E366" s="7">
        <v>54396304.640000001</v>
      </c>
      <c r="F366" s="7">
        <v>42554948.010000005</v>
      </c>
      <c r="G366" s="7">
        <v>661458.86</v>
      </c>
      <c r="H366" s="7">
        <v>43216406.869999997</v>
      </c>
      <c r="I366" s="8">
        <f t="shared" si="20"/>
        <v>0.79449999999999998</v>
      </c>
      <c r="J366" s="7">
        <v>10045500.390000001</v>
      </c>
      <c r="K366" s="8">
        <f t="shared" si="21"/>
        <v>0.1847</v>
      </c>
      <c r="L366" s="7">
        <v>756001</v>
      </c>
      <c r="M366" s="8">
        <f t="shared" si="22"/>
        <v>1.3899999999999999E-2</v>
      </c>
      <c r="N366" s="7">
        <v>378396.38</v>
      </c>
      <c r="O366" s="8">
        <f t="shared" si="23"/>
        <v>7.0000000000000001E-3</v>
      </c>
      <c r="P366" s="7"/>
    </row>
    <row r="367" spans="1:16" s="5" customFormat="1" ht="11.25" x14ac:dyDescent="0.2">
      <c r="A367" s="5">
        <v>1</v>
      </c>
      <c r="B367" s="6">
        <v>123465303</v>
      </c>
      <c r="C367" s="5" t="s">
        <v>426</v>
      </c>
      <c r="D367" s="5" t="s">
        <v>418</v>
      </c>
      <c r="E367" s="7">
        <v>114290685.48999999</v>
      </c>
      <c r="F367" s="7">
        <v>87406462.109999985</v>
      </c>
      <c r="G367" s="7">
        <v>1968675.8399999996</v>
      </c>
      <c r="H367" s="7">
        <v>89375137.950000003</v>
      </c>
      <c r="I367" s="8">
        <f t="shared" si="20"/>
        <v>0.78200000000000003</v>
      </c>
      <c r="J367" s="7">
        <v>23789982.190000001</v>
      </c>
      <c r="K367" s="8">
        <f t="shared" si="21"/>
        <v>0.2082</v>
      </c>
      <c r="L367" s="7">
        <v>1102398.52</v>
      </c>
      <c r="M367" s="8">
        <f t="shared" si="22"/>
        <v>9.5999999999999992E-3</v>
      </c>
      <c r="N367" s="7">
        <v>23166.83</v>
      </c>
      <c r="O367" s="8">
        <f t="shared" si="23"/>
        <v>2.0000000000000001E-4</v>
      </c>
      <c r="P367" s="7"/>
    </row>
    <row r="368" spans="1:16" s="5" customFormat="1" ht="11.25" x14ac:dyDescent="0.2">
      <c r="A368" s="5">
        <v>1</v>
      </c>
      <c r="B368" s="6">
        <v>123465602</v>
      </c>
      <c r="C368" s="5" t="s">
        <v>427</v>
      </c>
      <c r="D368" s="5" t="s">
        <v>418</v>
      </c>
      <c r="E368" s="7">
        <v>170826890.11000001</v>
      </c>
      <c r="F368" s="7">
        <v>116101124.7</v>
      </c>
      <c r="G368" s="7">
        <v>5495067.8899999997</v>
      </c>
      <c r="H368" s="7">
        <v>121596192.59</v>
      </c>
      <c r="I368" s="8">
        <f t="shared" si="20"/>
        <v>0.71179999999999999</v>
      </c>
      <c r="J368" s="7">
        <v>40119793.689999998</v>
      </c>
      <c r="K368" s="8">
        <f t="shared" si="21"/>
        <v>0.2349</v>
      </c>
      <c r="L368" s="7">
        <v>9110903.8300000001</v>
      </c>
      <c r="M368" s="8">
        <f t="shared" si="22"/>
        <v>5.33E-2</v>
      </c>
      <c r="N368" s="7"/>
      <c r="O368" s="8">
        <f t="shared" si="23"/>
        <v>0</v>
      </c>
      <c r="P368" s="7"/>
    </row>
    <row r="369" spans="1:16" s="5" customFormat="1" ht="11.25" x14ac:dyDescent="0.2">
      <c r="A369" s="5">
        <v>1</v>
      </c>
      <c r="B369" s="6">
        <v>123465702</v>
      </c>
      <c r="C369" s="5" t="s">
        <v>428</v>
      </c>
      <c r="D369" s="5" t="s">
        <v>418</v>
      </c>
      <c r="E369" s="7">
        <v>286345751.31</v>
      </c>
      <c r="F369" s="7">
        <v>211412421.70999998</v>
      </c>
      <c r="G369" s="7">
        <v>5617507.4400000004</v>
      </c>
      <c r="H369" s="7">
        <v>217029929.15000001</v>
      </c>
      <c r="I369" s="8">
        <f t="shared" si="20"/>
        <v>0.75790000000000002</v>
      </c>
      <c r="J369" s="7">
        <v>54362596.590000004</v>
      </c>
      <c r="K369" s="8">
        <f t="shared" si="21"/>
        <v>0.1898</v>
      </c>
      <c r="L369" s="7">
        <v>4940832.57</v>
      </c>
      <c r="M369" s="8">
        <f t="shared" si="22"/>
        <v>1.7299999999999999E-2</v>
      </c>
      <c r="N369" s="7">
        <v>10012393</v>
      </c>
      <c r="O369" s="8">
        <f t="shared" si="23"/>
        <v>3.5000000000000003E-2</v>
      </c>
      <c r="P369" s="7"/>
    </row>
    <row r="370" spans="1:16" s="5" customFormat="1" ht="11.25" x14ac:dyDescent="0.2">
      <c r="A370" s="5">
        <v>1</v>
      </c>
      <c r="B370" s="6">
        <v>123466103</v>
      </c>
      <c r="C370" s="5" t="s">
        <v>429</v>
      </c>
      <c r="D370" s="5" t="s">
        <v>418</v>
      </c>
      <c r="E370" s="7">
        <v>113723552.65000001</v>
      </c>
      <c r="F370" s="7">
        <v>86973021.820000008</v>
      </c>
      <c r="G370" s="7">
        <v>1957809.5</v>
      </c>
      <c r="H370" s="7">
        <v>88930831.319999993</v>
      </c>
      <c r="I370" s="8">
        <f t="shared" si="20"/>
        <v>0.78200000000000003</v>
      </c>
      <c r="J370" s="7">
        <v>23487466.09</v>
      </c>
      <c r="K370" s="8">
        <f t="shared" si="21"/>
        <v>0.20649999999999999</v>
      </c>
      <c r="L370" s="7">
        <v>1303255.24</v>
      </c>
      <c r="M370" s="8">
        <f t="shared" si="22"/>
        <v>1.15E-2</v>
      </c>
      <c r="N370" s="7">
        <v>2000</v>
      </c>
      <c r="O370" s="8">
        <f t="shared" si="23"/>
        <v>0</v>
      </c>
      <c r="P370" s="7"/>
    </row>
    <row r="371" spans="1:16" s="5" customFormat="1" ht="11.25" x14ac:dyDescent="0.2">
      <c r="A371" s="5">
        <v>1</v>
      </c>
      <c r="B371" s="6">
        <v>123466303</v>
      </c>
      <c r="C371" s="5" t="s">
        <v>430</v>
      </c>
      <c r="D371" s="5" t="s">
        <v>418</v>
      </c>
      <c r="E371" s="7">
        <v>67730108.450000003</v>
      </c>
      <c r="F371" s="7">
        <v>43659958</v>
      </c>
      <c r="G371" s="7">
        <v>1740257</v>
      </c>
      <c r="H371" s="7">
        <v>45400215</v>
      </c>
      <c r="I371" s="8">
        <f t="shared" si="20"/>
        <v>0.67030000000000001</v>
      </c>
      <c r="J371" s="7">
        <v>20632529</v>
      </c>
      <c r="K371" s="8">
        <f t="shared" si="21"/>
        <v>0.30459999999999998</v>
      </c>
      <c r="L371" s="7">
        <v>1601025</v>
      </c>
      <c r="M371" s="8">
        <f t="shared" si="22"/>
        <v>2.3599999999999999E-2</v>
      </c>
      <c r="N371" s="7">
        <v>96339.45</v>
      </c>
      <c r="O371" s="8">
        <f t="shared" si="23"/>
        <v>1.4E-3</v>
      </c>
      <c r="P371" s="7"/>
    </row>
    <row r="372" spans="1:16" s="5" customFormat="1" ht="11.25" x14ac:dyDescent="0.2">
      <c r="A372" s="5">
        <v>1</v>
      </c>
      <c r="B372" s="6">
        <v>123466403</v>
      </c>
      <c r="C372" s="5" t="s">
        <v>431</v>
      </c>
      <c r="D372" s="5" t="s">
        <v>418</v>
      </c>
      <c r="E372" s="7">
        <v>71188388.170000002</v>
      </c>
      <c r="F372" s="7">
        <v>33725053.530000001</v>
      </c>
      <c r="G372" s="7">
        <v>2070353.1300000001</v>
      </c>
      <c r="H372" s="7">
        <v>35795406.659999996</v>
      </c>
      <c r="I372" s="8">
        <f t="shared" si="20"/>
        <v>0.50280000000000002</v>
      </c>
      <c r="J372" s="7">
        <v>30054482.300000001</v>
      </c>
      <c r="K372" s="8">
        <f t="shared" si="21"/>
        <v>0.42220000000000002</v>
      </c>
      <c r="L372" s="7">
        <v>5287467.4800000004</v>
      </c>
      <c r="M372" s="8">
        <f t="shared" si="22"/>
        <v>7.4300000000000005E-2</v>
      </c>
      <c r="N372" s="7">
        <v>51031.73</v>
      </c>
      <c r="O372" s="8">
        <f t="shared" si="23"/>
        <v>6.9999999999999999E-4</v>
      </c>
      <c r="P372" s="7"/>
    </row>
    <row r="373" spans="1:16" s="5" customFormat="1" ht="11.25" x14ac:dyDescent="0.2">
      <c r="A373" s="5">
        <v>1</v>
      </c>
      <c r="B373" s="6">
        <v>123467103</v>
      </c>
      <c r="C373" s="5" t="s">
        <v>432</v>
      </c>
      <c r="D373" s="5" t="s">
        <v>418</v>
      </c>
      <c r="E373" s="7">
        <v>134792600.16</v>
      </c>
      <c r="F373" s="7">
        <v>96349995.950000003</v>
      </c>
      <c r="G373" s="7">
        <v>3285299.4299999997</v>
      </c>
      <c r="H373" s="7">
        <v>99635295.379999995</v>
      </c>
      <c r="I373" s="8">
        <f t="shared" si="20"/>
        <v>0.73919999999999997</v>
      </c>
      <c r="J373" s="7">
        <v>31288738.48</v>
      </c>
      <c r="K373" s="8">
        <f t="shared" si="21"/>
        <v>0.2321</v>
      </c>
      <c r="L373" s="7">
        <v>3863369.3</v>
      </c>
      <c r="M373" s="8">
        <f t="shared" si="22"/>
        <v>2.87E-2</v>
      </c>
      <c r="N373" s="7">
        <v>5197</v>
      </c>
      <c r="O373" s="8">
        <f t="shared" si="23"/>
        <v>0</v>
      </c>
      <c r="P373" s="7"/>
    </row>
    <row r="374" spans="1:16" s="5" customFormat="1" ht="11.25" x14ac:dyDescent="0.2">
      <c r="A374" s="5">
        <v>1</v>
      </c>
      <c r="B374" s="6">
        <v>123467203</v>
      </c>
      <c r="C374" s="5" t="s">
        <v>433</v>
      </c>
      <c r="D374" s="5" t="s">
        <v>418</v>
      </c>
      <c r="E374" s="7">
        <v>59814134</v>
      </c>
      <c r="F374" s="7">
        <v>47138674</v>
      </c>
      <c r="G374" s="7">
        <v>1171367</v>
      </c>
      <c r="H374" s="7">
        <v>48310041</v>
      </c>
      <c r="I374" s="8">
        <f t="shared" si="20"/>
        <v>0.80769999999999997</v>
      </c>
      <c r="J374" s="7">
        <v>10812231</v>
      </c>
      <c r="K374" s="8">
        <f t="shared" si="21"/>
        <v>0.18079999999999999</v>
      </c>
      <c r="L374" s="7">
        <v>687459</v>
      </c>
      <c r="M374" s="8">
        <f t="shared" si="22"/>
        <v>1.15E-2</v>
      </c>
      <c r="N374" s="7">
        <v>4403</v>
      </c>
      <c r="O374" s="8">
        <f t="shared" si="23"/>
        <v>1E-4</v>
      </c>
      <c r="P374" s="7"/>
    </row>
    <row r="375" spans="1:16" s="5" customFormat="1" ht="11.25" x14ac:dyDescent="0.2">
      <c r="A375" s="5">
        <v>1</v>
      </c>
      <c r="B375" s="6">
        <v>123467303</v>
      </c>
      <c r="C375" s="5" t="s">
        <v>434</v>
      </c>
      <c r="D375" s="5" t="s">
        <v>418</v>
      </c>
      <c r="E375" s="7">
        <v>180287679.99000001</v>
      </c>
      <c r="F375" s="7">
        <v>128464068.32999998</v>
      </c>
      <c r="G375" s="7">
        <v>2657322.52</v>
      </c>
      <c r="H375" s="7">
        <v>131121390.84999999</v>
      </c>
      <c r="I375" s="8">
        <f t="shared" si="20"/>
        <v>0.72729999999999995</v>
      </c>
      <c r="J375" s="7">
        <v>33530534.059999999</v>
      </c>
      <c r="K375" s="8">
        <f t="shared" si="21"/>
        <v>0.186</v>
      </c>
      <c r="L375" s="7">
        <v>4182947.61</v>
      </c>
      <c r="M375" s="8">
        <f t="shared" si="22"/>
        <v>2.3199999999999998E-2</v>
      </c>
      <c r="N375" s="7">
        <v>11452807.470000001</v>
      </c>
      <c r="O375" s="8">
        <f t="shared" si="23"/>
        <v>6.3500000000000001E-2</v>
      </c>
      <c r="P375" s="7"/>
    </row>
    <row r="376" spans="1:16" s="5" customFormat="1" ht="11.25" x14ac:dyDescent="0.2">
      <c r="A376" s="5">
        <v>1</v>
      </c>
      <c r="B376" s="6">
        <v>123468303</v>
      </c>
      <c r="C376" s="5" t="s">
        <v>435</v>
      </c>
      <c r="D376" s="5" t="s">
        <v>418</v>
      </c>
      <c r="E376" s="7">
        <v>106380717.59</v>
      </c>
      <c r="F376" s="7">
        <v>84472448.24000001</v>
      </c>
      <c r="G376" s="7">
        <v>1430048.5000000002</v>
      </c>
      <c r="H376" s="7">
        <v>85902496.739999995</v>
      </c>
      <c r="I376" s="8">
        <f t="shared" si="20"/>
        <v>0.8075</v>
      </c>
      <c r="J376" s="7">
        <v>18508688.68</v>
      </c>
      <c r="K376" s="8">
        <f t="shared" si="21"/>
        <v>0.17399999999999999</v>
      </c>
      <c r="L376" s="7">
        <v>728501.17</v>
      </c>
      <c r="M376" s="8">
        <f t="shared" si="22"/>
        <v>6.7999999999999996E-3</v>
      </c>
      <c r="N376" s="7">
        <v>1241031</v>
      </c>
      <c r="O376" s="8">
        <f t="shared" si="23"/>
        <v>1.17E-2</v>
      </c>
      <c r="P376" s="7"/>
    </row>
    <row r="377" spans="1:16" s="5" customFormat="1" ht="11.25" x14ac:dyDescent="0.2">
      <c r="A377" s="5">
        <v>1</v>
      </c>
      <c r="B377" s="6">
        <v>123468402</v>
      </c>
      <c r="C377" s="5" t="s">
        <v>436</v>
      </c>
      <c r="D377" s="5" t="s">
        <v>418</v>
      </c>
      <c r="E377" s="7">
        <v>120315183.78</v>
      </c>
      <c r="F377" s="7">
        <v>98404691.689999998</v>
      </c>
      <c r="G377" s="7">
        <v>3002632.7699999996</v>
      </c>
      <c r="H377" s="7">
        <v>101407324.45999999</v>
      </c>
      <c r="I377" s="8">
        <f t="shared" si="20"/>
        <v>0.84279999999999999</v>
      </c>
      <c r="J377" s="7">
        <v>16223094.779999999</v>
      </c>
      <c r="K377" s="8">
        <f t="shared" si="21"/>
        <v>0.1348</v>
      </c>
      <c r="L377" s="7">
        <v>2066075.89</v>
      </c>
      <c r="M377" s="8">
        <f t="shared" si="22"/>
        <v>1.72E-2</v>
      </c>
      <c r="N377" s="7">
        <v>618688.65</v>
      </c>
      <c r="O377" s="8">
        <f t="shared" si="23"/>
        <v>5.1000000000000004E-3</v>
      </c>
      <c r="P377" s="7"/>
    </row>
    <row r="378" spans="1:16" s="5" customFormat="1" ht="11.25" x14ac:dyDescent="0.2">
      <c r="A378" s="5">
        <v>1</v>
      </c>
      <c r="B378" s="6">
        <v>123468503</v>
      </c>
      <c r="C378" s="5" t="s">
        <v>437</v>
      </c>
      <c r="D378" s="5" t="s">
        <v>418</v>
      </c>
      <c r="E378" s="7">
        <v>70799445.180000007</v>
      </c>
      <c r="F378" s="7">
        <v>53279437.539999999</v>
      </c>
      <c r="G378" s="7">
        <v>1918067.8700000003</v>
      </c>
      <c r="H378" s="7">
        <v>55197505.409999996</v>
      </c>
      <c r="I378" s="8">
        <f t="shared" si="20"/>
        <v>0.77959999999999996</v>
      </c>
      <c r="J378" s="7">
        <v>14051055.449999999</v>
      </c>
      <c r="K378" s="8">
        <f t="shared" si="21"/>
        <v>0.19850000000000001</v>
      </c>
      <c r="L378" s="7">
        <v>1503262.51</v>
      </c>
      <c r="M378" s="8">
        <f t="shared" si="22"/>
        <v>2.12E-2</v>
      </c>
      <c r="N378" s="7">
        <v>47621.81</v>
      </c>
      <c r="O378" s="8">
        <f t="shared" si="23"/>
        <v>6.9999999999999999E-4</v>
      </c>
      <c r="P378" s="7"/>
    </row>
    <row r="379" spans="1:16" s="5" customFormat="1" ht="11.25" x14ac:dyDescent="0.2">
      <c r="A379" s="5">
        <v>1</v>
      </c>
      <c r="B379" s="6">
        <v>123468603</v>
      </c>
      <c r="C379" s="5" t="s">
        <v>438</v>
      </c>
      <c r="D379" s="5" t="s">
        <v>418</v>
      </c>
      <c r="E379" s="7">
        <v>67470888.150000006</v>
      </c>
      <c r="F379" s="7">
        <v>43973766.780000001</v>
      </c>
      <c r="G379" s="7">
        <v>1310127.1100000001</v>
      </c>
      <c r="H379" s="7">
        <v>45283893.890000001</v>
      </c>
      <c r="I379" s="8">
        <f t="shared" si="20"/>
        <v>0.67120000000000002</v>
      </c>
      <c r="J379" s="7">
        <v>20493599.82</v>
      </c>
      <c r="K379" s="8">
        <f t="shared" si="21"/>
        <v>0.30370000000000003</v>
      </c>
      <c r="L379" s="7">
        <v>1689131.89</v>
      </c>
      <c r="M379" s="8">
        <f t="shared" si="22"/>
        <v>2.5000000000000001E-2</v>
      </c>
      <c r="N379" s="7">
        <v>4262.55</v>
      </c>
      <c r="O379" s="8">
        <f t="shared" si="23"/>
        <v>1E-4</v>
      </c>
      <c r="P379" s="7"/>
    </row>
    <row r="380" spans="1:16" s="5" customFormat="1" ht="11.25" x14ac:dyDescent="0.2">
      <c r="A380" s="5">
        <v>1</v>
      </c>
      <c r="B380" s="6">
        <v>123469303</v>
      </c>
      <c r="C380" s="5" t="s">
        <v>439</v>
      </c>
      <c r="D380" s="5" t="s">
        <v>418</v>
      </c>
      <c r="E380" s="7">
        <v>112137009.01000001</v>
      </c>
      <c r="F380" s="7">
        <v>87961557.939999983</v>
      </c>
      <c r="G380" s="7">
        <v>1871897.4900000002</v>
      </c>
      <c r="H380" s="7">
        <v>89833455.430000007</v>
      </c>
      <c r="I380" s="8">
        <f t="shared" si="20"/>
        <v>0.80110000000000003</v>
      </c>
      <c r="J380" s="7">
        <v>20797873.27</v>
      </c>
      <c r="K380" s="8">
        <f t="shared" si="21"/>
        <v>0.1855</v>
      </c>
      <c r="L380" s="7">
        <v>1505488.86</v>
      </c>
      <c r="M380" s="8">
        <f t="shared" si="22"/>
        <v>1.34E-2</v>
      </c>
      <c r="N380" s="7">
        <v>191.45</v>
      </c>
      <c r="O380" s="8">
        <f t="shared" si="23"/>
        <v>0</v>
      </c>
      <c r="P380" s="7"/>
    </row>
    <row r="381" spans="1:16" s="5" customFormat="1" ht="11.25" x14ac:dyDescent="0.2">
      <c r="A381" s="5">
        <v>1</v>
      </c>
      <c r="B381" s="6">
        <v>116471803</v>
      </c>
      <c r="C381" s="5" t="s">
        <v>440</v>
      </c>
      <c r="D381" s="5" t="s">
        <v>441</v>
      </c>
      <c r="E381" s="7">
        <v>61498336.039999999</v>
      </c>
      <c r="F381" s="7">
        <v>22197863.800000001</v>
      </c>
      <c r="G381" s="7">
        <v>1840445.7</v>
      </c>
      <c r="H381" s="7">
        <v>24038309.5</v>
      </c>
      <c r="I381" s="8">
        <f t="shared" si="20"/>
        <v>0.39090000000000003</v>
      </c>
      <c r="J381" s="7">
        <v>15328053.140000001</v>
      </c>
      <c r="K381" s="8">
        <f t="shared" si="21"/>
        <v>0.2492</v>
      </c>
      <c r="L381" s="7">
        <v>3812842.2</v>
      </c>
      <c r="M381" s="8">
        <f t="shared" si="22"/>
        <v>6.2E-2</v>
      </c>
      <c r="N381" s="7">
        <v>18319131.199999999</v>
      </c>
      <c r="O381" s="8">
        <f t="shared" si="23"/>
        <v>0.2979</v>
      </c>
      <c r="P381" s="7"/>
    </row>
    <row r="382" spans="1:16" s="5" customFormat="1" ht="11.25" x14ac:dyDescent="0.2">
      <c r="A382" s="5">
        <v>1</v>
      </c>
      <c r="B382" s="6">
        <v>120480803</v>
      </c>
      <c r="C382" s="5" t="s">
        <v>442</v>
      </c>
      <c r="D382" s="5" t="s">
        <v>443</v>
      </c>
      <c r="E382" s="7">
        <v>61049333.18</v>
      </c>
      <c r="F382" s="7">
        <v>35858790.039999999</v>
      </c>
      <c r="G382" s="7">
        <v>781607.3899999999</v>
      </c>
      <c r="H382" s="7">
        <v>36640397.43</v>
      </c>
      <c r="I382" s="8">
        <f t="shared" si="20"/>
        <v>0.60019999999999996</v>
      </c>
      <c r="J382" s="7">
        <v>21062588.329999998</v>
      </c>
      <c r="K382" s="8">
        <f t="shared" si="21"/>
        <v>0.34499999999999997</v>
      </c>
      <c r="L382" s="7">
        <v>3346347.42</v>
      </c>
      <c r="M382" s="8">
        <f t="shared" si="22"/>
        <v>5.4800000000000001E-2</v>
      </c>
      <c r="N382" s="7"/>
      <c r="O382" s="8">
        <f t="shared" si="23"/>
        <v>0</v>
      </c>
      <c r="P382" s="7"/>
    </row>
    <row r="383" spans="1:16" s="5" customFormat="1" ht="11.25" x14ac:dyDescent="0.2">
      <c r="A383" s="5">
        <v>1</v>
      </c>
      <c r="B383" s="6">
        <v>120481002</v>
      </c>
      <c r="C383" s="5" t="s">
        <v>444</v>
      </c>
      <c r="D383" s="5" t="s">
        <v>443</v>
      </c>
      <c r="E383" s="7">
        <v>299284573.83999997</v>
      </c>
      <c r="F383" s="7">
        <v>206406087.56</v>
      </c>
      <c r="G383" s="7">
        <v>4124615.57</v>
      </c>
      <c r="H383" s="7">
        <v>210530703.13</v>
      </c>
      <c r="I383" s="8">
        <f t="shared" si="20"/>
        <v>0.70340000000000003</v>
      </c>
      <c r="J383" s="7">
        <v>77791608.560000002</v>
      </c>
      <c r="K383" s="8">
        <f t="shared" si="21"/>
        <v>0.25990000000000002</v>
      </c>
      <c r="L383" s="7">
        <v>10924238.02</v>
      </c>
      <c r="M383" s="8">
        <f t="shared" si="22"/>
        <v>3.6499999999999998E-2</v>
      </c>
      <c r="N383" s="7">
        <v>38024.129999999997</v>
      </c>
      <c r="O383" s="8">
        <f t="shared" si="23"/>
        <v>1E-4</v>
      </c>
      <c r="P383" s="7"/>
    </row>
    <row r="384" spans="1:16" s="5" customFormat="1" ht="11.25" x14ac:dyDescent="0.2">
      <c r="A384" s="5">
        <v>1</v>
      </c>
      <c r="B384" s="6">
        <v>120483302</v>
      </c>
      <c r="C384" s="5" t="s">
        <v>445</v>
      </c>
      <c r="D384" s="5" t="s">
        <v>443</v>
      </c>
      <c r="E384" s="7">
        <v>173847564.08000001</v>
      </c>
      <c r="F384" s="7">
        <v>115922364.23</v>
      </c>
      <c r="G384" s="7">
        <v>1506924.7299999997</v>
      </c>
      <c r="H384" s="7">
        <v>117429288.95999999</v>
      </c>
      <c r="I384" s="8">
        <f t="shared" si="20"/>
        <v>0.67549999999999999</v>
      </c>
      <c r="J384" s="7">
        <v>52203613.850000001</v>
      </c>
      <c r="K384" s="8">
        <f t="shared" si="21"/>
        <v>0.30030000000000001</v>
      </c>
      <c r="L384" s="7">
        <v>4017506.27</v>
      </c>
      <c r="M384" s="8">
        <f t="shared" si="22"/>
        <v>2.3099999999999999E-2</v>
      </c>
      <c r="N384" s="7">
        <v>197155</v>
      </c>
      <c r="O384" s="8">
        <f t="shared" si="23"/>
        <v>1.1000000000000001E-3</v>
      </c>
      <c r="P384" s="7"/>
    </row>
    <row r="385" spans="1:16" s="5" customFormat="1" ht="11.25" x14ac:dyDescent="0.2">
      <c r="A385" s="5">
        <v>1</v>
      </c>
      <c r="B385" s="6">
        <v>120484803</v>
      </c>
      <c r="C385" s="5" t="s">
        <v>446</v>
      </c>
      <c r="D385" s="5" t="s">
        <v>443</v>
      </c>
      <c r="E385" s="7">
        <v>97393578.290000007</v>
      </c>
      <c r="F385" s="7">
        <v>69590011.769999996</v>
      </c>
      <c r="G385" s="7">
        <v>1341567.0599999998</v>
      </c>
      <c r="H385" s="7">
        <v>70931578.829999998</v>
      </c>
      <c r="I385" s="8">
        <f t="shared" si="20"/>
        <v>0.72829999999999995</v>
      </c>
      <c r="J385" s="7">
        <v>23523155.469999999</v>
      </c>
      <c r="K385" s="8">
        <f t="shared" si="21"/>
        <v>0.24149999999999999</v>
      </c>
      <c r="L385" s="7">
        <v>2212916.58</v>
      </c>
      <c r="M385" s="8">
        <f t="shared" si="22"/>
        <v>2.2700000000000001E-2</v>
      </c>
      <c r="N385" s="7">
        <v>725927.41</v>
      </c>
      <c r="O385" s="8">
        <f t="shared" si="23"/>
        <v>7.4999999999999997E-3</v>
      </c>
      <c r="P385" s="7"/>
    </row>
    <row r="386" spans="1:16" s="5" customFormat="1" ht="11.25" x14ac:dyDescent="0.2">
      <c r="A386" s="5">
        <v>1</v>
      </c>
      <c r="B386" s="6">
        <v>120484903</v>
      </c>
      <c r="C386" s="5" t="s">
        <v>447</v>
      </c>
      <c r="D386" s="5" t="s">
        <v>443</v>
      </c>
      <c r="E386" s="7">
        <v>113351867.87</v>
      </c>
      <c r="F386" s="7">
        <v>75691525.700000003</v>
      </c>
      <c r="G386" s="7">
        <v>1765777.18</v>
      </c>
      <c r="H386" s="7">
        <v>77457302.879999995</v>
      </c>
      <c r="I386" s="8">
        <f t="shared" si="20"/>
        <v>0.68330000000000002</v>
      </c>
      <c r="J386" s="7">
        <v>33449934.800000001</v>
      </c>
      <c r="K386" s="8">
        <f t="shared" si="21"/>
        <v>0.29509999999999997</v>
      </c>
      <c r="L386" s="7">
        <v>2444630.19</v>
      </c>
      <c r="M386" s="8">
        <f t="shared" si="22"/>
        <v>2.1600000000000001E-2</v>
      </c>
      <c r="N386" s="7"/>
      <c r="O386" s="8">
        <f t="shared" si="23"/>
        <v>0</v>
      </c>
      <c r="P386" s="7"/>
    </row>
    <row r="387" spans="1:16" s="5" customFormat="1" ht="11.25" x14ac:dyDescent="0.2">
      <c r="A387" s="5">
        <v>1</v>
      </c>
      <c r="B387" s="6">
        <v>120485603</v>
      </c>
      <c r="C387" s="5" t="s">
        <v>448</v>
      </c>
      <c r="D387" s="5" t="s">
        <v>443</v>
      </c>
      <c r="E387" s="7">
        <v>32758581.300000001</v>
      </c>
      <c r="F387" s="7">
        <v>20724495.84</v>
      </c>
      <c r="G387" s="7">
        <v>545957.92000000004</v>
      </c>
      <c r="H387" s="7">
        <v>21270453.760000002</v>
      </c>
      <c r="I387" s="8">
        <f t="shared" ref="I387:I450" si="24">ROUND(H387/$E387,4)</f>
        <v>0.64929999999999999</v>
      </c>
      <c r="J387" s="7">
        <v>10687728.710000001</v>
      </c>
      <c r="K387" s="8">
        <f t="shared" ref="K387:K450" si="25">ROUND(J387/$E387,4)</f>
        <v>0.32629999999999998</v>
      </c>
      <c r="L387" s="7">
        <v>800398.83</v>
      </c>
      <c r="M387" s="8">
        <f t="shared" ref="M387:M450" si="26">ROUND(L387/$E387,4)</f>
        <v>2.4400000000000002E-2</v>
      </c>
      <c r="N387" s="7"/>
      <c r="O387" s="8">
        <f t="shared" ref="O387:O450" si="27">ROUND(N387/$E387,4)</f>
        <v>0</v>
      </c>
      <c r="P387" s="7"/>
    </row>
    <row r="388" spans="1:16" s="5" customFormat="1" ht="11.25" x14ac:dyDescent="0.2">
      <c r="A388" s="5">
        <v>1</v>
      </c>
      <c r="B388" s="6">
        <v>120486003</v>
      </c>
      <c r="C388" s="5" t="s">
        <v>449</v>
      </c>
      <c r="D388" s="5" t="s">
        <v>443</v>
      </c>
      <c r="E388" s="7">
        <v>49488795.859999999</v>
      </c>
      <c r="F388" s="7">
        <v>35895336.82</v>
      </c>
      <c r="G388" s="7">
        <v>462923.94999999995</v>
      </c>
      <c r="H388" s="7">
        <v>36358260.770000003</v>
      </c>
      <c r="I388" s="8">
        <f t="shared" si="24"/>
        <v>0.73470000000000002</v>
      </c>
      <c r="J388" s="7">
        <v>10310228.949999999</v>
      </c>
      <c r="K388" s="8">
        <f t="shared" si="25"/>
        <v>0.20830000000000001</v>
      </c>
      <c r="L388" s="7">
        <v>744739.27</v>
      </c>
      <c r="M388" s="8">
        <f t="shared" si="26"/>
        <v>1.4999999999999999E-2</v>
      </c>
      <c r="N388" s="7">
        <v>2075566.87</v>
      </c>
      <c r="O388" s="8">
        <f t="shared" si="27"/>
        <v>4.19E-2</v>
      </c>
      <c r="P388" s="7"/>
    </row>
    <row r="389" spans="1:16" s="5" customFormat="1" ht="11.25" x14ac:dyDescent="0.2">
      <c r="A389" s="5">
        <v>1</v>
      </c>
      <c r="B389" s="6">
        <v>120488603</v>
      </c>
      <c r="C389" s="5" t="s">
        <v>450</v>
      </c>
      <c r="D389" s="5" t="s">
        <v>443</v>
      </c>
      <c r="E389" s="7">
        <v>44172726.280000001</v>
      </c>
      <c r="F389" s="7">
        <v>27874536.459999997</v>
      </c>
      <c r="G389" s="7">
        <v>530863.23</v>
      </c>
      <c r="H389" s="7">
        <v>28405399.690000001</v>
      </c>
      <c r="I389" s="8">
        <f t="shared" si="24"/>
        <v>0.6431</v>
      </c>
      <c r="J389" s="7">
        <v>14024121.439999999</v>
      </c>
      <c r="K389" s="8">
        <f t="shared" si="25"/>
        <v>0.3175</v>
      </c>
      <c r="L389" s="7">
        <v>1743205.15</v>
      </c>
      <c r="M389" s="8">
        <f t="shared" si="26"/>
        <v>3.95E-2</v>
      </c>
      <c r="N389" s="7"/>
      <c r="O389" s="8">
        <f t="shared" si="27"/>
        <v>0</v>
      </c>
      <c r="P389" s="7"/>
    </row>
    <row r="390" spans="1:16" s="5" customFormat="1" ht="11.25" x14ac:dyDescent="0.2">
      <c r="A390" s="5">
        <v>1</v>
      </c>
      <c r="B390" s="6">
        <v>116493503</v>
      </c>
      <c r="C390" s="5" t="s">
        <v>451</v>
      </c>
      <c r="D390" s="5" t="s">
        <v>452</v>
      </c>
      <c r="E390" s="7">
        <v>21167241</v>
      </c>
      <c r="F390" s="7">
        <v>8400275.2799999993</v>
      </c>
      <c r="G390" s="7">
        <v>313533.71999999997</v>
      </c>
      <c r="H390" s="7">
        <v>8713809</v>
      </c>
      <c r="I390" s="8">
        <f t="shared" si="24"/>
        <v>0.41170000000000001</v>
      </c>
      <c r="J390" s="7">
        <v>11566329</v>
      </c>
      <c r="K390" s="8">
        <f t="shared" si="25"/>
        <v>0.5464</v>
      </c>
      <c r="L390" s="7">
        <v>887103</v>
      </c>
      <c r="M390" s="8">
        <f t="shared" si="26"/>
        <v>4.19E-2</v>
      </c>
      <c r="N390" s="7"/>
      <c r="O390" s="8">
        <f t="shared" si="27"/>
        <v>0</v>
      </c>
      <c r="P390" s="7"/>
    </row>
    <row r="391" spans="1:16" s="5" customFormat="1" ht="11.25" x14ac:dyDescent="0.2">
      <c r="A391" s="5">
        <v>1</v>
      </c>
      <c r="B391" s="6">
        <v>116495003</v>
      </c>
      <c r="C391" s="5" t="s">
        <v>453</v>
      </c>
      <c r="D391" s="5" t="s">
        <v>452</v>
      </c>
      <c r="E391" s="7">
        <v>37426564.780000001</v>
      </c>
      <c r="F391" s="7">
        <v>16722293.689999999</v>
      </c>
      <c r="G391" s="7">
        <v>658729.43999999994</v>
      </c>
      <c r="H391" s="7">
        <v>17381023.129999999</v>
      </c>
      <c r="I391" s="8">
        <f t="shared" si="24"/>
        <v>0.46439999999999998</v>
      </c>
      <c r="J391" s="7">
        <v>17498623.539999999</v>
      </c>
      <c r="K391" s="8">
        <f t="shared" si="25"/>
        <v>0.46750000000000003</v>
      </c>
      <c r="L391" s="7">
        <v>1682003.16</v>
      </c>
      <c r="M391" s="8">
        <f t="shared" si="26"/>
        <v>4.4900000000000002E-2</v>
      </c>
      <c r="N391" s="7">
        <v>864914.95</v>
      </c>
      <c r="O391" s="8">
        <f t="shared" si="27"/>
        <v>2.3099999999999999E-2</v>
      </c>
      <c r="P391" s="7"/>
    </row>
    <row r="392" spans="1:16" s="5" customFormat="1" ht="11.25" x14ac:dyDescent="0.2">
      <c r="A392" s="5">
        <v>1</v>
      </c>
      <c r="B392" s="6">
        <v>116495103</v>
      </c>
      <c r="C392" s="5" t="s">
        <v>454</v>
      </c>
      <c r="D392" s="5" t="s">
        <v>452</v>
      </c>
      <c r="E392" s="7">
        <v>21746422.640000001</v>
      </c>
      <c r="F392" s="7">
        <v>5023304.12</v>
      </c>
      <c r="G392" s="7">
        <v>512130.48</v>
      </c>
      <c r="H392" s="7">
        <v>5535434.5999999996</v>
      </c>
      <c r="I392" s="8">
        <f t="shared" si="24"/>
        <v>0.2545</v>
      </c>
      <c r="J392" s="7">
        <v>14688950.800000001</v>
      </c>
      <c r="K392" s="8">
        <f t="shared" si="25"/>
        <v>0.67549999999999999</v>
      </c>
      <c r="L392" s="7">
        <v>1520296.24</v>
      </c>
      <c r="M392" s="8">
        <f t="shared" si="26"/>
        <v>6.9900000000000004E-2</v>
      </c>
      <c r="N392" s="7">
        <v>1741</v>
      </c>
      <c r="O392" s="8">
        <f t="shared" si="27"/>
        <v>1E-4</v>
      </c>
      <c r="P392" s="7"/>
    </row>
    <row r="393" spans="1:16" s="5" customFormat="1" ht="11.25" x14ac:dyDescent="0.2">
      <c r="A393" s="5">
        <v>1</v>
      </c>
      <c r="B393" s="6">
        <v>116496503</v>
      </c>
      <c r="C393" s="5" t="s">
        <v>455</v>
      </c>
      <c r="D393" s="5" t="s">
        <v>452</v>
      </c>
      <c r="E393" s="7">
        <v>30701287.32</v>
      </c>
      <c r="F393" s="7">
        <v>6397577.1300000008</v>
      </c>
      <c r="G393" s="7">
        <v>1481539.1800000002</v>
      </c>
      <c r="H393" s="7">
        <v>7879116.3099999996</v>
      </c>
      <c r="I393" s="8">
        <f t="shared" si="24"/>
        <v>0.25659999999999999</v>
      </c>
      <c r="J393" s="7">
        <v>20443021.859999999</v>
      </c>
      <c r="K393" s="8">
        <f t="shared" si="25"/>
        <v>0.66590000000000005</v>
      </c>
      <c r="L393" s="7">
        <v>2225252.15</v>
      </c>
      <c r="M393" s="8">
        <f t="shared" si="26"/>
        <v>7.2499999999999995E-2</v>
      </c>
      <c r="N393" s="7">
        <v>153897</v>
      </c>
      <c r="O393" s="8">
        <f t="shared" si="27"/>
        <v>5.0000000000000001E-3</v>
      </c>
      <c r="P393" s="7"/>
    </row>
    <row r="394" spans="1:16" s="5" customFormat="1" ht="11.25" x14ac:dyDescent="0.2">
      <c r="A394" s="5">
        <v>1</v>
      </c>
      <c r="B394" s="6">
        <v>116496603</v>
      </c>
      <c r="C394" s="5" t="s">
        <v>456</v>
      </c>
      <c r="D394" s="5" t="s">
        <v>452</v>
      </c>
      <c r="E394" s="7">
        <v>60287965.780000001</v>
      </c>
      <c r="F394" s="7">
        <v>21521897.400000002</v>
      </c>
      <c r="G394" s="7">
        <v>1438876.57</v>
      </c>
      <c r="H394" s="7">
        <v>22960773.969999999</v>
      </c>
      <c r="I394" s="8">
        <f t="shared" si="24"/>
        <v>0.38090000000000002</v>
      </c>
      <c r="J394" s="7">
        <v>24112891.789999999</v>
      </c>
      <c r="K394" s="8">
        <f t="shared" si="25"/>
        <v>0.4</v>
      </c>
      <c r="L394" s="7">
        <v>3188232.02</v>
      </c>
      <c r="M394" s="8">
        <f t="shared" si="26"/>
        <v>5.2900000000000003E-2</v>
      </c>
      <c r="N394" s="7">
        <v>10026068</v>
      </c>
      <c r="O394" s="8">
        <f t="shared" si="27"/>
        <v>0.1663</v>
      </c>
      <c r="P394" s="7"/>
    </row>
    <row r="395" spans="1:16" s="5" customFormat="1" ht="11.25" x14ac:dyDescent="0.2">
      <c r="A395" s="5">
        <v>1</v>
      </c>
      <c r="B395" s="6">
        <v>116498003</v>
      </c>
      <c r="C395" s="5" t="s">
        <v>457</v>
      </c>
      <c r="D395" s="5" t="s">
        <v>452</v>
      </c>
      <c r="E395" s="7">
        <v>26143781.02</v>
      </c>
      <c r="F395" s="7">
        <v>12512401.119999999</v>
      </c>
      <c r="G395" s="7">
        <v>636195.11</v>
      </c>
      <c r="H395" s="7">
        <v>13148596.23</v>
      </c>
      <c r="I395" s="8">
        <f t="shared" si="24"/>
        <v>0.50290000000000001</v>
      </c>
      <c r="J395" s="7">
        <v>11463741.050000001</v>
      </c>
      <c r="K395" s="8">
        <f t="shared" si="25"/>
        <v>0.4385</v>
      </c>
      <c r="L395" s="7">
        <v>1528641.74</v>
      </c>
      <c r="M395" s="8">
        <f t="shared" si="26"/>
        <v>5.8500000000000003E-2</v>
      </c>
      <c r="N395" s="7">
        <v>2802</v>
      </c>
      <c r="O395" s="8">
        <f t="shared" si="27"/>
        <v>1E-4</v>
      </c>
      <c r="P395" s="7"/>
    </row>
    <row r="396" spans="1:16" s="5" customFormat="1" ht="11.25" x14ac:dyDescent="0.2">
      <c r="A396" s="5">
        <v>1</v>
      </c>
      <c r="B396" s="6">
        <v>115503004</v>
      </c>
      <c r="C396" s="5" t="s">
        <v>458</v>
      </c>
      <c r="D396" s="5" t="s">
        <v>459</v>
      </c>
      <c r="E396" s="7">
        <v>17423996.550000001</v>
      </c>
      <c r="F396" s="7">
        <v>7304099.6500000004</v>
      </c>
      <c r="G396" s="7">
        <v>254999.3</v>
      </c>
      <c r="H396" s="7">
        <v>7559098.9500000002</v>
      </c>
      <c r="I396" s="8">
        <f t="shared" si="24"/>
        <v>0.43380000000000002</v>
      </c>
      <c r="J396" s="7">
        <v>7244605.3099999996</v>
      </c>
      <c r="K396" s="8">
        <f t="shared" si="25"/>
        <v>0.4158</v>
      </c>
      <c r="L396" s="7">
        <v>460368.29</v>
      </c>
      <c r="M396" s="8">
        <f t="shared" si="26"/>
        <v>2.64E-2</v>
      </c>
      <c r="N396" s="7">
        <v>2159924</v>
      </c>
      <c r="O396" s="8">
        <f t="shared" si="27"/>
        <v>0.124</v>
      </c>
      <c r="P396" s="7"/>
    </row>
    <row r="397" spans="1:16" s="5" customFormat="1" ht="11.25" x14ac:dyDescent="0.2">
      <c r="A397" s="5">
        <v>1</v>
      </c>
      <c r="B397" s="6">
        <v>115504003</v>
      </c>
      <c r="C397" s="5" t="s">
        <v>460</v>
      </c>
      <c r="D397" s="5" t="s">
        <v>459</v>
      </c>
      <c r="E397" s="7">
        <v>21039082.550000001</v>
      </c>
      <c r="F397" s="7">
        <v>8411856.0300000012</v>
      </c>
      <c r="G397" s="7">
        <v>551399.18999999994</v>
      </c>
      <c r="H397" s="7">
        <v>8963255.2200000007</v>
      </c>
      <c r="I397" s="8">
        <f t="shared" si="24"/>
        <v>0.42599999999999999</v>
      </c>
      <c r="J397" s="7">
        <v>10838348.49</v>
      </c>
      <c r="K397" s="8">
        <f t="shared" si="25"/>
        <v>0.51519999999999999</v>
      </c>
      <c r="L397" s="7">
        <v>852384.18</v>
      </c>
      <c r="M397" s="8">
        <f t="shared" si="26"/>
        <v>4.0500000000000001E-2</v>
      </c>
      <c r="N397" s="7">
        <v>385094.66</v>
      </c>
      <c r="O397" s="8">
        <f t="shared" si="27"/>
        <v>1.83E-2</v>
      </c>
      <c r="P397" s="7"/>
    </row>
    <row r="398" spans="1:16" s="5" customFormat="1" ht="11.25" x14ac:dyDescent="0.2">
      <c r="A398" s="5">
        <v>1</v>
      </c>
      <c r="B398" s="6">
        <v>115506003</v>
      </c>
      <c r="C398" s="5" t="s">
        <v>461</v>
      </c>
      <c r="D398" s="5" t="s">
        <v>459</v>
      </c>
      <c r="E398" s="7">
        <v>43184144</v>
      </c>
      <c r="F398" s="7">
        <v>16072694.289999999</v>
      </c>
      <c r="G398" s="7">
        <v>639838</v>
      </c>
      <c r="H398" s="7">
        <v>16712532.289999999</v>
      </c>
      <c r="I398" s="8">
        <f t="shared" si="24"/>
        <v>0.38700000000000001</v>
      </c>
      <c r="J398" s="7">
        <v>15256720.710000001</v>
      </c>
      <c r="K398" s="8">
        <f t="shared" si="25"/>
        <v>0.3533</v>
      </c>
      <c r="L398" s="7">
        <v>561285</v>
      </c>
      <c r="M398" s="8">
        <f t="shared" si="26"/>
        <v>1.2999999999999999E-2</v>
      </c>
      <c r="N398" s="7">
        <v>10653606</v>
      </c>
      <c r="O398" s="8">
        <f t="shared" si="27"/>
        <v>0.2467</v>
      </c>
      <c r="P398" s="7"/>
    </row>
    <row r="399" spans="1:16" s="5" customFormat="1" ht="11.25" x14ac:dyDescent="0.2">
      <c r="A399" s="5">
        <v>1</v>
      </c>
      <c r="B399" s="6">
        <v>115508003</v>
      </c>
      <c r="C399" s="5" t="s">
        <v>462</v>
      </c>
      <c r="D399" s="5" t="s">
        <v>459</v>
      </c>
      <c r="E399" s="7">
        <v>43788732.539999999</v>
      </c>
      <c r="F399" s="7">
        <v>22301877.84</v>
      </c>
      <c r="G399" s="7">
        <v>735829.99</v>
      </c>
      <c r="H399" s="7">
        <v>23037707.829999998</v>
      </c>
      <c r="I399" s="8">
        <f t="shared" si="24"/>
        <v>0.52610000000000001</v>
      </c>
      <c r="J399" s="7">
        <v>19068003.260000002</v>
      </c>
      <c r="K399" s="8">
        <f t="shared" si="25"/>
        <v>0.4355</v>
      </c>
      <c r="L399" s="7">
        <v>1683021.45</v>
      </c>
      <c r="M399" s="8">
        <f t="shared" si="26"/>
        <v>3.8399999999999997E-2</v>
      </c>
      <c r="N399" s="7"/>
      <c r="O399" s="8">
        <f t="shared" si="27"/>
        <v>0</v>
      </c>
      <c r="P399" s="7"/>
    </row>
    <row r="400" spans="1:16" s="5" customFormat="1" ht="11.25" x14ac:dyDescent="0.2">
      <c r="A400" s="5">
        <v>1</v>
      </c>
      <c r="B400" s="6">
        <v>126515001</v>
      </c>
      <c r="C400" s="5" t="s">
        <v>463</v>
      </c>
      <c r="D400" s="5" t="s">
        <v>464</v>
      </c>
      <c r="E400" s="7">
        <v>3791073043.4499998</v>
      </c>
      <c r="F400" s="7">
        <v>1334275353.3599999</v>
      </c>
      <c r="G400" s="7">
        <v>278613995.74000001</v>
      </c>
      <c r="H400" s="7">
        <v>1612889349.0999999</v>
      </c>
      <c r="I400" s="8">
        <f t="shared" si="24"/>
        <v>0.4254</v>
      </c>
      <c r="J400" s="7">
        <v>1725180048.8299999</v>
      </c>
      <c r="K400" s="8">
        <f t="shared" si="25"/>
        <v>0.4551</v>
      </c>
      <c r="L400" s="7">
        <v>432698437.23000002</v>
      </c>
      <c r="M400" s="8">
        <f t="shared" si="26"/>
        <v>0.11409999999999999</v>
      </c>
      <c r="N400" s="7">
        <v>20305208.289999999</v>
      </c>
      <c r="O400" s="8">
        <f t="shared" si="27"/>
        <v>5.4000000000000003E-3</v>
      </c>
      <c r="P400" s="7"/>
    </row>
    <row r="401" spans="1:16" s="5" customFormat="1" ht="11.25" x14ac:dyDescent="0.2">
      <c r="A401" s="5">
        <v>1</v>
      </c>
      <c r="B401" s="6">
        <v>120522003</v>
      </c>
      <c r="C401" s="5" t="s">
        <v>465</v>
      </c>
      <c r="D401" s="5" t="s">
        <v>466</v>
      </c>
      <c r="E401" s="7">
        <v>89509302.019999996</v>
      </c>
      <c r="F401" s="7">
        <v>50247293.530000001</v>
      </c>
      <c r="G401" s="7">
        <v>1671501.83</v>
      </c>
      <c r="H401" s="7">
        <v>51918795.359999999</v>
      </c>
      <c r="I401" s="8">
        <f t="shared" si="24"/>
        <v>0.57999999999999996</v>
      </c>
      <c r="J401" s="7">
        <v>33130131.219999999</v>
      </c>
      <c r="K401" s="8">
        <f t="shared" si="25"/>
        <v>0.37009999999999998</v>
      </c>
      <c r="L401" s="7">
        <v>4460375.4400000004</v>
      </c>
      <c r="M401" s="8">
        <f t="shared" si="26"/>
        <v>4.9799999999999997E-2</v>
      </c>
      <c r="N401" s="7"/>
      <c r="O401" s="8">
        <f t="shared" si="27"/>
        <v>0</v>
      </c>
      <c r="P401" s="7"/>
    </row>
    <row r="402" spans="1:16" s="5" customFormat="1" ht="11.25" x14ac:dyDescent="0.2">
      <c r="A402" s="5">
        <v>1</v>
      </c>
      <c r="B402" s="6">
        <v>119648303</v>
      </c>
      <c r="C402" s="5" t="s">
        <v>467</v>
      </c>
      <c r="D402" s="5" t="s">
        <v>466</v>
      </c>
      <c r="E402" s="7">
        <v>81710851.5</v>
      </c>
      <c r="F402" s="7">
        <v>57759268.579999991</v>
      </c>
      <c r="G402" s="7">
        <v>1870028.27</v>
      </c>
      <c r="H402" s="7">
        <v>59629296.850000001</v>
      </c>
      <c r="I402" s="8">
        <f t="shared" si="24"/>
        <v>0.7298</v>
      </c>
      <c r="J402" s="7">
        <v>18715230.829999998</v>
      </c>
      <c r="K402" s="8">
        <f t="shared" si="25"/>
        <v>0.22900000000000001</v>
      </c>
      <c r="L402" s="7">
        <v>3361023.82</v>
      </c>
      <c r="M402" s="8">
        <f t="shared" si="26"/>
        <v>4.1099999999999998E-2</v>
      </c>
      <c r="N402" s="7">
        <v>5300</v>
      </c>
      <c r="O402" s="8">
        <f t="shared" si="27"/>
        <v>1E-4</v>
      </c>
      <c r="P402" s="7"/>
    </row>
    <row r="403" spans="1:16" s="5" customFormat="1" ht="11.25" x14ac:dyDescent="0.2">
      <c r="A403" s="5">
        <v>1</v>
      </c>
      <c r="B403" s="6">
        <v>109530304</v>
      </c>
      <c r="C403" s="5" t="s">
        <v>468</v>
      </c>
      <c r="D403" s="5" t="s">
        <v>469</v>
      </c>
      <c r="E403" s="7">
        <v>4520657</v>
      </c>
      <c r="F403" s="7">
        <v>1729213</v>
      </c>
      <c r="G403" s="7">
        <v>145088</v>
      </c>
      <c r="H403" s="7">
        <v>1874301</v>
      </c>
      <c r="I403" s="8">
        <f t="shared" si="24"/>
        <v>0.41460000000000002</v>
      </c>
      <c r="J403" s="7">
        <v>2398846</v>
      </c>
      <c r="K403" s="8">
        <f t="shared" si="25"/>
        <v>0.53059999999999996</v>
      </c>
      <c r="L403" s="7">
        <v>247510</v>
      </c>
      <c r="M403" s="8">
        <f t="shared" si="26"/>
        <v>5.4800000000000001E-2</v>
      </c>
      <c r="N403" s="7"/>
      <c r="O403" s="8">
        <f t="shared" si="27"/>
        <v>0</v>
      </c>
      <c r="P403" s="7"/>
    </row>
    <row r="404" spans="1:16" s="5" customFormat="1" ht="11.25" x14ac:dyDescent="0.2">
      <c r="A404" s="5">
        <v>1</v>
      </c>
      <c r="B404" s="6">
        <v>109531304</v>
      </c>
      <c r="C404" s="5" t="s">
        <v>470</v>
      </c>
      <c r="D404" s="5" t="s">
        <v>469</v>
      </c>
      <c r="E404" s="7">
        <v>13844461.779999999</v>
      </c>
      <c r="F404" s="7">
        <v>5636410.6099999985</v>
      </c>
      <c r="G404" s="7">
        <v>299391.55000000005</v>
      </c>
      <c r="H404" s="7">
        <v>5935802.1600000001</v>
      </c>
      <c r="I404" s="8">
        <f t="shared" si="24"/>
        <v>0.42870000000000003</v>
      </c>
      <c r="J404" s="7">
        <v>7320589.2999999998</v>
      </c>
      <c r="K404" s="8">
        <f t="shared" si="25"/>
        <v>0.52880000000000005</v>
      </c>
      <c r="L404" s="7">
        <v>588070.31999999995</v>
      </c>
      <c r="M404" s="8">
        <f t="shared" si="26"/>
        <v>4.2500000000000003E-2</v>
      </c>
      <c r="N404" s="7"/>
      <c r="O404" s="8">
        <f t="shared" si="27"/>
        <v>0</v>
      </c>
      <c r="P404" s="7"/>
    </row>
    <row r="405" spans="1:16" s="5" customFormat="1" ht="11.25" x14ac:dyDescent="0.2">
      <c r="A405" s="5">
        <v>1</v>
      </c>
      <c r="B405" s="6">
        <v>109532804</v>
      </c>
      <c r="C405" s="5" t="s">
        <v>471</v>
      </c>
      <c r="D405" s="5" t="s">
        <v>469</v>
      </c>
      <c r="E405" s="7">
        <v>8109427.9400000004</v>
      </c>
      <c r="F405" s="7">
        <v>3551581.25</v>
      </c>
      <c r="G405" s="7">
        <v>268409.52</v>
      </c>
      <c r="H405" s="7">
        <v>3819990.77</v>
      </c>
      <c r="I405" s="8">
        <f t="shared" si="24"/>
        <v>0.47110000000000002</v>
      </c>
      <c r="J405" s="7">
        <v>3794204.24</v>
      </c>
      <c r="K405" s="8">
        <f t="shared" si="25"/>
        <v>0.46789999999999998</v>
      </c>
      <c r="L405" s="7">
        <v>495232.93</v>
      </c>
      <c r="M405" s="8">
        <f t="shared" si="26"/>
        <v>6.1100000000000002E-2</v>
      </c>
      <c r="N405" s="7"/>
      <c r="O405" s="8">
        <f t="shared" si="27"/>
        <v>0</v>
      </c>
      <c r="P405" s="7"/>
    </row>
    <row r="406" spans="1:16" s="5" customFormat="1" ht="11.25" x14ac:dyDescent="0.2">
      <c r="A406" s="5">
        <v>1</v>
      </c>
      <c r="B406" s="6">
        <v>109535504</v>
      </c>
      <c r="C406" s="5" t="s">
        <v>472</v>
      </c>
      <c r="D406" s="5" t="s">
        <v>469</v>
      </c>
      <c r="E406" s="7">
        <v>13924326.23</v>
      </c>
      <c r="F406" s="7">
        <v>3479356.1299999994</v>
      </c>
      <c r="G406" s="7">
        <v>150817.87000000002</v>
      </c>
      <c r="H406" s="7">
        <v>3630174</v>
      </c>
      <c r="I406" s="8">
        <f t="shared" si="24"/>
        <v>0.26069999999999999</v>
      </c>
      <c r="J406" s="7">
        <v>7079449.21</v>
      </c>
      <c r="K406" s="8">
        <f t="shared" si="25"/>
        <v>0.50839999999999996</v>
      </c>
      <c r="L406" s="7">
        <v>735703.02</v>
      </c>
      <c r="M406" s="8">
        <f t="shared" si="26"/>
        <v>5.28E-2</v>
      </c>
      <c r="N406" s="7">
        <v>2479000</v>
      </c>
      <c r="O406" s="8">
        <f t="shared" si="27"/>
        <v>0.17799999999999999</v>
      </c>
      <c r="P406" s="7"/>
    </row>
    <row r="407" spans="1:16" s="5" customFormat="1" ht="11.25" x14ac:dyDescent="0.2">
      <c r="A407" s="5">
        <v>1</v>
      </c>
      <c r="B407" s="6">
        <v>109537504</v>
      </c>
      <c r="C407" s="5" t="s">
        <v>473</v>
      </c>
      <c r="D407" s="5" t="s">
        <v>469</v>
      </c>
      <c r="E407" s="7">
        <v>9392827.2200000007</v>
      </c>
      <c r="F407" s="7">
        <v>2303886.25</v>
      </c>
      <c r="G407" s="7">
        <v>101961.46</v>
      </c>
      <c r="H407" s="7">
        <v>2405847.71</v>
      </c>
      <c r="I407" s="8">
        <f t="shared" si="24"/>
        <v>0.25609999999999999</v>
      </c>
      <c r="J407" s="7">
        <v>6137913.8499999996</v>
      </c>
      <c r="K407" s="8">
        <f t="shared" si="25"/>
        <v>0.65349999999999997</v>
      </c>
      <c r="L407" s="7">
        <v>849065.66</v>
      </c>
      <c r="M407" s="8">
        <f t="shared" si="26"/>
        <v>9.0399999999999994E-2</v>
      </c>
      <c r="N407" s="7"/>
      <c r="O407" s="8">
        <f t="shared" si="27"/>
        <v>0</v>
      </c>
      <c r="P407" s="7"/>
    </row>
    <row r="408" spans="1:16" s="5" customFormat="1" ht="11.25" x14ac:dyDescent="0.2">
      <c r="A408" s="5">
        <v>1</v>
      </c>
      <c r="B408" s="6">
        <v>129540803</v>
      </c>
      <c r="C408" s="5" t="s">
        <v>474</v>
      </c>
      <c r="D408" s="5" t="s">
        <v>475</v>
      </c>
      <c r="E408" s="7">
        <v>54526042.960000001</v>
      </c>
      <c r="F408" s="7">
        <v>26376916.969999999</v>
      </c>
      <c r="G408" s="7">
        <v>1722755.5700000003</v>
      </c>
      <c r="H408" s="7">
        <v>28099672.539999999</v>
      </c>
      <c r="I408" s="8">
        <f t="shared" si="24"/>
        <v>0.51529999999999998</v>
      </c>
      <c r="J408" s="7">
        <v>17908605.579999998</v>
      </c>
      <c r="K408" s="8">
        <f t="shared" si="25"/>
        <v>0.32840000000000003</v>
      </c>
      <c r="L408" s="7">
        <v>2004892.64</v>
      </c>
      <c r="M408" s="8">
        <f t="shared" si="26"/>
        <v>3.6799999999999999E-2</v>
      </c>
      <c r="N408" s="7">
        <v>6512872.2000000002</v>
      </c>
      <c r="O408" s="8">
        <f t="shared" si="27"/>
        <v>0.11940000000000001</v>
      </c>
      <c r="P408" s="7"/>
    </row>
    <row r="409" spans="1:16" s="5" customFormat="1" ht="11.25" x14ac:dyDescent="0.2">
      <c r="A409" s="5">
        <v>1</v>
      </c>
      <c r="B409" s="6">
        <v>129544503</v>
      </c>
      <c r="C409" s="5" t="s">
        <v>476</v>
      </c>
      <c r="D409" s="5" t="s">
        <v>475</v>
      </c>
      <c r="E409" s="7">
        <v>26330205.84</v>
      </c>
      <c r="F409" s="7">
        <v>5670896.3200000003</v>
      </c>
      <c r="G409" s="7">
        <v>417055.99</v>
      </c>
      <c r="H409" s="7">
        <v>6087952.3099999996</v>
      </c>
      <c r="I409" s="8">
        <f t="shared" si="24"/>
        <v>0.23119999999999999</v>
      </c>
      <c r="J409" s="7">
        <v>12839022.300000001</v>
      </c>
      <c r="K409" s="8">
        <f t="shared" si="25"/>
        <v>0.48759999999999998</v>
      </c>
      <c r="L409" s="7">
        <v>1922839.78</v>
      </c>
      <c r="M409" s="8">
        <f t="shared" si="26"/>
        <v>7.2999999999999995E-2</v>
      </c>
      <c r="N409" s="7">
        <v>5480391.4500000002</v>
      </c>
      <c r="O409" s="8">
        <f t="shared" si="27"/>
        <v>0.20810000000000001</v>
      </c>
      <c r="P409" s="7"/>
    </row>
    <row r="410" spans="1:16" s="5" customFormat="1" ht="11.25" x14ac:dyDescent="0.2">
      <c r="A410" s="5">
        <v>1</v>
      </c>
      <c r="B410" s="6">
        <v>129544703</v>
      </c>
      <c r="C410" s="5" t="s">
        <v>477</v>
      </c>
      <c r="D410" s="5" t="s">
        <v>475</v>
      </c>
      <c r="E410" s="7">
        <v>22822317.600000001</v>
      </c>
      <c r="F410" s="7">
        <v>8131659.6800000006</v>
      </c>
      <c r="G410" s="7">
        <v>545135.26</v>
      </c>
      <c r="H410" s="7">
        <v>8676794.9399999995</v>
      </c>
      <c r="I410" s="8">
        <f t="shared" si="24"/>
        <v>0.38019999999999998</v>
      </c>
      <c r="J410" s="7">
        <v>10460823.68</v>
      </c>
      <c r="K410" s="8">
        <f t="shared" si="25"/>
        <v>0.45839999999999997</v>
      </c>
      <c r="L410" s="7">
        <v>2016216.27</v>
      </c>
      <c r="M410" s="8">
        <f t="shared" si="26"/>
        <v>8.8300000000000003E-2</v>
      </c>
      <c r="N410" s="7">
        <v>1668482.71</v>
      </c>
      <c r="O410" s="8">
        <f t="shared" si="27"/>
        <v>7.3099999999999998E-2</v>
      </c>
      <c r="P410" s="7"/>
    </row>
    <row r="411" spans="1:16" s="5" customFormat="1" ht="11.25" x14ac:dyDescent="0.2">
      <c r="A411" s="5">
        <v>1</v>
      </c>
      <c r="B411" s="6">
        <v>129545003</v>
      </c>
      <c r="C411" s="5" t="s">
        <v>478</v>
      </c>
      <c r="D411" s="5" t="s">
        <v>475</v>
      </c>
      <c r="E411" s="7">
        <v>33192523.219999999</v>
      </c>
      <c r="F411" s="7">
        <v>12672374.249999998</v>
      </c>
      <c r="G411" s="7">
        <v>895748.95000000019</v>
      </c>
      <c r="H411" s="7">
        <v>13568123.199999999</v>
      </c>
      <c r="I411" s="8">
        <f t="shared" si="24"/>
        <v>0.4088</v>
      </c>
      <c r="J411" s="7">
        <v>17687798.399999999</v>
      </c>
      <c r="K411" s="8">
        <f t="shared" si="25"/>
        <v>0.53290000000000004</v>
      </c>
      <c r="L411" s="7">
        <v>1936601.62</v>
      </c>
      <c r="M411" s="8">
        <f t="shared" si="26"/>
        <v>5.8299999999999998E-2</v>
      </c>
      <c r="N411" s="7"/>
      <c r="O411" s="8">
        <f t="shared" si="27"/>
        <v>0</v>
      </c>
      <c r="P411" s="7"/>
    </row>
    <row r="412" spans="1:16" s="5" customFormat="1" ht="11.25" x14ac:dyDescent="0.2">
      <c r="A412" s="5">
        <v>1</v>
      </c>
      <c r="B412" s="6">
        <v>129546003</v>
      </c>
      <c r="C412" s="5" t="s">
        <v>479</v>
      </c>
      <c r="D412" s="5" t="s">
        <v>475</v>
      </c>
      <c r="E412" s="7">
        <v>26559155</v>
      </c>
      <c r="F412" s="7">
        <v>12355247.629999999</v>
      </c>
      <c r="G412" s="7">
        <v>647684.4800000001</v>
      </c>
      <c r="H412" s="7">
        <v>13002932.109999999</v>
      </c>
      <c r="I412" s="8">
        <f t="shared" si="24"/>
        <v>0.48959999999999998</v>
      </c>
      <c r="J412" s="7">
        <v>12488465.279999999</v>
      </c>
      <c r="K412" s="8">
        <f t="shared" si="25"/>
        <v>0.47020000000000001</v>
      </c>
      <c r="L412" s="7">
        <v>1067757.6100000001</v>
      </c>
      <c r="M412" s="8">
        <f t="shared" si="26"/>
        <v>4.02E-2</v>
      </c>
      <c r="N412" s="7"/>
      <c r="O412" s="8">
        <f t="shared" si="27"/>
        <v>0</v>
      </c>
      <c r="P412" s="7"/>
    </row>
    <row r="413" spans="1:16" s="5" customFormat="1" ht="11.25" x14ac:dyDescent="0.2">
      <c r="A413" s="5">
        <v>1</v>
      </c>
      <c r="B413" s="6">
        <v>129546103</v>
      </c>
      <c r="C413" s="5" t="s">
        <v>480</v>
      </c>
      <c r="D413" s="5" t="s">
        <v>475</v>
      </c>
      <c r="E413" s="7">
        <v>47135008.57</v>
      </c>
      <c r="F413" s="7">
        <v>16165470.610000001</v>
      </c>
      <c r="G413" s="7">
        <v>2936631.37</v>
      </c>
      <c r="H413" s="7">
        <v>19102101.98</v>
      </c>
      <c r="I413" s="8">
        <f t="shared" si="24"/>
        <v>0.40529999999999999</v>
      </c>
      <c r="J413" s="7">
        <v>21425599.559999999</v>
      </c>
      <c r="K413" s="8">
        <f t="shared" si="25"/>
        <v>0.4546</v>
      </c>
      <c r="L413" s="7">
        <v>1737996.48</v>
      </c>
      <c r="M413" s="8">
        <f t="shared" si="26"/>
        <v>3.6900000000000002E-2</v>
      </c>
      <c r="N413" s="7">
        <v>4869310.55</v>
      </c>
      <c r="O413" s="8">
        <f t="shared" si="27"/>
        <v>0.1033</v>
      </c>
      <c r="P413" s="7"/>
    </row>
    <row r="414" spans="1:16" s="5" customFormat="1" ht="11.25" x14ac:dyDescent="0.2">
      <c r="A414" s="5">
        <v>1</v>
      </c>
      <c r="B414" s="6">
        <v>129546803</v>
      </c>
      <c r="C414" s="5" t="s">
        <v>481</v>
      </c>
      <c r="D414" s="5" t="s">
        <v>475</v>
      </c>
      <c r="E414" s="7">
        <v>11967303.65</v>
      </c>
      <c r="F414" s="7">
        <v>5174040.93</v>
      </c>
      <c r="G414" s="7">
        <v>287880.46999999997</v>
      </c>
      <c r="H414" s="7">
        <v>5461921.4000000004</v>
      </c>
      <c r="I414" s="8">
        <f t="shared" si="24"/>
        <v>0.45639999999999997</v>
      </c>
      <c r="J414" s="7">
        <v>5920169.3099999996</v>
      </c>
      <c r="K414" s="8">
        <f t="shared" si="25"/>
        <v>0.49469999999999997</v>
      </c>
      <c r="L414" s="7">
        <v>577212.93999999994</v>
      </c>
      <c r="M414" s="8">
        <f t="shared" si="26"/>
        <v>4.82E-2</v>
      </c>
      <c r="N414" s="7">
        <v>8000</v>
      </c>
      <c r="O414" s="8">
        <f t="shared" si="27"/>
        <v>6.9999999999999999E-4</v>
      </c>
      <c r="P414" s="7"/>
    </row>
    <row r="415" spans="1:16" s="5" customFormat="1" ht="11.25" x14ac:dyDescent="0.2">
      <c r="A415" s="5">
        <v>1</v>
      </c>
      <c r="B415" s="6">
        <v>129547303</v>
      </c>
      <c r="C415" s="5" t="s">
        <v>482</v>
      </c>
      <c r="D415" s="5" t="s">
        <v>475</v>
      </c>
      <c r="E415" s="7">
        <v>22439469.43</v>
      </c>
      <c r="F415" s="7">
        <v>8548201.5800000001</v>
      </c>
      <c r="G415" s="7">
        <v>811673.22</v>
      </c>
      <c r="H415" s="7">
        <v>9359874.8000000007</v>
      </c>
      <c r="I415" s="8">
        <f t="shared" si="24"/>
        <v>0.41710000000000003</v>
      </c>
      <c r="J415" s="7">
        <v>11500993.779999999</v>
      </c>
      <c r="K415" s="8">
        <f t="shared" si="25"/>
        <v>0.51249999999999996</v>
      </c>
      <c r="L415" s="7">
        <v>1282380.75</v>
      </c>
      <c r="M415" s="8">
        <f t="shared" si="26"/>
        <v>5.7099999999999998E-2</v>
      </c>
      <c r="N415" s="7">
        <v>296220.09999999998</v>
      </c>
      <c r="O415" s="8">
        <f t="shared" si="27"/>
        <v>1.32E-2</v>
      </c>
      <c r="P415" s="7"/>
    </row>
    <row r="416" spans="1:16" s="5" customFormat="1" ht="11.25" x14ac:dyDescent="0.2">
      <c r="A416" s="5">
        <v>1</v>
      </c>
      <c r="B416" s="6">
        <v>129547203</v>
      </c>
      <c r="C416" s="5" t="s">
        <v>483</v>
      </c>
      <c r="D416" s="5" t="s">
        <v>475</v>
      </c>
      <c r="E416" s="7">
        <v>20276030.25</v>
      </c>
      <c r="F416" s="7">
        <v>4835813.92</v>
      </c>
      <c r="G416" s="7">
        <v>583391.22</v>
      </c>
      <c r="H416" s="7">
        <v>5419205.1399999997</v>
      </c>
      <c r="I416" s="8">
        <f t="shared" si="24"/>
        <v>0.26729999999999998</v>
      </c>
      <c r="J416" s="7">
        <v>12803080.939999999</v>
      </c>
      <c r="K416" s="8">
        <f t="shared" si="25"/>
        <v>0.63139999999999996</v>
      </c>
      <c r="L416" s="7">
        <v>2014444.17</v>
      </c>
      <c r="M416" s="8">
        <f t="shared" si="26"/>
        <v>9.9400000000000002E-2</v>
      </c>
      <c r="N416" s="7">
        <v>39300</v>
      </c>
      <c r="O416" s="8">
        <f t="shared" si="27"/>
        <v>1.9E-3</v>
      </c>
      <c r="P416" s="7"/>
    </row>
    <row r="417" spans="1:16" s="5" customFormat="1" ht="11.25" x14ac:dyDescent="0.2">
      <c r="A417" s="5">
        <v>1</v>
      </c>
      <c r="B417" s="6">
        <v>129547603</v>
      </c>
      <c r="C417" s="5" t="s">
        <v>484</v>
      </c>
      <c r="D417" s="5" t="s">
        <v>475</v>
      </c>
      <c r="E417" s="7">
        <v>33849457.240000002</v>
      </c>
      <c r="F417" s="7">
        <v>16696898.280000001</v>
      </c>
      <c r="G417" s="7">
        <v>1330480.69</v>
      </c>
      <c r="H417" s="7">
        <v>18027378.969999999</v>
      </c>
      <c r="I417" s="8">
        <f t="shared" si="24"/>
        <v>0.53259999999999996</v>
      </c>
      <c r="J417" s="7">
        <v>15034747.390000001</v>
      </c>
      <c r="K417" s="8">
        <f t="shared" si="25"/>
        <v>0.44419999999999998</v>
      </c>
      <c r="L417" s="7">
        <v>767355.88</v>
      </c>
      <c r="M417" s="8">
        <f t="shared" si="26"/>
        <v>2.2700000000000001E-2</v>
      </c>
      <c r="N417" s="7">
        <v>19975</v>
      </c>
      <c r="O417" s="8">
        <f t="shared" si="27"/>
        <v>5.9999999999999995E-4</v>
      </c>
      <c r="P417" s="7"/>
    </row>
    <row r="418" spans="1:16" s="5" customFormat="1" ht="11.25" x14ac:dyDescent="0.2">
      <c r="A418" s="5">
        <v>1</v>
      </c>
      <c r="B418" s="6">
        <v>129547803</v>
      </c>
      <c r="C418" s="5" t="s">
        <v>485</v>
      </c>
      <c r="D418" s="5" t="s">
        <v>475</v>
      </c>
      <c r="E418" s="7">
        <v>14461142.210000001</v>
      </c>
      <c r="F418" s="7">
        <v>5885458.2399999993</v>
      </c>
      <c r="G418" s="7">
        <v>274047.45</v>
      </c>
      <c r="H418" s="7">
        <v>6159505.6900000004</v>
      </c>
      <c r="I418" s="8">
        <f t="shared" si="24"/>
        <v>0.4259</v>
      </c>
      <c r="J418" s="7">
        <v>7803044.3700000001</v>
      </c>
      <c r="K418" s="8">
        <f t="shared" si="25"/>
        <v>0.53959999999999997</v>
      </c>
      <c r="L418" s="7">
        <v>498592.15</v>
      </c>
      <c r="M418" s="8">
        <f t="shared" si="26"/>
        <v>3.4500000000000003E-2</v>
      </c>
      <c r="N418" s="7"/>
      <c r="O418" s="8">
        <f t="shared" si="27"/>
        <v>0</v>
      </c>
      <c r="P418" s="7"/>
    </row>
    <row r="419" spans="1:16" s="5" customFormat="1" ht="11.25" x14ac:dyDescent="0.2">
      <c r="A419" s="5">
        <v>1</v>
      </c>
      <c r="B419" s="6">
        <v>129548803</v>
      </c>
      <c r="C419" s="5" t="s">
        <v>486</v>
      </c>
      <c r="D419" s="5" t="s">
        <v>475</v>
      </c>
      <c r="E419" s="7">
        <v>17248959.34</v>
      </c>
      <c r="F419" s="7">
        <v>4193344.76</v>
      </c>
      <c r="G419" s="7">
        <v>439555.14000000007</v>
      </c>
      <c r="H419" s="7">
        <v>4632899.9000000004</v>
      </c>
      <c r="I419" s="8">
        <f t="shared" si="24"/>
        <v>0.26860000000000001</v>
      </c>
      <c r="J419" s="7">
        <v>11831504.09</v>
      </c>
      <c r="K419" s="8">
        <f t="shared" si="25"/>
        <v>0.68589999999999995</v>
      </c>
      <c r="L419" s="7">
        <v>784555.35</v>
      </c>
      <c r="M419" s="8">
        <f t="shared" si="26"/>
        <v>4.5499999999999999E-2</v>
      </c>
      <c r="N419" s="7"/>
      <c r="O419" s="8">
        <f t="shared" si="27"/>
        <v>0</v>
      </c>
      <c r="P419" s="7"/>
    </row>
    <row r="420" spans="1:16" s="5" customFormat="1" ht="11.25" x14ac:dyDescent="0.2">
      <c r="A420" s="5">
        <v>1</v>
      </c>
      <c r="B420" s="6">
        <v>116555003</v>
      </c>
      <c r="C420" s="5" t="s">
        <v>487</v>
      </c>
      <c r="D420" s="5" t="s">
        <v>488</v>
      </c>
      <c r="E420" s="7">
        <v>39410614.979999997</v>
      </c>
      <c r="F420" s="7">
        <v>18080704.440000001</v>
      </c>
      <c r="G420" s="7">
        <v>885876.79</v>
      </c>
      <c r="H420" s="7">
        <v>18966581.23</v>
      </c>
      <c r="I420" s="8">
        <f t="shared" si="24"/>
        <v>0.48130000000000001</v>
      </c>
      <c r="J420" s="7">
        <v>18206905.48</v>
      </c>
      <c r="K420" s="8">
        <f t="shared" si="25"/>
        <v>0.46200000000000002</v>
      </c>
      <c r="L420" s="7">
        <v>2237128.27</v>
      </c>
      <c r="M420" s="8">
        <f t="shared" si="26"/>
        <v>5.6800000000000003E-2</v>
      </c>
      <c r="N420" s="7"/>
      <c r="O420" s="8">
        <f t="shared" si="27"/>
        <v>0</v>
      </c>
      <c r="P420" s="7"/>
    </row>
    <row r="421" spans="1:16" s="5" customFormat="1" ht="11.25" x14ac:dyDescent="0.2">
      <c r="A421" s="5">
        <v>1</v>
      </c>
      <c r="B421" s="6">
        <v>116557103</v>
      </c>
      <c r="C421" s="5" t="s">
        <v>489</v>
      </c>
      <c r="D421" s="5" t="s">
        <v>488</v>
      </c>
      <c r="E421" s="7">
        <v>45692060.859999999</v>
      </c>
      <c r="F421" s="7">
        <v>25944538.170000006</v>
      </c>
      <c r="G421" s="7">
        <v>679127.0199999999</v>
      </c>
      <c r="H421" s="7">
        <v>26623665.190000001</v>
      </c>
      <c r="I421" s="8">
        <f t="shared" si="24"/>
        <v>0.5827</v>
      </c>
      <c r="J421" s="7">
        <v>17247472.399999999</v>
      </c>
      <c r="K421" s="8">
        <f t="shared" si="25"/>
        <v>0.3775</v>
      </c>
      <c r="L421" s="7">
        <v>1795573.62</v>
      </c>
      <c r="M421" s="8">
        <f t="shared" si="26"/>
        <v>3.9300000000000002E-2</v>
      </c>
      <c r="N421" s="7">
        <v>25349.65</v>
      </c>
      <c r="O421" s="8">
        <f t="shared" si="27"/>
        <v>5.9999999999999995E-4</v>
      </c>
      <c r="P421" s="7"/>
    </row>
    <row r="422" spans="1:16" s="5" customFormat="1" ht="11.25" x14ac:dyDescent="0.2">
      <c r="A422" s="5">
        <v>1</v>
      </c>
      <c r="B422" s="6">
        <v>108561003</v>
      </c>
      <c r="C422" s="5" t="s">
        <v>490</v>
      </c>
      <c r="D422" s="5" t="s">
        <v>491</v>
      </c>
      <c r="E422" s="7">
        <v>12618170.369999999</v>
      </c>
      <c r="F422" s="7">
        <v>3554599.79</v>
      </c>
      <c r="G422" s="7">
        <v>230615.89</v>
      </c>
      <c r="H422" s="7">
        <v>3785215.68</v>
      </c>
      <c r="I422" s="8">
        <f t="shared" si="24"/>
        <v>0.3</v>
      </c>
      <c r="J422" s="7">
        <v>8188794.3399999999</v>
      </c>
      <c r="K422" s="8">
        <f t="shared" si="25"/>
        <v>0.64900000000000002</v>
      </c>
      <c r="L422" s="7">
        <v>644160.35</v>
      </c>
      <c r="M422" s="8">
        <f t="shared" si="26"/>
        <v>5.11E-2</v>
      </c>
      <c r="N422" s="7"/>
      <c r="O422" s="8">
        <f t="shared" si="27"/>
        <v>0</v>
      </c>
      <c r="P422" s="7"/>
    </row>
    <row r="423" spans="1:16" s="5" customFormat="1" ht="11.25" x14ac:dyDescent="0.2">
      <c r="A423" s="5">
        <v>1</v>
      </c>
      <c r="B423" s="6">
        <v>108561803</v>
      </c>
      <c r="C423" s="5" t="s">
        <v>492</v>
      </c>
      <c r="D423" s="5" t="s">
        <v>491</v>
      </c>
      <c r="E423" s="7">
        <v>15104690.23</v>
      </c>
      <c r="F423" s="7">
        <v>3924398.3600000008</v>
      </c>
      <c r="G423" s="7">
        <v>363173.19</v>
      </c>
      <c r="H423" s="7">
        <v>4287571.55</v>
      </c>
      <c r="I423" s="8">
        <f t="shared" si="24"/>
        <v>0.28389999999999999</v>
      </c>
      <c r="J423" s="7">
        <v>10260642.08</v>
      </c>
      <c r="K423" s="8">
        <f t="shared" si="25"/>
        <v>0.67930000000000001</v>
      </c>
      <c r="L423" s="7">
        <v>539225.59999999998</v>
      </c>
      <c r="M423" s="8">
        <f t="shared" si="26"/>
        <v>3.5700000000000003E-2</v>
      </c>
      <c r="N423" s="7">
        <v>17251</v>
      </c>
      <c r="O423" s="8">
        <f t="shared" si="27"/>
        <v>1.1000000000000001E-3</v>
      </c>
      <c r="P423" s="7"/>
    </row>
    <row r="424" spans="1:16" s="5" customFormat="1" ht="11.25" x14ac:dyDescent="0.2">
      <c r="A424" s="5">
        <v>1</v>
      </c>
      <c r="B424" s="6">
        <v>108565203</v>
      </c>
      <c r="C424" s="5" t="s">
        <v>493</v>
      </c>
      <c r="D424" s="5" t="s">
        <v>491</v>
      </c>
      <c r="E424" s="7">
        <v>16242201.050000001</v>
      </c>
      <c r="F424" s="7">
        <v>3006463.16</v>
      </c>
      <c r="G424" s="7">
        <v>262571.23</v>
      </c>
      <c r="H424" s="7">
        <v>3269034.39</v>
      </c>
      <c r="I424" s="8">
        <f t="shared" si="24"/>
        <v>0.20130000000000001</v>
      </c>
      <c r="J424" s="7">
        <v>10937237.08</v>
      </c>
      <c r="K424" s="8">
        <f t="shared" si="25"/>
        <v>0.6734</v>
      </c>
      <c r="L424" s="7">
        <v>1364547.5</v>
      </c>
      <c r="M424" s="8">
        <f t="shared" si="26"/>
        <v>8.4000000000000005E-2</v>
      </c>
      <c r="N424" s="7">
        <v>671382.08</v>
      </c>
      <c r="O424" s="8">
        <f t="shared" si="27"/>
        <v>4.1300000000000003E-2</v>
      </c>
      <c r="P424" s="7"/>
    </row>
    <row r="425" spans="1:16" s="5" customFormat="1" ht="11.25" x14ac:dyDescent="0.2">
      <c r="A425" s="5">
        <v>1</v>
      </c>
      <c r="B425" s="6">
        <v>108565503</v>
      </c>
      <c r="C425" s="5" t="s">
        <v>494</v>
      </c>
      <c r="D425" s="5" t="s">
        <v>491</v>
      </c>
      <c r="E425" s="7">
        <v>19248496.030000001</v>
      </c>
      <c r="F425" s="7">
        <v>5372784.4400000013</v>
      </c>
      <c r="G425" s="7">
        <v>331669.67000000004</v>
      </c>
      <c r="H425" s="7">
        <v>5704454.1100000003</v>
      </c>
      <c r="I425" s="8">
        <f t="shared" si="24"/>
        <v>0.2964</v>
      </c>
      <c r="J425" s="7">
        <v>12542338.01</v>
      </c>
      <c r="K425" s="8">
        <f t="shared" si="25"/>
        <v>0.65159999999999996</v>
      </c>
      <c r="L425" s="7">
        <v>1001703.91</v>
      </c>
      <c r="M425" s="8">
        <f t="shared" si="26"/>
        <v>5.1999999999999998E-2</v>
      </c>
      <c r="N425" s="7"/>
      <c r="O425" s="8">
        <f t="shared" si="27"/>
        <v>0</v>
      </c>
      <c r="P425" s="7"/>
    </row>
    <row r="426" spans="1:16" s="5" customFormat="1" ht="11.25" x14ac:dyDescent="0.2">
      <c r="A426" s="5">
        <v>1</v>
      </c>
      <c r="B426" s="6">
        <v>108566303</v>
      </c>
      <c r="C426" s="5" t="s">
        <v>495</v>
      </c>
      <c r="D426" s="5" t="s">
        <v>491</v>
      </c>
      <c r="E426" s="7">
        <v>12211283.880000001</v>
      </c>
      <c r="F426" s="7">
        <v>5849907.4900000002</v>
      </c>
      <c r="G426" s="7">
        <v>136411.5</v>
      </c>
      <c r="H426" s="7">
        <v>5986318.9900000002</v>
      </c>
      <c r="I426" s="8">
        <f t="shared" si="24"/>
        <v>0.49020000000000002</v>
      </c>
      <c r="J426" s="7">
        <v>5583216.5300000003</v>
      </c>
      <c r="K426" s="8">
        <f t="shared" si="25"/>
        <v>0.4572</v>
      </c>
      <c r="L426" s="7">
        <v>641748.36</v>
      </c>
      <c r="M426" s="8">
        <f t="shared" si="26"/>
        <v>5.2600000000000001E-2</v>
      </c>
      <c r="N426" s="7"/>
      <c r="O426" s="8">
        <f t="shared" si="27"/>
        <v>0</v>
      </c>
      <c r="P426" s="7"/>
    </row>
    <row r="427" spans="1:16" s="5" customFormat="1" ht="11.25" x14ac:dyDescent="0.2">
      <c r="A427" s="5">
        <v>1</v>
      </c>
      <c r="B427" s="6">
        <v>108567004</v>
      </c>
      <c r="C427" s="5" t="s">
        <v>496</v>
      </c>
      <c r="D427" s="5" t="s">
        <v>491</v>
      </c>
      <c r="E427" s="7">
        <v>5933876.46</v>
      </c>
      <c r="F427" s="7">
        <v>1230686.1300000001</v>
      </c>
      <c r="G427" s="7">
        <v>96261.2</v>
      </c>
      <c r="H427" s="7">
        <v>1326947.33</v>
      </c>
      <c r="I427" s="8">
        <f t="shared" si="24"/>
        <v>0.22359999999999999</v>
      </c>
      <c r="J427" s="7">
        <v>3320324.74</v>
      </c>
      <c r="K427" s="8">
        <f t="shared" si="25"/>
        <v>0.55959999999999999</v>
      </c>
      <c r="L427" s="7">
        <v>1286604.3899999999</v>
      </c>
      <c r="M427" s="8">
        <f t="shared" si="26"/>
        <v>0.21679999999999999</v>
      </c>
      <c r="N427" s="7"/>
      <c r="O427" s="8">
        <f t="shared" si="27"/>
        <v>0</v>
      </c>
      <c r="P427" s="7"/>
    </row>
    <row r="428" spans="1:16" s="5" customFormat="1" ht="11.25" x14ac:dyDescent="0.2">
      <c r="A428" s="5">
        <v>1</v>
      </c>
      <c r="B428" s="6">
        <v>108567204</v>
      </c>
      <c r="C428" s="5" t="s">
        <v>497</v>
      </c>
      <c r="D428" s="5" t="s">
        <v>491</v>
      </c>
      <c r="E428" s="7">
        <v>9433707.6799999997</v>
      </c>
      <c r="F428" s="7">
        <v>2383561.5700000003</v>
      </c>
      <c r="G428" s="7">
        <v>257720.94999999998</v>
      </c>
      <c r="H428" s="7">
        <v>2641282.52</v>
      </c>
      <c r="I428" s="8">
        <f t="shared" si="24"/>
        <v>0.28000000000000003</v>
      </c>
      <c r="J428" s="7">
        <v>6052742.8300000001</v>
      </c>
      <c r="K428" s="8">
        <f t="shared" si="25"/>
        <v>0.64159999999999995</v>
      </c>
      <c r="L428" s="7">
        <v>739682.33</v>
      </c>
      <c r="M428" s="8">
        <f t="shared" si="26"/>
        <v>7.8399999999999997E-2</v>
      </c>
      <c r="N428" s="7"/>
      <c r="O428" s="8">
        <f t="shared" si="27"/>
        <v>0</v>
      </c>
      <c r="P428" s="7"/>
    </row>
    <row r="429" spans="1:16" s="5" customFormat="1" ht="11.25" x14ac:dyDescent="0.2">
      <c r="A429" s="5">
        <v>1</v>
      </c>
      <c r="B429" s="6">
        <v>108567404</v>
      </c>
      <c r="C429" s="5" t="s">
        <v>498</v>
      </c>
      <c r="D429" s="5" t="s">
        <v>491</v>
      </c>
      <c r="E429" s="7">
        <v>7345074.5899999999</v>
      </c>
      <c r="F429" s="7">
        <v>3998062.09</v>
      </c>
      <c r="G429" s="7">
        <v>110477.26</v>
      </c>
      <c r="H429" s="7">
        <v>4108539.35</v>
      </c>
      <c r="I429" s="8">
        <f t="shared" si="24"/>
        <v>0.55940000000000001</v>
      </c>
      <c r="J429" s="7">
        <v>2736843.88</v>
      </c>
      <c r="K429" s="8">
        <f t="shared" si="25"/>
        <v>0.37259999999999999</v>
      </c>
      <c r="L429" s="7">
        <v>499691.36</v>
      </c>
      <c r="M429" s="8">
        <f t="shared" si="26"/>
        <v>6.8000000000000005E-2</v>
      </c>
      <c r="N429" s="7"/>
      <c r="O429" s="8">
        <f t="shared" si="27"/>
        <v>0</v>
      </c>
      <c r="P429" s="7"/>
    </row>
    <row r="430" spans="1:16" s="5" customFormat="1" ht="11.25" x14ac:dyDescent="0.2">
      <c r="A430" s="5">
        <v>1</v>
      </c>
      <c r="B430" s="6">
        <v>108567703</v>
      </c>
      <c r="C430" s="5" t="s">
        <v>499</v>
      </c>
      <c r="D430" s="5" t="s">
        <v>491</v>
      </c>
      <c r="E430" s="7">
        <v>41251395.640000001</v>
      </c>
      <c r="F430" s="7">
        <v>21217454.620000001</v>
      </c>
      <c r="G430" s="7">
        <v>824772.30999999994</v>
      </c>
      <c r="H430" s="7">
        <v>22042226.93</v>
      </c>
      <c r="I430" s="8">
        <f t="shared" si="24"/>
        <v>0.5343</v>
      </c>
      <c r="J430" s="7">
        <v>15741755.15</v>
      </c>
      <c r="K430" s="8">
        <f t="shared" si="25"/>
        <v>0.38159999999999999</v>
      </c>
      <c r="L430" s="7">
        <v>3467413.56</v>
      </c>
      <c r="M430" s="8">
        <f t="shared" si="26"/>
        <v>8.4099999999999994E-2</v>
      </c>
      <c r="N430" s="7"/>
      <c r="O430" s="8">
        <f t="shared" si="27"/>
        <v>0</v>
      </c>
      <c r="P430" s="7"/>
    </row>
    <row r="431" spans="1:16" s="5" customFormat="1" ht="11.25" x14ac:dyDescent="0.2">
      <c r="A431" s="5">
        <v>1</v>
      </c>
      <c r="B431" s="6">
        <v>108568404</v>
      </c>
      <c r="C431" s="5" t="s">
        <v>500</v>
      </c>
      <c r="D431" s="5" t="s">
        <v>491</v>
      </c>
      <c r="E431" s="7">
        <v>5825293.5599999996</v>
      </c>
      <c r="F431" s="7">
        <v>1746372.3599999999</v>
      </c>
      <c r="G431" s="7">
        <v>63278.58</v>
      </c>
      <c r="H431" s="7">
        <v>1809650.94</v>
      </c>
      <c r="I431" s="8">
        <f t="shared" si="24"/>
        <v>0.31069999999999998</v>
      </c>
      <c r="J431" s="7">
        <v>3640803.8</v>
      </c>
      <c r="K431" s="8">
        <f t="shared" si="25"/>
        <v>0.625</v>
      </c>
      <c r="L431" s="7">
        <v>374838.82</v>
      </c>
      <c r="M431" s="8">
        <f t="shared" si="26"/>
        <v>6.4299999999999996E-2</v>
      </c>
      <c r="N431" s="7"/>
      <c r="O431" s="8">
        <f t="shared" si="27"/>
        <v>0</v>
      </c>
      <c r="P431" s="7"/>
    </row>
    <row r="432" spans="1:16" s="5" customFormat="1" ht="11.25" x14ac:dyDescent="0.2">
      <c r="A432" s="5">
        <v>1</v>
      </c>
      <c r="B432" s="6">
        <v>108569103</v>
      </c>
      <c r="C432" s="5" t="s">
        <v>501</v>
      </c>
      <c r="D432" s="5" t="s">
        <v>491</v>
      </c>
      <c r="E432" s="7">
        <v>19013335.329999998</v>
      </c>
      <c r="F432" s="7">
        <v>4275366.5399999991</v>
      </c>
      <c r="G432" s="7">
        <v>849892.25000000012</v>
      </c>
      <c r="H432" s="7">
        <v>5125258.79</v>
      </c>
      <c r="I432" s="8">
        <f t="shared" si="24"/>
        <v>0.26960000000000001</v>
      </c>
      <c r="J432" s="7">
        <v>13029928.82</v>
      </c>
      <c r="K432" s="8">
        <f t="shared" si="25"/>
        <v>0.68530000000000002</v>
      </c>
      <c r="L432" s="7">
        <v>858147.72</v>
      </c>
      <c r="M432" s="8">
        <f t="shared" si="26"/>
        <v>4.5100000000000001E-2</v>
      </c>
      <c r="N432" s="7"/>
      <c r="O432" s="8">
        <f t="shared" si="27"/>
        <v>0</v>
      </c>
      <c r="P432" s="7"/>
    </row>
    <row r="433" spans="1:16" s="5" customFormat="1" ht="11.25" x14ac:dyDescent="0.2">
      <c r="A433" s="5">
        <v>1</v>
      </c>
      <c r="B433" s="6">
        <v>117576303</v>
      </c>
      <c r="C433" s="5" t="s">
        <v>502</v>
      </c>
      <c r="D433" s="5" t="s">
        <v>503</v>
      </c>
      <c r="E433" s="7">
        <v>15713297.050000001</v>
      </c>
      <c r="F433" s="7">
        <v>9606281.7799999993</v>
      </c>
      <c r="G433" s="7">
        <v>180593.02</v>
      </c>
      <c r="H433" s="7">
        <v>9786874.8000000007</v>
      </c>
      <c r="I433" s="8">
        <f t="shared" si="24"/>
        <v>0.62280000000000002</v>
      </c>
      <c r="J433" s="7">
        <v>5358575.8099999996</v>
      </c>
      <c r="K433" s="8">
        <f t="shared" si="25"/>
        <v>0.34100000000000003</v>
      </c>
      <c r="L433" s="7">
        <v>567799.97</v>
      </c>
      <c r="M433" s="8">
        <f t="shared" si="26"/>
        <v>3.61E-2</v>
      </c>
      <c r="N433" s="7">
        <v>46.47</v>
      </c>
      <c r="O433" s="8">
        <f t="shared" si="27"/>
        <v>0</v>
      </c>
      <c r="P433" s="7"/>
    </row>
    <row r="434" spans="1:16" s="5" customFormat="1" ht="11.25" x14ac:dyDescent="0.2">
      <c r="A434" s="5">
        <v>1</v>
      </c>
      <c r="B434" s="6">
        <v>119581003</v>
      </c>
      <c r="C434" s="5" t="s">
        <v>504</v>
      </c>
      <c r="D434" s="5" t="s">
        <v>505</v>
      </c>
      <c r="E434" s="7">
        <v>19216313.899999999</v>
      </c>
      <c r="F434" s="7">
        <v>6395145.5</v>
      </c>
      <c r="G434" s="7">
        <v>623965.91</v>
      </c>
      <c r="H434" s="7">
        <v>7019111.4100000001</v>
      </c>
      <c r="I434" s="8">
        <f t="shared" si="24"/>
        <v>0.36530000000000001</v>
      </c>
      <c r="J434" s="7">
        <v>11390729.970000001</v>
      </c>
      <c r="K434" s="8">
        <f t="shared" si="25"/>
        <v>0.59279999999999999</v>
      </c>
      <c r="L434" s="7">
        <v>806472.52</v>
      </c>
      <c r="M434" s="8">
        <f t="shared" si="26"/>
        <v>4.2000000000000003E-2</v>
      </c>
      <c r="N434" s="7"/>
      <c r="O434" s="8">
        <f t="shared" si="27"/>
        <v>0</v>
      </c>
      <c r="P434" s="7"/>
    </row>
    <row r="435" spans="1:16" s="5" customFormat="1" ht="11.25" x14ac:dyDescent="0.2">
      <c r="A435" s="5">
        <v>1</v>
      </c>
      <c r="B435" s="6">
        <v>119582503</v>
      </c>
      <c r="C435" s="5" t="s">
        <v>506</v>
      </c>
      <c r="D435" s="5" t="s">
        <v>505</v>
      </c>
      <c r="E435" s="7">
        <v>22193152.129999999</v>
      </c>
      <c r="F435" s="7">
        <v>7920860.4600000009</v>
      </c>
      <c r="G435" s="7">
        <v>1204073.33</v>
      </c>
      <c r="H435" s="7">
        <v>9124933.7899999991</v>
      </c>
      <c r="I435" s="8">
        <f t="shared" si="24"/>
        <v>0.41120000000000001</v>
      </c>
      <c r="J435" s="7">
        <v>11871484.33</v>
      </c>
      <c r="K435" s="8">
        <f t="shared" si="25"/>
        <v>0.53490000000000004</v>
      </c>
      <c r="L435" s="7">
        <v>1196734.01</v>
      </c>
      <c r="M435" s="8">
        <f t="shared" si="26"/>
        <v>5.3900000000000003E-2</v>
      </c>
      <c r="N435" s="7"/>
      <c r="O435" s="8">
        <f t="shared" si="27"/>
        <v>0</v>
      </c>
      <c r="P435" s="7"/>
    </row>
    <row r="436" spans="1:16" s="5" customFormat="1" ht="11.25" x14ac:dyDescent="0.2">
      <c r="A436" s="5">
        <v>1</v>
      </c>
      <c r="B436" s="6">
        <v>119583003</v>
      </c>
      <c r="C436" s="5" t="s">
        <v>507</v>
      </c>
      <c r="D436" s="5" t="s">
        <v>505</v>
      </c>
      <c r="E436" s="7">
        <v>16194373</v>
      </c>
      <c r="F436" s="7">
        <v>7172299</v>
      </c>
      <c r="G436" s="7">
        <v>360110</v>
      </c>
      <c r="H436" s="7">
        <v>7532409</v>
      </c>
      <c r="I436" s="8">
        <f t="shared" si="24"/>
        <v>0.46510000000000001</v>
      </c>
      <c r="J436" s="7">
        <v>7860132</v>
      </c>
      <c r="K436" s="8">
        <f t="shared" si="25"/>
        <v>0.4854</v>
      </c>
      <c r="L436" s="7">
        <v>799419</v>
      </c>
      <c r="M436" s="8">
        <f t="shared" si="26"/>
        <v>4.9399999999999999E-2</v>
      </c>
      <c r="N436" s="7">
        <v>2413</v>
      </c>
      <c r="O436" s="8">
        <f t="shared" si="27"/>
        <v>1E-4</v>
      </c>
      <c r="P436" s="7"/>
    </row>
    <row r="437" spans="1:16" s="5" customFormat="1" ht="11.25" x14ac:dyDescent="0.2">
      <c r="A437" s="5">
        <v>1</v>
      </c>
      <c r="B437" s="6">
        <v>119584503</v>
      </c>
      <c r="C437" s="5" t="s">
        <v>508</v>
      </c>
      <c r="D437" s="5" t="s">
        <v>505</v>
      </c>
      <c r="E437" s="7">
        <v>27731803.170000002</v>
      </c>
      <c r="F437" s="7">
        <v>11357597.379999999</v>
      </c>
      <c r="G437" s="7">
        <v>696468.05999999994</v>
      </c>
      <c r="H437" s="7">
        <v>12054065.439999999</v>
      </c>
      <c r="I437" s="8">
        <f t="shared" si="24"/>
        <v>0.43469999999999998</v>
      </c>
      <c r="J437" s="7">
        <v>14353426.09</v>
      </c>
      <c r="K437" s="8">
        <f t="shared" si="25"/>
        <v>0.51759999999999995</v>
      </c>
      <c r="L437" s="7">
        <v>1321912.58</v>
      </c>
      <c r="M437" s="8">
        <f t="shared" si="26"/>
        <v>4.7699999999999999E-2</v>
      </c>
      <c r="N437" s="7">
        <v>2399.06</v>
      </c>
      <c r="O437" s="8">
        <f t="shared" si="27"/>
        <v>1E-4</v>
      </c>
      <c r="P437" s="7"/>
    </row>
    <row r="438" spans="1:16" s="5" customFormat="1" ht="11.25" x14ac:dyDescent="0.2">
      <c r="A438" s="5">
        <v>1</v>
      </c>
      <c r="B438" s="6">
        <v>119584603</v>
      </c>
      <c r="C438" s="5" t="s">
        <v>509</v>
      </c>
      <c r="D438" s="5" t="s">
        <v>505</v>
      </c>
      <c r="E438" s="7">
        <v>21433606.559999999</v>
      </c>
      <c r="F438" s="7">
        <v>9386325.1900000013</v>
      </c>
      <c r="G438" s="7">
        <v>1083049.9500000002</v>
      </c>
      <c r="H438" s="7">
        <v>10469375.140000001</v>
      </c>
      <c r="I438" s="8">
        <f t="shared" si="24"/>
        <v>0.48849999999999999</v>
      </c>
      <c r="J438" s="7">
        <v>10160023.119999999</v>
      </c>
      <c r="K438" s="8">
        <f t="shared" si="25"/>
        <v>0.47399999999999998</v>
      </c>
      <c r="L438" s="7">
        <v>804208.3</v>
      </c>
      <c r="M438" s="8">
        <f t="shared" si="26"/>
        <v>3.7499999999999999E-2</v>
      </c>
      <c r="N438" s="7"/>
      <c r="O438" s="8">
        <f t="shared" si="27"/>
        <v>0</v>
      </c>
      <c r="P438" s="7"/>
    </row>
    <row r="439" spans="1:16" s="5" customFormat="1" ht="11.25" x14ac:dyDescent="0.2">
      <c r="A439" s="5">
        <v>1</v>
      </c>
      <c r="B439" s="6">
        <v>119586503</v>
      </c>
      <c r="C439" s="5" t="s">
        <v>510</v>
      </c>
      <c r="D439" s="5" t="s">
        <v>505</v>
      </c>
      <c r="E439" s="7">
        <v>16974998.219999999</v>
      </c>
      <c r="F439" s="7">
        <v>4346652.0600000005</v>
      </c>
      <c r="G439" s="7">
        <v>328677.11000000004</v>
      </c>
      <c r="H439" s="7">
        <v>4675329.17</v>
      </c>
      <c r="I439" s="8">
        <f t="shared" si="24"/>
        <v>0.27539999999999998</v>
      </c>
      <c r="J439" s="7">
        <v>11578975.01</v>
      </c>
      <c r="K439" s="8">
        <f t="shared" si="25"/>
        <v>0.68210000000000004</v>
      </c>
      <c r="L439" s="7">
        <v>720609.04</v>
      </c>
      <c r="M439" s="8">
        <f t="shared" si="26"/>
        <v>4.2500000000000003E-2</v>
      </c>
      <c r="N439" s="7">
        <v>85</v>
      </c>
      <c r="O439" s="8">
        <f t="shared" si="27"/>
        <v>0</v>
      </c>
      <c r="P439" s="7"/>
    </row>
    <row r="440" spans="1:16" s="5" customFormat="1" ht="11.25" x14ac:dyDescent="0.2">
      <c r="A440" s="5">
        <v>1</v>
      </c>
      <c r="B440" s="6">
        <v>117596003</v>
      </c>
      <c r="C440" s="5" t="s">
        <v>511</v>
      </c>
      <c r="D440" s="5" t="s">
        <v>512</v>
      </c>
      <c r="E440" s="7">
        <v>38652364.189999998</v>
      </c>
      <c r="F440" s="7">
        <v>12553557.189999998</v>
      </c>
      <c r="G440" s="7">
        <v>566566.10000000009</v>
      </c>
      <c r="H440" s="7">
        <v>13120123.289999999</v>
      </c>
      <c r="I440" s="8">
        <f t="shared" si="24"/>
        <v>0.33939999999999998</v>
      </c>
      <c r="J440" s="7">
        <v>21765141.370000001</v>
      </c>
      <c r="K440" s="8">
        <f t="shared" si="25"/>
        <v>0.56310000000000004</v>
      </c>
      <c r="L440" s="7">
        <v>3767099.53</v>
      </c>
      <c r="M440" s="8">
        <f t="shared" si="26"/>
        <v>9.7500000000000003E-2</v>
      </c>
      <c r="N440" s="7"/>
      <c r="O440" s="8">
        <f t="shared" si="27"/>
        <v>0</v>
      </c>
      <c r="P440" s="7"/>
    </row>
    <row r="441" spans="1:16" s="5" customFormat="1" ht="11.25" x14ac:dyDescent="0.2">
      <c r="A441" s="5">
        <v>1</v>
      </c>
      <c r="B441" s="6">
        <v>117597003</v>
      </c>
      <c r="C441" s="5" t="s">
        <v>513</v>
      </c>
      <c r="D441" s="5" t="s">
        <v>512</v>
      </c>
      <c r="E441" s="7">
        <v>34579566.299999997</v>
      </c>
      <c r="F441" s="7">
        <v>15249832.819999998</v>
      </c>
      <c r="G441" s="7">
        <v>919510.34000000008</v>
      </c>
      <c r="H441" s="7">
        <v>16169343.16</v>
      </c>
      <c r="I441" s="8">
        <f t="shared" si="24"/>
        <v>0.46760000000000002</v>
      </c>
      <c r="J441" s="7">
        <v>16987033.460000001</v>
      </c>
      <c r="K441" s="8">
        <f t="shared" si="25"/>
        <v>0.49120000000000003</v>
      </c>
      <c r="L441" s="7">
        <v>1410458.68</v>
      </c>
      <c r="M441" s="8">
        <f t="shared" si="26"/>
        <v>4.0800000000000003E-2</v>
      </c>
      <c r="N441" s="7">
        <v>12731</v>
      </c>
      <c r="O441" s="8">
        <f t="shared" si="27"/>
        <v>4.0000000000000002E-4</v>
      </c>
      <c r="P441" s="7"/>
    </row>
    <row r="442" spans="1:16" s="5" customFormat="1" ht="11.25" x14ac:dyDescent="0.2">
      <c r="A442" s="5">
        <v>1</v>
      </c>
      <c r="B442" s="6">
        <v>117598503</v>
      </c>
      <c r="C442" s="5" t="s">
        <v>514</v>
      </c>
      <c r="D442" s="5" t="s">
        <v>512</v>
      </c>
      <c r="E442" s="7">
        <v>27658965.48</v>
      </c>
      <c r="F442" s="7">
        <v>14606296.6</v>
      </c>
      <c r="G442" s="7">
        <v>425795.36000000004</v>
      </c>
      <c r="H442" s="7">
        <v>15032091.960000001</v>
      </c>
      <c r="I442" s="8">
        <f t="shared" si="24"/>
        <v>0.54349999999999998</v>
      </c>
      <c r="J442" s="7">
        <v>11008079</v>
      </c>
      <c r="K442" s="8">
        <f t="shared" si="25"/>
        <v>0.39800000000000002</v>
      </c>
      <c r="L442" s="7">
        <v>1618794.52</v>
      </c>
      <c r="M442" s="8">
        <f t="shared" si="26"/>
        <v>5.8500000000000003E-2</v>
      </c>
      <c r="N442" s="7"/>
      <c r="O442" s="8">
        <f t="shared" si="27"/>
        <v>0</v>
      </c>
      <c r="P442" s="7"/>
    </row>
    <row r="443" spans="1:16" s="5" customFormat="1" ht="11.25" x14ac:dyDescent="0.2">
      <c r="A443" s="5">
        <v>1</v>
      </c>
      <c r="B443" s="6">
        <v>116604003</v>
      </c>
      <c r="C443" s="5" t="s">
        <v>515</v>
      </c>
      <c r="D443" s="5" t="s">
        <v>516</v>
      </c>
      <c r="E443" s="7">
        <v>39720757.289999999</v>
      </c>
      <c r="F443" s="7">
        <v>25662205.700000003</v>
      </c>
      <c r="G443" s="7">
        <v>742115.3899999999</v>
      </c>
      <c r="H443" s="7">
        <v>26404321.09</v>
      </c>
      <c r="I443" s="8">
        <f t="shared" si="24"/>
        <v>0.66469999999999996</v>
      </c>
      <c r="J443" s="7">
        <v>10614631.33</v>
      </c>
      <c r="K443" s="8">
        <f t="shared" si="25"/>
        <v>0.26719999999999999</v>
      </c>
      <c r="L443" s="7">
        <v>2036937.8</v>
      </c>
      <c r="M443" s="8">
        <f t="shared" si="26"/>
        <v>5.1299999999999998E-2</v>
      </c>
      <c r="N443" s="7">
        <v>664867.06999999995</v>
      </c>
      <c r="O443" s="8">
        <f t="shared" si="27"/>
        <v>1.67E-2</v>
      </c>
      <c r="P443" s="7"/>
    </row>
    <row r="444" spans="1:16" s="5" customFormat="1" ht="11.25" x14ac:dyDescent="0.2">
      <c r="A444" s="5">
        <v>1</v>
      </c>
      <c r="B444" s="6">
        <v>116605003</v>
      </c>
      <c r="C444" s="5" t="s">
        <v>517</v>
      </c>
      <c r="D444" s="5" t="s">
        <v>516</v>
      </c>
      <c r="E444" s="7">
        <v>35664570.18</v>
      </c>
      <c r="F444" s="7">
        <v>17524749.989999998</v>
      </c>
      <c r="G444" s="7">
        <v>737508.01</v>
      </c>
      <c r="H444" s="7">
        <v>18262258</v>
      </c>
      <c r="I444" s="8">
        <f t="shared" si="24"/>
        <v>0.5121</v>
      </c>
      <c r="J444" s="7">
        <v>16056612.529999999</v>
      </c>
      <c r="K444" s="8">
        <f t="shared" si="25"/>
        <v>0.45019999999999999</v>
      </c>
      <c r="L444" s="7">
        <v>1224549.45</v>
      </c>
      <c r="M444" s="8">
        <f t="shared" si="26"/>
        <v>3.4299999999999997E-2</v>
      </c>
      <c r="N444" s="7">
        <v>121150.2</v>
      </c>
      <c r="O444" s="8">
        <f t="shared" si="27"/>
        <v>3.3999999999999998E-3</v>
      </c>
      <c r="P444" s="7"/>
    </row>
    <row r="445" spans="1:16" s="5" customFormat="1" ht="11.25" x14ac:dyDescent="0.2">
      <c r="A445" s="5">
        <v>1</v>
      </c>
      <c r="B445" s="6">
        <v>106611303</v>
      </c>
      <c r="C445" s="5" t="s">
        <v>518</v>
      </c>
      <c r="D445" s="5" t="s">
        <v>519</v>
      </c>
      <c r="E445" s="7">
        <v>21169074.989999998</v>
      </c>
      <c r="F445" s="7">
        <v>7286182.2399999993</v>
      </c>
      <c r="G445" s="7">
        <v>454444.17999999993</v>
      </c>
      <c r="H445" s="7">
        <v>7740626.4199999999</v>
      </c>
      <c r="I445" s="8">
        <f t="shared" si="24"/>
        <v>0.36570000000000003</v>
      </c>
      <c r="J445" s="7">
        <v>12012429.67</v>
      </c>
      <c r="K445" s="8">
        <f t="shared" si="25"/>
        <v>0.5675</v>
      </c>
      <c r="L445" s="7">
        <v>1416018.9</v>
      </c>
      <c r="M445" s="8">
        <f t="shared" si="26"/>
        <v>6.6900000000000001E-2</v>
      </c>
      <c r="N445" s="7"/>
      <c r="O445" s="8">
        <f t="shared" si="27"/>
        <v>0</v>
      </c>
      <c r="P445" s="7"/>
    </row>
    <row r="446" spans="1:16" s="5" customFormat="1" ht="11.25" x14ac:dyDescent="0.2">
      <c r="A446" s="5">
        <v>1</v>
      </c>
      <c r="B446" s="6">
        <v>106612203</v>
      </c>
      <c r="C446" s="5" t="s">
        <v>520</v>
      </c>
      <c r="D446" s="5" t="s">
        <v>519</v>
      </c>
      <c r="E446" s="7">
        <v>34486338.890000001</v>
      </c>
      <c r="F446" s="7">
        <v>11712848.420000002</v>
      </c>
      <c r="G446" s="7">
        <v>878786.21000000008</v>
      </c>
      <c r="H446" s="7">
        <v>12591634.630000001</v>
      </c>
      <c r="I446" s="8">
        <f t="shared" si="24"/>
        <v>0.36509999999999998</v>
      </c>
      <c r="J446" s="7">
        <v>20327350.34</v>
      </c>
      <c r="K446" s="8">
        <f t="shared" si="25"/>
        <v>0.58940000000000003</v>
      </c>
      <c r="L446" s="7">
        <v>1567353.92</v>
      </c>
      <c r="M446" s="8">
        <f t="shared" si="26"/>
        <v>4.5400000000000003E-2</v>
      </c>
      <c r="N446" s="7"/>
      <c r="O446" s="8">
        <f t="shared" si="27"/>
        <v>0</v>
      </c>
      <c r="P446" s="7"/>
    </row>
    <row r="447" spans="1:16" s="5" customFormat="1" ht="11.25" x14ac:dyDescent="0.2">
      <c r="A447" s="5">
        <v>1</v>
      </c>
      <c r="B447" s="6">
        <v>106616203</v>
      </c>
      <c r="C447" s="5" t="s">
        <v>521</v>
      </c>
      <c r="D447" s="5" t="s">
        <v>519</v>
      </c>
      <c r="E447" s="7">
        <v>35114958.060000002</v>
      </c>
      <c r="F447" s="7">
        <v>6432162.1899999995</v>
      </c>
      <c r="G447" s="7">
        <v>2500495.8600000003</v>
      </c>
      <c r="H447" s="7">
        <v>8932658.0500000007</v>
      </c>
      <c r="I447" s="8">
        <f t="shared" si="24"/>
        <v>0.25440000000000002</v>
      </c>
      <c r="J447" s="7">
        <v>24150668.760000002</v>
      </c>
      <c r="K447" s="8">
        <f t="shared" si="25"/>
        <v>0.68779999999999997</v>
      </c>
      <c r="L447" s="7">
        <v>2031631.25</v>
      </c>
      <c r="M447" s="8">
        <f t="shared" si="26"/>
        <v>5.79E-2</v>
      </c>
      <c r="N447" s="7"/>
      <c r="O447" s="8">
        <f t="shared" si="27"/>
        <v>0</v>
      </c>
      <c r="P447" s="7"/>
    </row>
    <row r="448" spans="1:16" s="5" customFormat="1" ht="11.25" x14ac:dyDescent="0.2">
      <c r="A448" s="5">
        <v>1</v>
      </c>
      <c r="B448" s="6">
        <v>106617203</v>
      </c>
      <c r="C448" s="5" t="s">
        <v>522</v>
      </c>
      <c r="D448" s="5" t="s">
        <v>519</v>
      </c>
      <c r="E448" s="7">
        <v>34622046.25</v>
      </c>
      <c r="F448" s="7">
        <v>8469232.9400000013</v>
      </c>
      <c r="G448" s="7">
        <v>1058304.26</v>
      </c>
      <c r="H448" s="7">
        <v>9527537.1999999993</v>
      </c>
      <c r="I448" s="8">
        <f t="shared" si="24"/>
        <v>0.2752</v>
      </c>
      <c r="J448" s="7">
        <v>22303815.710000001</v>
      </c>
      <c r="K448" s="8">
        <f t="shared" si="25"/>
        <v>0.64419999999999999</v>
      </c>
      <c r="L448" s="7">
        <v>2788981.52</v>
      </c>
      <c r="M448" s="8">
        <f t="shared" si="26"/>
        <v>8.0600000000000005E-2</v>
      </c>
      <c r="N448" s="7">
        <v>1711.82</v>
      </c>
      <c r="O448" s="8">
        <f t="shared" si="27"/>
        <v>0</v>
      </c>
      <c r="P448" s="7"/>
    </row>
    <row r="449" spans="1:16" s="5" customFormat="1" ht="11.25" x14ac:dyDescent="0.2">
      <c r="A449" s="5">
        <v>1</v>
      </c>
      <c r="B449" s="6">
        <v>106618603</v>
      </c>
      <c r="C449" s="5" t="s">
        <v>523</v>
      </c>
      <c r="D449" s="5" t="s">
        <v>519</v>
      </c>
      <c r="E449" s="7">
        <v>14415105.880000001</v>
      </c>
      <c r="F449" s="7">
        <v>3110404.9899999998</v>
      </c>
      <c r="G449" s="7">
        <v>261015.72000000003</v>
      </c>
      <c r="H449" s="7">
        <v>3371420.71</v>
      </c>
      <c r="I449" s="8">
        <f t="shared" si="24"/>
        <v>0.2339</v>
      </c>
      <c r="J449" s="7">
        <v>10404572.98</v>
      </c>
      <c r="K449" s="8">
        <f t="shared" si="25"/>
        <v>0.7218</v>
      </c>
      <c r="L449" s="7">
        <v>638418.43999999994</v>
      </c>
      <c r="M449" s="8">
        <f t="shared" si="26"/>
        <v>4.4299999999999999E-2</v>
      </c>
      <c r="N449" s="7">
        <v>693.75</v>
      </c>
      <c r="O449" s="8">
        <f t="shared" si="27"/>
        <v>0</v>
      </c>
      <c r="P449" s="7"/>
    </row>
    <row r="450" spans="1:16" s="5" customFormat="1" ht="11.25" x14ac:dyDescent="0.2">
      <c r="A450" s="5">
        <v>1</v>
      </c>
      <c r="B450" s="6">
        <v>105628302</v>
      </c>
      <c r="C450" s="5" t="s">
        <v>524</v>
      </c>
      <c r="D450" s="5" t="s">
        <v>525</v>
      </c>
      <c r="E450" s="7">
        <v>84814421.590000004</v>
      </c>
      <c r="F450" s="7">
        <v>26560906.859999992</v>
      </c>
      <c r="G450" s="7">
        <v>3575718.66</v>
      </c>
      <c r="H450" s="7">
        <v>30136625.52</v>
      </c>
      <c r="I450" s="8">
        <f t="shared" si="24"/>
        <v>0.3553</v>
      </c>
      <c r="J450" s="7">
        <v>47570590.259999998</v>
      </c>
      <c r="K450" s="8">
        <f t="shared" si="25"/>
        <v>0.56089999999999995</v>
      </c>
      <c r="L450" s="7">
        <v>7104280.2000000002</v>
      </c>
      <c r="M450" s="8">
        <f t="shared" si="26"/>
        <v>8.3799999999999999E-2</v>
      </c>
      <c r="N450" s="7">
        <v>2925.61</v>
      </c>
      <c r="O450" s="8">
        <f t="shared" si="27"/>
        <v>0</v>
      </c>
      <c r="P450" s="7"/>
    </row>
    <row r="451" spans="1:16" s="5" customFormat="1" ht="11.25" x14ac:dyDescent="0.2">
      <c r="A451" s="5">
        <v>1</v>
      </c>
      <c r="B451" s="6">
        <v>101630504</v>
      </c>
      <c r="C451" s="5" t="s">
        <v>526</v>
      </c>
      <c r="D451" s="5" t="s">
        <v>527</v>
      </c>
      <c r="E451" s="7">
        <v>17152727.260000002</v>
      </c>
      <c r="F451" s="7">
        <v>3409930.32</v>
      </c>
      <c r="G451" s="7">
        <v>366854.05000000005</v>
      </c>
      <c r="H451" s="7">
        <v>3776784.37</v>
      </c>
      <c r="I451" s="8">
        <f t="shared" ref="I451:I514" si="28">ROUND(H451/$E451,4)</f>
        <v>0.22020000000000001</v>
      </c>
      <c r="J451" s="7">
        <v>6826236.96</v>
      </c>
      <c r="K451" s="8">
        <f t="shared" ref="K451:K514" si="29">ROUND(J451/$E451,4)</f>
        <v>0.39800000000000002</v>
      </c>
      <c r="L451" s="7">
        <v>442974.23</v>
      </c>
      <c r="M451" s="8">
        <f t="shared" ref="M451:M514" si="30">ROUND(L451/$E451,4)</f>
        <v>2.58E-2</v>
      </c>
      <c r="N451" s="7">
        <v>6106731.7000000002</v>
      </c>
      <c r="O451" s="8">
        <f t="shared" ref="O451:O514" si="31">ROUND(N451/$E451,4)</f>
        <v>0.35599999999999998</v>
      </c>
      <c r="P451" s="7"/>
    </row>
    <row r="452" spans="1:16" s="5" customFormat="1" ht="11.25" x14ac:dyDescent="0.2">
      <c r="A452" s="5">
        <v>1</v>
      </c>
      <c r="B452" s="6">
        <v>101630903</v>
      </c>
      <c r="C452" s="5" t="s">
        <v>528</v>
      </c>
      <c r="D452" s="5" t="s">
        <v>527</v>
      </c>
      <c r="E452" s="7">
        <v>20138253.219999999</v>
      </c>
      <c r="F452" s="7">
        <v>7100587.1999999993</v>
      </c>
      <c r="G452" s="7">
        <v>779597.61</v>
      </c>
      <c r="H452" s="7">
        <v>7880184.8099999996</v>
      </c>
      <c r="I452" s="8">
        <f t="shared" si="28"/>
        <v>0.39129999999999998</v>
      </c>
      <c r="J452" s="7">
        <v>10813367.109999999</v>
      </c>
      <c r="K452" s="8">
        <f t="shared" si="29"/>
        <v>0.53700000000000003</v>
      </c>
      <c r="L452" s="7">
        <v>1006538.3</v>
      </c>
      <c r="M452" s="8">
        <f t="shared" si="30"/>
        <v>0.05</v>
      </c>
      <c r="N452" s="7">
        <v>438163</v>
      </c>
      <c r="O452" s="8">
        <f t="shared" si="31"/>
        <v>2.18E-2</v>
      </c>
      <c r="P452" s="7"/>
    </row>
    <row r="453" spans="1:16" s="5" customFormat="1" ht="11.25" x14ac:dyDescent="0.2">
      <c r="A453" s="5">
        <v>1</v>
      </c>
      <c r="B453" s="6">
        <v>101631003</v>
      </c>
      <c r="C453" s="5" t="s">
        <v>529</v>
      </c>
      <c r="D453" s="5" t="s">
        <v>527</v>
      </c>
      <c r="E453" s="7">
        <v>20702044.82</v>
      </c>
      <c r="F453" s="7">
        <v>5033696.29</v>
      </c>
      <c r="G453" s="7">
        <v>704659.66</v>
      </c>
      <c r="H453" s="7">
        <v>5738355.9500000002</v>
      </c>
      <c r="I453" s="30">
        <f t="shared" si="28"/>
        <v>0.2772</v>
      </c>
      <c r="J453" s="7">
        <v>14080447.310000001</v>
      </c>
      <c r="K453" s="30">
        <f t="shared" si="29"/>
        <v>0.68010000000000004</v>
      </c>
      <c r="L453" s="7">
        <v>855566.56</v>
      </c>
      <c r="M453" s="30">
        <f t="shared" si="30"/>
        <v>4.1300000000000003E-2</v>
      </c>
      <c r="N453" s="7">
        <v>27675</v>
      </c>
      <c r="O453" s="30">
        <f t="shared" si="31"/>
        <v>1.2999999999999999E-3</v>
      </c>
      <c r="P453" s="7"/>
    </row>
    <row r="454" spans="1:16" s="5" customFormat="1" ht="11.25" x14ac:dyDescent="0.2">
      <c r="A454" s="5">
        <v>1</v>
      </c>
      <c r="B454" s="6">
        <v>101631203</v>
      </c>
      <c r="C454" s="5" t="s">
        <v>530</v>
      </c>
      <c r="D454" s="5" t="s">
        <v>527</v>
      </c>
      <c r="E454" s="7">
        <v>21234743.469999999</v>
      </c>
      <c r="F454" s="7">
        <v>9006313.3599999994</v>
      </c>
      <c r="G454" s="7">
        <v>574691.38</v>
      </c>
      <c r="H454" s="7">
        <v>9581004.7400000002</v>
      </c>
      <c r="I454" s="8">
        <f t="shared" si="28"/>
        <v>0.45119999999999999</v>
      </c>
      <c r="J454" s="7">
        <v>11022120.66</v>
      </c>
      <c r="K454" s="8">
        <f t="shared" si="29"/>
        <v>0.51910000000000001</v>
      </c>
      <c r="L454" s="7">
        <v>615162.09</v>
      </c>
      <c r="M454" s="8">
        <f t="shared" si="30"/>
        <v>2.9000000000000001E-2</v>
      </c>
      <c r="N454" s="7">
        <v>16455.98</v>
      </c>
      <c r="O454" s="8">
        <f t="shared" si="31"/>
        <v>8.0000000000000004E-4</v>
      </c>
      <c r="P454" s="7"/>
    </row>
    <row r="455" spans="1:16" s="5" customFormat="1" ht="11.25" x14ac:dyDescent="0.2">
      <c r="A455" s="5">
        <v>1</v>
      </c>
      <c r="B455" s="6">
        <v>101631503</v>
      </c>
      <c r="C455" s="5" t="s">
        <v>531</v>
      </c>
      <c r="D455" s="5" t="s">
        <v>527</v>
      </c>
      <c r="E455" s="7">
        <v>15955253.810000001</v>
      </c>
      <c r="F455" s="7">
        <v>5609731.1900000023</v>
      </c>
      <c r="G455" s="7">
        <v>256040.77</v>
      </c>
      <c r="H455" s="7">
        <v>5865771.96</v>
      </c>
      <c r="I455" s="8">
        <f t="shared" si="28"/>
        <v>0.36759999999999998</v>
      </c>
      <c r="J455" s="7">
        <v>9462780.8599999994</v>
      </c>
      <c r="K455" s="8">
        <f t="shared" si="29"/>
        <v>0.59309999999999996</v>
      </c>
      <c r="L455" s="7">
        <v>626700.99</v>
      </c>
      <c r="M455" s="8">
        <f t="shared" si="30"/>
        <v>3.9300000000000002E-2</v>
      </c>
      <c r="N455" s="7"/>
      <c r="O455" s="8">
        <f t="shared" si="31"/>
        <v>0</v>
      </c>
      <c r="P455" s="7"/>
    </row>
    <row r="456" spans="1:16" s="5" customFormat="1" ht="11.25" x14ac:dyDescent="0.2">
      <c r="A456" s="5">
        <v>1</v>
      </c>
      <c r="B456" s="6">
        <v>101631703</v>
      </c>
      <c r="C456" s="5" t="s">
        <v>532</v>
      </c>
      <c r="D456" s="5" t="s">
        <v>527</v>
      </c>
      <c r="E456" s="7">
        <v>95817171.290000007</v>
      </c>
      <c r="F456" s="7">
        <v>65954438.120000005</v>
      </c>
      <c r="G456" s="7">
        <v>2991307.62</v>
      </c>
      <c r="H456" s="7">
        <v>68945745.739999995</v>
      </c>
      <c r="I456" s="8">
        <f t="shared" si="28"/>
        <v>0.71960000000000002</v>
      </c>
      <c r="J456" s="7">
        <v>25013083.32</v>
      </c>
      <c r="K456" s="8">
        <f t="shared" si="29"/>
        <v>0.2611</v>
      </c>
      <c r="L456" s="7">
        <v>1224781.46</v>
      </c>
      <c r="M456" s="8">
        <f t="shared" si="30"/>
        <v>1.2800000000000001E-2</v>
      </c>
      <c r="N456" s="7">
        <v>633560.77</v>
      </c>
      <c r="O456" s="8">
        <f t="shared" si="31"/>
        <v>6.6E-3</v>
      </c>
      <c r="P456" s="7"/>
    </row>
    <row r="457" spans="1:16" s="5" customFormat="1" ht="11.25" x14ac:dyDescent="0.2">
      <c r="A457" s="5">
        <v>1</v>
      </c>
      <c r="B457" s="6">
        <v>101631803</v>
      </c>
      <c r="C457" s="5" t="s">
        <v>533</v>
      </c>
      <c r="D457" s="5" t="s">
        <v>527</v>
      </c>
      <c r="E457" s="7">
        <v>27359956.199999999</v>
      </c>
      <c r="F457" s="7">
        <v>9986553.5799999982</v>
      </c>
      <c r="G457" s="7">
        <v>337900.82</v>
      </c>
      <c r="H457" s="7">
        <v>10324454.4</v>
      </c>
      <c r="I457" s="8">
        <f t="shared" si="28"/>
        <v>0.37740000000000001</v>
      </c>
      <c r="J457" s="7">
        <v>15438701.859999999</v>
      </c>
      <c r="K457" s="8">
        <f t="shared" si="29"/>
        <v>0.56430000000000002</v>
      </c>
      <c r="L457" s="7">
        <v>1596799.94</v>
      </c>
      <c r="M457" s="8">
        <f t="shared" si="30"/>
        <v>5.8400000000000001E-2</v>
      </c>
      <c r="N457" s="7"/>
      <c r="O457" s="8">
        <f t="shared" si="31"/>
        <v>0</v>
      </c>
      <c r="P457" s="7"/>
    </row>
    <row r="458" spans="1:16" s="5" customFormat="1" ht="11.25" x14ac:dyDescent="0.2">
      <c r="A458" s="5">
        <v>1</v>
      </c>
      <c r="B458" s="6">
        <v>101631903</v>
      </c>
      <c r="C458" s="5" t="s">
        <v>534</v>
      </c>
      <c r="D458" s="5" t="s">
        <v>527</v>
      </c>
      <c r="E458" s="7">
        <v>21826775.559999999</v>
      </c>
      <c r="F458" s="7">
        <v>12570098.229999999</v>
      </c>
      <c r="G458" s="7">
        <v>418161.41000000003</v>
      </c>
      <c r="H458" s="7">
        <v>12988259.640000001</v>
      </c>
      <c r="I458" s="8">
        <f t="shared" si="28"/>
        <v>0.59509999999999996</v>
      </c>
      <c r="J458" s="7">
        <v>8514903.8800000008</v>
      </c>
      <c r="K458" s="8">
        <f t="shared" si="29"/>
        <v>0.3901</v>
      </c>
      <c r="L458" s="7">
        <v>323612.03999999998</v>
      </c>
      <c r="M458" s="8">
        <f t="shared" si="30"/>
        <v>1.4800000000000001E-2</v>
      </c>
      <c r="N458" s="7"/>
      <c r="O458" s="8">
        <f t="shared" si="31"/>
        <v>0</v>
      </c>
      <c r="P458" s="7"/>
    </row>
    <row r="459" spans="1:16" s="5" customFormat="1" ht="11.25" x14ac:dyDescent="0.2">
      <c r="A459" s="5">
        <v>1</v>
      </c>
      <c r="B459" s="6">
        <v>101632403</v>
      </c>
      <c r="C459" s="5" t="s">
        <v>535</v>
      </c>
      <c r="D459" s="5" t="s">
        <v>527</v>
      </c>
      <c r="E459" s="7">
        <v>20127962.489999998</v>
      </c>
      <c r="F459" s="7">
        <v>8323409.0199999996</v>
      </c>
      <c r="G459" s="7">
        <v>450586.37</v>
      </c>
      <c r="H459" s="7">
        <v>8773995.3900000006</v>
      </c>
      <c r="I459" s="8">
        <f t="shared" si="28"/>
        <v>0.43590000000000001</v>
      </c>
      <c r="J459" s="7">
        <v>10803818.439999999</v>
      </c>
      <c r="K459" s="8">
        <f t="shared" si="29"/>
        <v>0.53680000000000005</v>
      </c>
      <c r="L459" s="7">
        <v>550148.66</v>
      </c>
      <c r="M459" s="8">
        <f t="shared" si="30"/>
        <v>2.7300000000000001E-2</v>
      </c>
      <c r="N459" s="7"/>
      <c r="O459" s="8">
        <f t="shared" si="31"/>
        <v>0</v>
      </c>
      <c r="P459" s="7"/>
    </row>
    <row r="460" spans="1:16" s="5" customFormat="1" ht="11.25" x14ac:dyDescent="0.2">
      <c r="A460" s="5">
        <v>1</v>
      </c>
      <c r="B460" s="6">
        <v>101633903</v>
      </c>
      <c r="C460" s="5" t="s">
        <v>536</v>
      </c>
      <c r="D460" s="5" t="s">
        <v>527</v>
      </c>
      <c r="E460" s="7">
        <v>32232667.239999998</v>
      </c>
      <c r="F460" s="7">
        <v>13266482.289999999</v>
      </c>
      <c r="G460" s="7">
        <v>716036.04</v>
      </c>
      <c r="H460" s="7">
        <v>13982518.33</v>
      </c>
      <c r="I460" s="8">
        <f t="shared" si="28"/>
        <v>0.43380000000000002</v>
      </c>
      <c r="J460" s="7">
        <v>17256058.940000001</v>
      </c>
      <c r="K460" s="8">
        <f t="shared" si="29"/>
        <v>0.53539999999999999</v>
      </c>
      <c r="L460" s="7">
        <v>994089.97</v>
      </c>
      <c r="M460" s="8">
        <f t="shared" si="30"/>
        <v>3.0800000000000001E-2</v>
      </c>
      <c r="N460" s="7"/>
      <c r="O460" s="8">
        <f t="shared" si="31"/>
        <v>0</v>
      </c>
      <c r="P460" s="7"/>
    </row>
    <row r="461" spans="1:16" s="5" customFormat="1" ht="11.25" x14ac:dyDescent="0.2">
      <c r="A461" s="5">
        <v>1</v>
      </c>
      <c r="B461" s="6">
        <v>101636503</v>
      </c>
      <c r="C461" s="5" t="s">
        <v>537</v>
      </c>
      <c r="D461" s="5" t="s">
        <v>527</v>
      </c>
      <c r="E461" s="7">
        <v>70851945</v>
      </c>
      <c r="F461" s="7">
        <v>52344643</v>
      </c>
      <c r="G461" s="7">
        <v>1034122</v>
      </c>
      <c r="H461" s="7">
        <v>53378765</v>
      </c>
      <c r="I461" s="8">
        <f t="shared" si="28"/>
        <v>0.75339999999999996</v>
      </c>
      <c r="J461" s="7">
        <v>16421959</v>
      </c>
      <c r="K461" s="8">
        <f t="shared" si="29"/>
        <v>0.23180000000000001</v>
      </c>
      <c r="L461" s="7">
        <v>1050361</v>
      </c>
      <c r="M461" s="8">
        <f t="shared" si="30"/>
        <v>1.4800000000000001E-2</v>
      </c>
      <c r="N461" s="7">
        <v>860</v>
      </c>
      <c r="O461" s="8">
        <f t="shared" si="31"/>
        <v>0</v>
      </c>
      <c r="P461" s="7"/>
    </row>
    <row r="462" spans="1:16" s="5" customFormat="1" ht="11.25" x14ac:dyDescent="0.2">
      <c r="A462" s="5">
        <v>1</v>
      </c>
      <c r="B462" s="6">
        <v>101637002</v>
      </c>
      <c r="C462" s="5" t="s">
        <v>538</v>
      </c>
      <c r="D462" s="5" t="s">
        <v>527</v>
      </c>
      <c r="E462" s="7">
        <v>48374755.640000001</v>
      </c>
      <c r="F462" s="7">
        <v>22778698.190000001</v>
      </c>
      <c r="G462" s="7">
        <v>902302.7699999999</v>
      </c>
      <c r="H462" s="7">
        <v>23681000.960000001</v>
      </c>
      <c r="I462" s="8">
        <f t="shared" si="28"/>
        <v>0.48949999999999999</v>
      </c>
      <c r="J462" s="7">
        <v>22971595.780000001</v>
      </c>
      <c r="K462" s="8">
        <f t="shared" si="29"/>
        <v>0.47489999999999999</v>
      </c>
      <c r="L462" s="7">
        <v>1663361</v>
      </c>
      <c r="M462" s="8">
        <f t="shared" si="30"/>
        <v>3.44E-2</v>
      </c>
      <c r="N462" s="7">
        <v>58797.9</v>
      </c>
      <c r="O462" s="8">
        <f t="shared" si="31"/>
        <v>1.1999999999999999E-3</v>
      </c>
      <c r="P462" s="7"/>
    </row>
    <row r="463" spans="1:16" s="5" customFormat="1" ht="11.25" x14ac:dyDescent="0.2">
      <c r="A463" s="5">
        <v>1</v>
      </c>
      <c r="B463" s="6">
        <v>101638003</v>
      </c>
      <c r="C463" s="5" t="s">
        <v>539</v>
      </c>
      <c r="D463" s="5" t="s">
        <v>527</v>
      </c>
      <c r="E463" s="7">
        <v>63505606.189999998</v>
      </c>
      <c r="F463" s="7">
        <v>35817981.289999999</v>
      </c>
      <c r="G463" s="7">
        <v>1534261.12</v>
      </c>
      <c r="H463" s="7">
        <v>37352242.409999996</v>
      </c>
      <c r="I463" s="8">
        <f t="shared" si="28"/>
        <v>0.58819999999999995</v>
      </c>
      <c r="J463" s="7">
        <v>23445876.949999999</v>
      </c>
      <c r="K463" s="8">
        <f t="shared" si="29"/>
        <v>0.36919999999999997</v>
      </c>
      <c r="L463" s="7">
        <v>2690507.93</v>
      </c>
      <c r="M463" s="8">
        <f t="shared" si="30"/>
        <v>4.24E-2</v>
      </c>
      <c r="N463" s="7">
        <v>16978.900000000001</v>
      </c>
      <c r="O463" s="8">
        <f t="shared" si="31"/>
        <v>2.9999999999999997E-4</v>
      </c>
      <c r="P463" s="7"/>
    </row>
    <row r="464" spans="1:16" s="5" customFormat="1" ht="11.25" x14ac:dyDescent="0.2">
      <c r="A464" s="5">
        <v>1</v>
      </c>
      <c r="B464" s="6">
        <v>101638803</v>
      </c>
      <c r="C464" s="5" t="s">
        <v>540</v>
      </c>
      <c r="D464" s="5" t="s">
        <v>527</v>
      </c>
      <c r="E464" s="7">
        <v>30976938.699999999</v>
      </c>
      <c r="F464" s="7">
        <v>10989281.479999999</v>
      </c>
      <c r="G464" s="7">
        <v>632269.53999999992</v>
      </c>
      <c r="H464" s="7">
        <v>11621551.02</v>
      </c>
      <c r="I464" s="8">
        <f t="shared" si="28"/>
        <v>0.37519999999999998</v>
      </c>
      <c r="J464" s="7">
        <v>15921197.82</v>
      </c>
      <c r="K464" s="8">
        <f t="shared" si="29"/>
        <v>0.51400000000000001</v>
      </c>
      <c r="L464" s="7">
        <v>2352899.5699999998</v>
      </c>
      <c r="M464" s="8">
        <f t="shared" si="30"/>
        <v>7.5999999999999998E-2</v>
      </c>
      <c r="N464" s="7">
        <v>1081290.29</v>
      </c>
      <c r="O464" s="8">
        <f t="shared" si="31"/>
        <v>3.49E-2</v>
      </c>
      <c r="P464" s="7"/>
    </row>
    <row r="465" spans="1:16" s="5" customFormat="1" ht="11.25" x14ac:dyDescent="0.2">
      <c r="A465" s="5">
        <v>1</v>
      </c>
      <c r="B465" s="6">
        <v>119648703</v>
      </c>
      <c r="C465" s="5" t="s">
        <v>541</v>
      </c>
      <c r="D465" s="5" t="s">
        <v>542</v>
      </c>
      <c r="E465" s="7">
        <v>60457908.969999999</v>
      </c>
      <c r="F465" s="7">
        <v>36782495.899999999</v>
      </c>
      <c r="G465" s="7">
        <v>2003334.84</v>
      </c>
      <c r="H465" s="7">
        <v>38785830.740000002</v>
      </c>
      <c r="I465" s="8">
        <f t="shared" si="28"/>
        <v>0.64149999999999996</v>
      </c>
      <c r="J465" s="7">
        <v>19262932.469999999</v>
      </c>
      <c r="K465" s="8">
        <f t="shared" si="29"/>
        <v>0.31859999999999999</v>
      </c>
      <c r="L465" s="7">
        <v>2409145.7599999998</v>
      </c>
      <c r="M465" s="8">
        <f t="shared" si="30"/>
        <v>3.9800000000000002E-2</v>
      </c>
      <c r="N465" s="7"/>
      <c r="O465" s="8">
        <f t="shared" si="31"/>
        <v>0</v>
      </c>
      <c r="P465" s="7"/>
    </row>
    <row r="466" spans="1:16" s="5" customFormat="1" ht="11.25" x14ac:dyDescent="0.2">
      <c r="A466" s="5">
        <v>1</v>
      </c>
      <c r="B466" s="6">
        <v>119648903</v>
      </c>
      <c r="C466" s="5" t="s">
        <v>543</v>
      </c>
      <c r="D466" s="5" t="s">
        <v>542</v>
      </c>
      <c r="E466" s="7">
        <v>49221868.82</v>
      </c>
      <c r="F466" s="7">
        <v>28453013.870000005</v>
      </c>
      <c r="G466" s="7">
        <v>1230015.99</v>
      </c>
      <c r="H466" s="7">
        <v>29683029.859999999</v>
      </c>
      <c r="I466" s="8">
        <f t="shared" si="28"/>
        <v>0.60299999999999998</v>
      </c>
      <c r="J466" s="7">
        <v>17388434.780000001</v>
      </c>
      <c r="K466" s="8">
        <f t="shared" si="29"/>
        <v>0.3533</v>
      </c>
      <c r="L466" s="7">
        <v>2142392.1800000002</v>
      </c>
      <c r="M466" s="8">
        <f t="shared" si="30"/>
        <v>4.3499999999999997E-2</v>
      </c>
      <c r="N466" s="7">
        <v>8012</v>
      </c>
      <c r="O466" s="8">
        <f t="shared" si="31"/>
        <v>2.0000000000000001E-4</v>
      </c>
      <c r="P466" s="7"/>
    </row>
    <row r="467" spans="1:16" s="5" customFormat="1" ht="11.25" x14ac:dyDescent="0.2">
      <c r="A467" s="5">
        <v>1</v>
      </c>
      <c r="B467" s="6">
        <v>107650603</v>
      </c>
      <c r="C467" s="5" t="s">
        <v>544</v>
      </c>
      <c r="D467" s="5" t="s">
        <v>545</v>
      </c>
      <c r="E467" s="7">
        <v>40170360</v>
      </c>
      <c r="F467" s="7">
        <v>19342004</v>
      </c>
      <c r="G467" s="7">
        <v>632236</v>
      </c>
      <c r="H467" s="7">
        <v>19974240</v>
      </c>
      <c r="I467" s="8">
        <f t="shared" si="28"/>
        <v>0.49719999999999998</v>
      </c>
      <c r="J467" s="7">
        <v>18119331</v>
      </c>
      <c r="K467" s="8">
        <f t="shared" si="29"/>
        <v>0.4511</v>
      </c>
      <c r="L467" s="7">
        <v>1533652</v>
      </c>
      <c r="M467" s="8">
        <f t="shared" si="30"/>
        <v>3.8199999999999998E-2</v>
      </c>
      <c r="N467" s="7">
        <v>543137</v>
      </c>
      <c r="O467" s="8">
        <f t="shared" si="31"/>
        <v>1.35E-2</v>
      </c>
      <c r="P467" s="7"/>
    </row>
    <row r="468" spans="1:16" s="5" customFormat="1" ht="11.25" x14ac:dyDescent="0.2">
      <c r="A468" s="5">
        <v>1</v>
      </c>
      <c r="B468" s="6">
        <v>107650703</v>
      </c>
      <c r="C468" s="5" t="s">
        <v>546</v>
      </c>
      <c r="D468" s="5" t="s">
        <v>545</v>
      </c>
      <c r="E468" s="7">
        <v>31524741.890000001</v>
      </c>
      <c r="F468" s="7">
        <v>17855771.199999999</v>
      </c>
      <c r="G468" s="7">
        <v>790592.05999999994</v>
      </c>
      <c r="H468" s="7">
        <v>18646363.260000002</v>
      </c>
      <c r="I468" s="8">
        <f t="shared" si="28"/>
        <v>0.59150000000000003</v>
      </c>
      <c r="J468" s="7">
        <v>12169435.789999999</v>
      </c>
      <c r="K468" s="8">
        <f t="shared" si="29"/>
        <v>0.38600000000000001</v>
      </c>
      <c r="L468" s="7">
        <v>708942.84</v>
      </c>
      <c r="M468" s="8">
        <f t="shared" si="30"/>
        <v>2.2499999999999999E-2</v>
      </c>
      <c r="N468" s="7"/>
      <c r="O468" s="8">
        <f t="shared" si="31"/>
        <v>0</v>
      </c>
      <c r="P468" s="7"/>
    </row>
    <row r="469" spans="1:16" s="5" customFormat="1" ht="11.25" x14ac:dyDescent="0.2">
      <c r="A469" s="5">
        <v>1</v>
      </c>
      <c r="B469" s="6">
        <v>107651603</v>
      </c>
      <c r="C469" s="5" t="s">
        <v>547</v>
      </c>
      <c r="D469" s="5" t="s">
        <v>545</v>
      </c>
      <c r="E469" s="7">
        <v>37472876.590000004</v>
      </c>
      <c r="F469" s="7">
        <v>14220236.67</v>
      </c>
      <c r="G469" s="7">
        <v>1140930.21</v>
      </c>
      <c r="H469" s="7">
        <v>15361166.880000001</v>
      </c>
      <c r="I469" s="8">
        <f t="shared" si="28"/>
        <v>0.40989999999999999</v>
      </c>
      <c r="J469" s="7">
        <v>20203555.379999999</v>
      </c>
      <c r="K469" s="8">
        <f t="shared" si="29"/>
        <v>0.53920000000000001</v>
      </c>
      <c r="L469" s="7">
        <v>1908154.33</v>
      </c>
      <c r="M469" s="8">
        <f t="shared" si="30"/>
        <v>5.0900000000000001E-2</v>
      </c>
      <c r="N469" s="7"/>
      <c r="O469" s="8">
        <f t="shared" si="31"/>
        <v>0</v>
      </c>
      <c r="P469" s="7"/>
    </row>
    <row r="470" spans="1:16" s="5" customFormat="1" ht="11.25" x14ac:dyDescent="0.2">
      <c r="A470" s="5">
        <v>1</v>
      </c>
      <c r="B470" s="6">
        <v>107652603</v>
      </c>
      <c r="C470" s="5" t="s">
        <v>548</v>
      </c>
      <c r="D470" s="5" t="s">
        <v>545</v>
      </c>
      <c r="E470" s="7">
        <v>61237382.060000002</v>
      </c>
      <c r="F470" s="7">
        <v>41658314.709999993</v>
      </c>
      <c r="G470" s="7">
        <v>1241717.72</v>
      </c>
      <c r="H470" s="7">
        <v>42900032.43</v>
      </c>
      <c r="I470" s="8">
        <f t="shared" si="28"/>
        <v>0.7006</v>
      </c>
      <c r="J470" s="7">
        <v>17395958.289999999</v>
      </c>
      <c r="K470" s="8">
        <f t="shared" si="29"/>
        <v>0.28410000000000002</v>
      </c>
      <c r="L470" s="7">
        <v>794312.46</v>
      </c>
      <c r="M470" s="8">
        <f t="shared" si="30"/>
        <v>1.2999999999999999E-2</v>
      </c>
      <c r="N470" s="7">
        <v>147078.88</v>
      </c>
      <c r="O470" s="8">
        <f t="shared" si="31"/>
        <v>2.3999999999999998E-3</v>
      </c>
      <c r="P470" s="7"/>
    </row>
    <row r="471" spans="1:16" s="5" customFormat="1" ht="11.25" x14ac:dyDescent="0.2">
      <c r="A471" s="5">
        <v>1</v>
      </c>
      <c r="B471" s="6">
        <v>107653102</v>
      </c>
      <c r="C471" s="5" t="s">
        <v>549</v>
      </c>
      <c r="D471" s="5" t="s">
        <v>545</v>
      </c>
      <c r="E471" s="7">
        <v>59105971.640000001</v>
      </c>
      <c r="F471" s="7">
        <v>35083408.460000008</v>
      </c>
      <c r="G471" s="7">
        <v>1314578.1399999999</v>
      </c>
      <c r="H471" s="7">
        <v>36397986.600000001</v>
      </c>
      <c r="I471" s="8">
        <f t="shared" si="28"/>
        <v>0.61580000000000001</v>
      </c>
      <c r="J471" s="7">
        <v>21219226.329999998</v>
      </c>
      <c r="K471" s="8">
        <f t="shared" si="29"/>
        <v>0.35899999999999999</v>
      </c>
      <c r="L471" s="7">
        <v>1485283.71</v>
      </c>
      <c r="M471" s="8">
        <f t="shared" si="30"/>
        <v>2.5100000000000001E-2</v>
      </c>
      <c r="N471" s="7">
        <v>3475</v>
      </c>
      <c r="O471" s="8">
        <f t="shared" si="31"/>
        <v>1E-4</v>
      </c>
      <c r="P471" s="7"/>
    </row>
    <row r="472" spans="1:16" s="5" customFormat="1" ht="11.25" x14ac:dyDescent="0.2">
      <c r="A472" s="5">
        <v>1</v>
      </c>
      <c r="B472" s="6">
        <v>107653203</v>
      </c>
      <c r="C472" s="5" t="s">
        <v>550</v>
      </c>
      <c r="D472" s="5" t="s">
        <v>545</v>
      </c>
      <c r="E472" s="7">
        <v>49066222.140000001</v>
      </c>
      <c r="F472" s="7">
        <v>24758311.319999997</v>
      </c>
      <c r="G472" s="7">
        <v>712788.72</v>
      </c>
      <c r="H472" s="7">
        <v>25471100.039999999</v>
      </c>
      <c r="I472" s="8">
        <f t="shared" si="28"/>
        <v>0.51910000000000001</v>
      </c>
      <c r="J472" s="7">
        <v>19829175.84</v>
      </c>
      <c r="K472" s="8">
        <f t="shared" si="29"/>
        <v>0.40410000000000001</v>
      </c>
      <c r="L472" s="7">
        <v>2815946.26</v>
      </c>
      <c r="M472" s="8">
        <f t="shared" si="30"/>
        <v>5.74E-2</v>
      </c>
      <c r="N472" s="7">
        <v>950000</v>
      </c>
      <c r="O472" s="8">
        <f t="shared" si="31"/>
        <v>1.9400000000000001E-2</v>
      </c>
      <c r="P472" s="7"/>
    </row>
    <row r="473" spans="1:16" s="5" customFormat="1" ht="11.25" x14ac:dyDescent="0.2">
      <c r="A473" s="5">
        <v>1</v>
      </c>
      <c r="B473" s="6">
        <v>107653802</v>
      </c>
      <c r="C473" s="5" t="s">
        <v>551</v>
      </c>
      <c r="D473" s="5" t="s">
        <v>545</v>
      </c>
      <c r="E473" s="7">
        <v>97811724</v>
      </c>
      <c r="F473" s="7">
        <v>59276049</v>
      </c>
      <c r="G473" s="7">
        <v>1767318</v>
      </c>
      <c r="H473" s="7">
        <v>61043367</v>
      </c>
      <c r="I473" s="8">
        <f t="shared" si="28"/>
        <v>0.62409999999999999</v>
      </c>
      <c r="J473" s="7">
        <v>34565602</v>
      </c>
      <c r="K473" s="8">
        <f t="shared" si="29"/>
        <v>0.35339999999999999</v>
      </c>
      <c r="L473" s="7">
        <v>2199782</v>
      </c>
      <c r="M473" s="8">
        <f t="shared" si="30"/>
        <v>2.2499999999999999E-2</v>
      </c>
      <c r="N473" s="7">
        <v>2973</v>
      </c>
      <c r="O473" s="8">
        <f t="shared" si="31"/>
        <v>0</v>
      </c>
      <c r="P473" s="7"/>
    </row>
    <row r="474" spans="1:16" s="5" customFormat="1" ht="11.25" x14ac:dyDescent="0.2">
      <c r="A474" s="5">
        <v>1</v>
      </c>
      <c r="B474" s="6">
        <v>107654103</v>
      </c>
      <c r="C474" s="5" t="s">
        <v>552</v>
      </c>
      <c r="D474" s="5" t="s">
        <v>545</v>
      </c>
      <c r="E474" s="7">
        <v>20363477.370000001</v>
      </c>
      <c r="F474" s="7">
        <v>5460507.3499999996</v>
      </c>
      <c r="G474" s="7">
        <v>632725.26</v>
      </c>
      <c r="H474" s="7">
        <v>6093232.6100000003</v>
      </c>
      <c r="I474" s="8">
        <f t="shared" si="28"/>
        <v>0.29920000000000002</v>
      </c>
      <c r="J474" s="7">
        <v>12971188.33</v>
      </c>
      <c r="K474" s="8">
        <f t="shared" si="29"/>
        <v>0.63700000000000001</v>
      </c>
      <c r="L474" s="7">
        <v>1299056.43</v>
      </c>
      <c r="M474" s="8">
        <f t="shared" si="30"/>
        <v>6.3799999999999996E-2</v>
      </c>
      <c r="N474" s="7"/>
      <c r="O474" s="8">
        <f t="shared" si="31"/>
        <v>0</v>
      </c>
      <c r="P474" s="7"/>
    </row>
    <row r="475" spans="1:16" s="5" customFormat="1" ht="11.25" x14ac:dyDescent="0.2">
      <c r="A475" s="5">
        <v>1</v>
      </c>
      <c r="B475" s="6">
        <v>107654403</v>
      </c>
      <c r="C475" s="5" t="s">
        <v>553</v>
      </c>
      <c r="D475" s="5" t="s">
        <v>545</v>
      </c>
      <c r="E475" s="7">
        <v>59896553.549999997</v>
      </c>
      <c r="F475" s="7">
        <v>26122314.350000001</v>
      </c>
      <c r="G475" s="7">
        <v>1410910.9500000002</v>
      </c>
      <c r="H475" s="7">
        <v>27533225.300000001</v>
      </c>
      <c r="I475" s="8">
        <f t="shared" si="28"/>
        <v>0.4597</v>
      </c>
      <c r="J475" s="7">
        <v>30260051.57</v>
      </c>
      <c r="K475" s="8">
        <f t="shared" si="29"/>
        <v>0.50519999999999998</v>
      </c>
      <c r="L475" s="7">
        <v>2070061.63</v>
      </c>
      <c r="M475" s="8">
        <f t="shared" si="30"/>
        <v>3.4599999999999999E-2</v>
      </c>
      <c r="N475" s="7">
        <v>33215.050000000003</v>
      </c>
      <c r="O475" s="8">
        <f t="shared" si="31"/>
        <v>5.9999999999999995E-4</v>
      </c>
      <c r="P475" s="7"/>
    </row>
    <row r="476" spans="1:16" s="5" customFormat="1" ht="11.25" x14ac:dyDescent="0.2">
      <c r="A476" s="5">
        <v>1</v>
      </c>
      <c r="B476" s="6">
        <v>107654903</v>
      </c>
      <c r="C476" s="5" t="s">
        <v>554</v>
      </c>
      <c r="D476" s="5" t="s">
        <v>545</v>
      </c>
      <c r="E476" s="7">
        <v>32917412.789999999</v>
      </c>
      <c r="F476" s="7">
        <v>18295608.530000001</v>
      </c>
      <c r="G476" s="7">
        <v>941016.41999999993</v>
      </c>
      <c r="H476" s="7">
        <v>19236624.949999999</v>
      </c>
      <c r="I476" s="8">
        <f t="shared" si="28"/>
        <v>0.58440000000000003</v>
      </c>
      <c r="J476" s="7">
        <v>12038288.82</v>
      </c>
      <c r="K476" s="8">
        <f t="shared" si="29"/>
        <v>0.36570000000000003</v>
      </c>
      <c r="L476" s="7">
        <v>1642499.02</v>
      </c>
      <c r="M476" s="8">
        <f t="shared" si="30"/>
        <v>4.99E-2</v>
      </c>
      <c r="N476" s="7"/>
      <c r="O476" s="8">
        <f t="shared" si="31"/>
        <v>0</v>
      </c>
      <c r="P476" s="7"/>
    </row>
    <row r="477" spans="1:16" s="5" customFormat="1" ht="11.25" x14ac:dyDescent="0.2">
      <c r="A477" s="5">
        <v>1</v>
      </c>
      <c r="B477" s="6">
        <v>107655803</v>
      </c>
      <c r="C477" s="5" t="s">
        <v>555</v>
      </c>
      <c r="D477" s="5" t="s">
        <v>545</v>
      </c>
      <c r="E477" s="7">
        <v>16784700.84</v>
      </c>
      <c r="F477" s="7">
        <v>4459637.4399999995</v>
      </c>
      <c r="G477" s="7">
        <v>355710.08</v>
      </c>
      <c r="H477" s="7">
        <v>4815347.5199999996</v>
      </c>
      <c r="I477" s="8">
        <f t="shared" si="28"/>
        <v>0.28689999999999999</v>
      </c>
      <c r="J477" s="7">
        <v>10494473.619999999</v>
      </c>
      <c r="K477" s="8">
        <f t="shared" si="29"/>
        <v>0.62519999999999998</v>
      </c>
      <c r="L477" s="7">
        <v>1474879.7</v>
      </c>
      <c r="M477" s="8">
        <f t="shared" si="30"/>
        <v>8.7900000000000006E-2</v>
      </c>
      <c r="N477" s="7"/>
      <c r="O477" s="8">
        <f t="shared" si="31"/>
        <v>0</v>
      </c>
      <c r="P477" s="7"/>
    </row>
    <row r="478" spans="1:16" s="5" customFormat="1" ht="11.25" x14ac:dyDescent="0.2">
      <c r="A478" s="5">
        <v>1</v>
      </c>
      <c r="B478" s="6">
        <v>107655903</v>
      </c>
      <c r="C478" s="5" t="s">
        <v>556</v>
      </c>
      <c r="D478" s="5" t="s">
        <v>545</v>
      </c>
      <c r="E478" s="7">
        <v>45739672.909999996</v>
      </c>
      <c r="F478" s="7">
        <v>16665341.729999999</v>
      </c>
      <c r="G478" s="7">
        <v>806243.04</v>
      </c>
      <c r="H478" s="7">
        <v>17471584.77</v>
      </c>
      <c r="I478" s="8">
        <f t="shared" si="28"/>
        <v>0.38200000000000001</v>
      </c>
      <c r="J478" s="7">
        <v>16468030.75</v>
      </c>
      <c r="K478" s="8">
        <f t="shared" si="29"/>
        <v>0.36</v>
      </c>
      <c r="L478" s="7">
        <v>1225593.18</v>
      </c>
      <c r="M478" s="8">
        <f t="shared" si="30"/>
        <v>2.6800000000000001E-2</v>
      </c>
      <c r="N478" s="7">
        <v>10574464.210000001</v>
      </c>
      <c r="O478" s="8">
        <f t="shared" si="31"/>
        <v>0.23119999999999999</v>
      </c>
      <c r="P478" s="7"/>
    </row>
    <row r="479" spans="1:16" s="5" customFormat="1" ht="11.25" x14ac:dyDescent="0.2">
      <c r="A479" s="5">
        <v>1</v>
      </c>
      <c r="B479" s="6">
        <v>107656303</v>
      </c>
      <c r="C479" s="5" t="s">
        <v>557</v>
      </c>
      <c r="D479" s="5" t="s">
        <v>545</v>
      </c>
      <c r="E479" s="7">
        <v>39156289.270000003</v>
      </c>
      <c r="F479" s="7">
        <v>11637106.209999999</v>
      </c>
      <c r="G479" s="7">
        <v>852458.47999999986</v>
      </c>
      <c r="H479" s="7">
        <v>12489564.689999999</v>
      </c>
      <c r="I479" s="8">
        <f t="shared" si="28"/>
        <v>0.31900000000000001</v>
      </c>
      <c r="J479" s="7">
        <v>22734609.829999998</v>
      </c>
      <c r="K479" s="8">
        <f t="shared" si="29"/>
        <v>0.5806</v>
      </c>
      <c r="L479" s="7">
        <v>3932114.75</v>
      </c>
      <c r="M479" s="8">
        <f t="shared" si="30"/>
        <v>0.1004</v>
      </c>
      <c r="N479" s="7"/>
      <c r="O479" s="8">
        <f t="shared" si="31"/>
        <v>0</v>
      </c>
      <c r="P479" s="7"/>
    </row>
    <row r="480" spans="1:16" s="5" customFormat="1" ht="11.25" x14ac:dyDescent="0.2">
      <c r="A480" s="5">
        <v>1</v>
      </c>
      <c r="B480" s="6">
        <v>107656502</v>
      </c>
      <c r="C480" s="5" t="s">
        <v>558</v>
      </c>
      <c r="D480" s="5" t="s">
        <v>545</v>
      </c>
      <c r="E480" s="7">
        <v>76830697.239999995</v>
      </c>
      <c r="F480" s="7">
        <v>42550697.95000001</v>
      </c>
      <c r="G480" s="7">
        <v>1152579.8900000001</v>
      </c>
      <c r="H480" s="7">
        <v>43703277.840000004</v>
      </c>
      <c r="I480" s="8">
        <f t="shared" si="28"/>
        <v>0.56879999999999997</v>
      </c>
      <c r="J480" s="7">
        <v>30711857.030000001</v>
      </c>
      <c r="K480" s="8">
        <f t="shared" si="29"/>
        <v>0.3997</v>
      </c>
      <c r="L480" s="7">
        <v>2415041.0699999998</v>
      </c>
      <c r="M480" s="8">
        <f t="shared" si="30"/>
        <v>3.1399999999999997E-2</v>
      </c>
      <c r="N480" s="7">
        <v>521.29999999999995</v>
      </c>
      <c r="O480" s="8">
        <f t="shared" si="31"/>
        <v>0</v>
      </c>
      <c r="P480" s="7"/>
    </row>
    <row r="481" spans="1:16" s="5" customFormat="1" ht="11.25" x14ac:dyDescent="0.2">
      <c r="A481" s="5">
        <v>1</v>
      </c>
      <c r="B481" s="6">
        <v>107657103</v>
      </c>
      <c r="C481" s="5" t="s">
        <v>559</v>
      </c>
      <c r="D481" s="5" t="s">
        <v>545</v>
      </c>
      <c r="E481" s="7">
        <v>73549760.359999999</v>
      </c>
      <c r="F481" s="7">
        <v>32604630.140000004</v>
      </c>
      <c r="G481" s="7">
        <v>863779.42000000016</v>
      </c>
      <c r="H481" s="7">
        <v>33468409.559999999</v>
      </c>
      <c r="I481" s="8">
        <f t="shared" si="28"/>
        <v>0.45500000000000002</v>
      </c>
      <c r="J481" s="7">
        <v>26666009.199999999</v>
      </c>
      <c r="K481" s="8">
        <f t="shared" si="29"/>
        <v>0.36259999999999998</v>
      </c>
      <c r="L481" s="7">
        <v>1181533.7</v>
      </c>
      <c r="M481" s="8">
        <f t="shared" si="30"/>
        <v>1.61E-2</v>
      </c>
      <c r="N481" s="7">
        <v>12233807.9</v>
      </c>
      <c r="O481" s="8">
        <f t="shared" si="31"/>
        <v>0.1663</v>
      </c>
      <c r="P481" s="7"/>
    </row>
    <row r="482" spans="1:16" s="5" customFormat="1" ht="11.25" x14ac:dyDescent="0.2">
      <c r="A482" s="5">
        <v>1</v>
      </c>
      <c r="B482" s="6">
        <v>107657503</v>
      </c>
      <c r="C482" s="5" t="s">
        <v>560</v>
      </c>
      <c r="D482" s="5" t="s">
        <v>545</v>
      </c>
      <c r="E482" s="7">
        <v>31579453.039999999</v>
      </c>
      <c r="F482" s="7">
        <v>12579453.059999999</v>
      </c>
      <c r="G482" s="7">
        <v>479172.99999999994</v>
      </c>
      <c r="H482" s="7">
        <v>13058626.060000001</v>
      </c>
      <c r="I482" s="8">
        <f t="shared" si="28"/>
        <v>0.41349999999999998</v>
      </c>
      <c r="J482" s="7">
        <v>17299818.300000001</v>
      </c>
      <c r="K482" s="8">
        <f t="shared" si="29"/>
        <v>0.54779999999999995</v>
      </c>
      <c r="L482" s="7">
        <v>1071008.68</v>
      </c>
      <c r="M482" s="8">
        <f t="shared" si="30"/>
        <v>3.39E-2</v>
      </c>
      <c r="N482" s="7">
        <v>150000</v>
      </c>
      <c r="O482" s="8">
        <f t="shared" si="31"/>
        <v>4.7000000000000002E-3</v>
      </c>
      <c r="P482" s="7"/>
    </row>
    <row r="483" spans="1:16" s="5" customFormat="1" ht="11.25" x14ac:dyDescent="0.2">
      <c r="A483" s="5">
        <v>1</v>
      </c>
      <c r="B483" s="6">
        <v>107658903</v>
      </c>
      <c r="C483" s="5" t="s">
        <v>561</v>
      </c>
      <c r="D483" s="5" t="s">
        <v>545</v>
      </c>
      <c r="E483" s="7">
        <v>34869472.539999999</v>
      </c>
      <c r="F483" s="7">
        <v>13951591.600000003</v>
      </c>
      <c r="G483" s="7">
        <v>902961.2</v>
      </c>
      <c r="H483" s="7">
        <v>14854552.800000001</v>
      </c>
      <c r="I483" s="8">
        <f t="shared" si="28"/>
        <v>0.42599999999999999</v>
      </c>
      <c r="J483" s="7">
        <v>18447982.329999998</v>
      </c>
      <c r="K483" s="8">
        <f t="shared" si="29"/>
        <v>0.52910000000000001</v>
      </c>
      <c r="L483" s="7">
        <v>1566937.41</v>
      </c>
      <c r="M483" s="8">
        <f t="shared" si="30"/>
        <v>4.4900000000000002E-2</v>
      </c>
      <c r="N483" s="7"/>
      <c r="O483" s="8">
        <f t="shared" si="31"/>
        <v>0</v>
      </c>
      <c r="P483" s="7"/>
    </row>
    <row r="484" spans="1:16" s="5" customFormat="1" ht="11.25" x14ac:dyDescent="0.2">
      <c r="A484" s="5">
        <v>1</v>
      </c>
      <c r="B484" s="6">
        <v>119665003</v>
      </c>
      <c r="C484" s="5" t="s">
        <v>562</v>
      </c>
      <c r="D484" s="5" t="s">
        <v>563</v>
      </c>
      <c r="E484" s="7">
        <v>22788684</v>
      </c>
      <c r="F484" s="7">
        <v>10318142</v>
      </c>
      <c r="G484" s="7">
        <v>545098</v>
      </c>
      <c r="H484" s="7">
        <v>10863240</v>
      </c>
      <c r="I484" s="8">
        <f t="shared" si="28"/>
        <v>0.47670000000000001</v>
      </c>
      <c r="J484" s="7">
        <v>10330582</v>
      </c>
      <c r="K484" s="8">
        <f t="shared" si="29"/>
        <v>0.45329999999999998</v>
      </c>
      <c r="L484" s="7">
        <v>1593174</v>
      </c>
      <c r="M484" s="8">
        <f t="shared" si="30"/>
        <v>6.9900000000000004E-2</v>
      </c>
      <c r="N484" s="7">
        <v>1688</v>
      </c>
      <c r="O484" s="8">
        <f t="shared" si="31"/>
        <v>1E-4</v>
      </c>
      <c r="P484" s="7"/>
    </row>
    <row r="485" spans="1:16" s="5" customFormat="1" ht="11.25" x14ac:dyDescent="0.2">
      <c r="A485" s="5">
        <v>1</v>
      </c>
      <c r="B485" s="6">
        <v>118667503</v>
      </c>
      <c r="C485" s="5" t="s">
        <v>564</v>
      </c>
      <c r="D485" s="5" t="s">
        <v>563</v>
      </c>
      <c r="E485" s="7">
        <v>50026143.18</v>
      </c>
      <c r="F485" s="7">
        <v>25456349.450000003</v>
      </c>
      <c r="G485" s="7">
        <v>730332.85</v>
      </c>
      <c r="H485" s="7">
        <v>26186682.300000001</v>
      </c>
      <c r="I485" s="8">
        <f t="shared" si="28"/>
        <v>0.52349999999999997</v>
      </c>
      <c r="J485" s="7">
        <v>21902496.989999998</v>
      </c>
      <c r="K485" s="8">
        <f t="shared" si="29"/>
        <v>0.43780000000000002</v>
      </c>
      <c r="L485" s="7">
        <v>1936963.89</v>
      </c>
      <c r="M485" s="8">
        <f t="shared" si="30"/>
        <v>3.8699999999999998E-2</v>
      </c>
      <c r="N485" s="7"/>
      <c r="O485" s="8">
        <f t="shared" si="31"/>
        <v>0</v>
      </c>
      <c r="P485" s="7"/>
    </row>
    <row r="486" spans="1:16" s="5" customFormat="1" ht="11.25" x14ac:dyDescent="0.2">
      <c r="A486" s="5">
        <v>1</v>
      </c>
      <c r="B486" s="6">
        <v>112671303</v>
      </c>
      <c r="C486" s="5" t="s">
        <v>565</v>
      </c>
      <c r="D486" s="5" t="s">
        <v>566</v>
      </c>
      <c r="E486" s="7">
        <v>96469033.239999995</v>
      </c>
      <c r="F486" s="7">
        <v>67335973.090000004</v>
      </c>
      <c r="G486" s="7">
        <v>1045847.6000000001</v>
      </c>
      <c r="H486" s="7">
        <v>68381820.689999998</v>
      </c>
      <c r="I486" s="8">
        <f t="shared" si="28"/>
        <v>0.70879999999999999</v>
      </c>
      <c r="J486" s="7">
        <v>24766354.710000001</v>
      </c>
      <c r="K486" s="8">
        <f t="shared" si="29"/>
        <v>0.25669999999999998</v>
      </c>
      <c r="L486" s="7">
        <v>3320857.84</v>
      </c>
      <c r="M486" s="8">
        <f t="shared" si="30"/>
        <v>3.44E-2</v>
      </c>
      <c r="N486" s="7"/>
      <c r="O486" s="8">
        <f t="shared" si="31"/>
        <v>0</v>
      </c>
      <c r="P486" s="7"/>
    </row>
    <row r="487" spans="1:16" s="5" customFormat="1" ht="11.25" x14ac:dyDescent="0.2">
      <c r="A487" s="5">
        <v>1</v>
      </c>
      <c r="B487" s="6">
        <v>112671603</v>
      </c>
      <c r="C487" s="5" t="s">
        <v>567</v>
      </c>
      <c r="D487" s="5" t="s">
        <v>566</v>
      </c>
      <c r="E487" s="7">
        <v>111962972.26000001</v>
      </c>
      <c r="F487" s="7">
        <v>78241257.689999998</v>
      </c>
      <c r="G487" s="7">
        <v>1945269.74</v>
      </c>
      <c r="H487" s="7">
        <v>80186527.430000007</v>
      </c>
      <c r="I487" s="8">
        <f t="shared" si="28"/>
        <v>0.71619999999999995</v>
      </c>
      <c r="J487" s="7">
        <v>29465787.059999999</v>
      </c>
      <c r="K487" s="8">
        <f t="shared" si="29"/>
        <v>0.26319999999999999</v>
      </c>
      <c r="L487" s="7">
        <v>2305376.7599999998</v>
      </c>
      <c r="M487" s="8">
        <f t="shared" si="30"/>
        <v>2.06E-2</v>
      </c>
      <c r="N487" s="7">
        <v>5281.01</v>
      </c>
      <c r="O487" s="8">
        <f t="shared" si="31"/>
        <v>0</v>
      </c>
      <c r="P487" s="7"/>
    </row>
    <row r="488" spans="1:16" s="5" customFormat="1" ht="11.25" x14ac:dyDescent="0.2">
      <c r="A488" s="5">
        <v>1</v>
      </c>
      <c r="B488" s="6">
        <v>112671803</v>
      </c>
      <c r="C488" s="5" t="s">
        <v>568</v>
      </c>
      <c r="D488" s="5" t="s">
        <v>566</v>
      </c>
      <c r="E488" s="7">
        <v>67413920.390000001</v>
      </c>
      <c r="F488" s="7">
        <v>37661715.360000007</v>
      </c>
      <c r="G488" s="7">
        <v>1442262.5399999998</v>
      </c>
      <c r="H488" s="7">
        <v>39103977.899999999</v>
      </c>
      <c r="I488" s="8">
        <f t="shared" si="28"/>
        <v>0.58009999999999995</v>
      </c>
      <c r="J488" s="7">
        <v>26042842.41</v>
      </c>
      <c r="K488" s="8">
        <f t="shared" si="29"/>
        <v>0.38629999999999998</v>
      </c>
      <c r="L488" s="7">
        <v>2050527.06</v>
      </c>
      <c r="M488" s="8">
        <f t="shared" si="30"/>
        <v>3.04E-2</v>
      </c>
      <c r="N488" s="7">
        <v>216573.02</v>
      </c>
      <c r="O488" s="8">
        <f t="shared" si="31"/>
        <v>3.2000000000000002E-3</v>
      </c>
      <c r="P488" s="7"/>
    </row>
    <row r="489" spans="1:16" s="5" customFormat="1" ht="11.25" x14ac:dyDescent="0.2">
      <c r="A489" s="5">
        <v>1</v>
      </c>
      <c r="B489" s="6">
        <v>112672203</v>
      </c>
      <c r="C489" s="5" t="s">
        <v>569</v>
      </c>
      <c r="D489" s="5" t="s">
        <v>566</v>
      </c>
      <c r="E489" s="7">
        <v>49924393.619999997</v>
      </c>
      <c r="F489" s="7">
        <v>31042856.740000002</v>
      </c>
      <c r="G489" s="7">
        <v>722348.9800000001</v>
      </c>
      <c r="H489" s="7">
        <v>31765205.719999999</v>
      </c>
      <c r="I489" s="8">
        <f t="shared" si="28"/>
        <v>0.63629999999999998</v>
      </c>
      <c r="J489" s="7">
        <v>17021709.620000001</v>
      </c>
      <c r="K489" s="8">
        <f t="shared" si="29"/>
        <v>0.34089999999999998</v>
      </c>
      <c r="L489" s="7">
        <v>1132236.68</v>
      </c>
      <c r="M489" s="8">
        <f t="shared" si="30"/>
        <v>2.2700000000000001E-2</v>
      </c>
      <c r="N489" s="7">
        <v>5241.6000000000004</v>
      </c>
      <c r="O489" s="8">
        <f t="shared" si="31"/>
        <v>1E-4</v>
      </c>
      <c r="P489" s="7"/>
    </row>
    <row r="490" spans="1:16" s="5" customFormat="1" ht="11.25" x14ac:dyDescent="0.2">
      <c r="A490" s="5">
        <v>1</v>
      </c>
      <c r="B490" s="6">
        <v>112672803</v>
      </c>
      <c r="C490" s="5" t="s">
        <v>570</v>
      </c>
      <c r="D490" s="5" t="s">
        <v>566</v>
      </c>
      <c r="E490" s="7">
        <v>40255707</v>
      </c>
      <c r="F490" s="7">
        <v>24684330</v>
      </c>
      <c r="G490" s="7">
        <v>737331</v>
      </c>
      <c r="H490" s="7">
        <v>25421661</v>
      </c>
      <c r="I490" s="8">
        <f t="shared" si="28"/>
        <v>0.63149999999999995</v>
      </c>
      <c r="J490" s="7">
        <v>9853632</v>
      </c>
      <c r="K490" s="8">
        <f t="shared" si="29"/>
        <v>0.24479999999999999</v>
      </c>
      <c r="L490" s="7">
        <v>1580414</v>
      </c>
      <c r="M490" s="8">
        <f t="shared" si="30"/>
        <v>3.9300000000000002E-2</v>
      </c>
      <c r="N490" s="7">
        <v>3400000</v>
      </c>
      <c r="O490" s="8">
        <f t="shared" si="31"/>
        <v>8.4500000000000006E-2</v>
      </c>
      <c r="P490" s="7"/>
    </row>
    <row r="491" spans="1:16" s="5" customFormat="1" ht="11.25" x14ac:dyDescent="0.2">
      <c r="A491" s="5">
        <v>1</v>
      </c>
      <c r="B491" s="6">
        <v>112674403</v>
      </c>
      <c r="C491" s="5" t="s">
        <v>571</v>
      </c>
      <c r="D491" s="5" t="s">
        <v>566</v>
      </c>
      <c r="E491" s="7">
        <v>75303604.209999993</v>
      </c>
      <c r="F491" s="7">
        <v>47433184.389999993</v>
      </c>
      <c r="G491" s="7">
        <v>956729.16</v>
      </c>
      <c r="H491" s="7">
        <v>48389913.549999997</v>
      </c>
      <c r="I491" s="8">
        <f t="shared" si="28"/>
        <v>0.64259999999999995</v>
      </c>
      <c r="J491" s="7">
        <v>25435516.219999999</v>
      </c>
      <c r="K491" s="8">
        <f t="shared" si="29"/>
        <v>0.33779999999999999</v>
      </c>
      <c r="L491" s="7">
        <v>1478174.44</v>
      </c>
      <c r="M491" s="8">
        <f t="shared" si="30"/>
        <v>1.9599999999999999E-2</v>
      </c>
      <c r="N491" s="7"/>
      <c r="O491" s="8">
        <f t="shared" si="31"/>
        <v>0</v>
      </c>
      <c r="P491" s="7"/>
    </row>
    <row r="492" spans="1:16" s="5" customFormat="1" ht="11.25" x14ac:dyDescent="0.2">
      <c r="A492" s="5">
        <v>1</v>
      </c>
      <c r="B492" s="6">
        <v>115674603</v>
      </c>
      <c r="C492" s="5" t="s">
        <v>572</v>
      </c>
      <c r="D492" s="5" t="s">
        <v>566</v>
      </c>
      <c r="E492" s="7">
        <v>68826715.640000001</v>
      </c>
      <c r="F492" s="7">
        <v>32670302.220000003</v>
      </c>
      <c r="G492" s="7">
        <v>1104973.4200000002</v>
      </c>
      <c r="H492" s="7">
        <v>33775275.640000001</v>
      </c>
      <c r="I492" s="8">
        <f t="shared" si="28"/>
        <v>0.49070000000000003</v>
      </c>
      <c r="J492" s="7">
        <v>17131773.75</v>
      </c>
      <c r="K492" s="8">
        <f t="shared" si="29"/>
        <v>0.24890000000000001</v>
      </c>
      <c r="L492" s="7">
        <v>1739794.48</v>
      </c>
      <c r="M492" s="8">
        <f t="shared" si="30"/>
        <v>2.53E-2</v>
      </c>
      <c r="N492" s="7">
        <v>16179871.77</v>
      </c>
      <c r="O492" s="8">
        <f t="shared" si="31"/>
        <v>0.2351</v>
      </c>
      <c r="P492" s="7"/>
    </row>
    <row r="493" spans="1:16" s="5" customFormat="1" ht="11.25" x14ac:dyDescent="0.2">
      <c r="A493" s="5">
        <v>1</v>
      </c>
      <c r="B493" s="6">
        <v>112675503</v>
      </c>
      <c r="C493" s="5" t="s">
        <v>573</v>
      </c>
      <c r="D493" s="5" t="s">
        <v>566</v>
      </c>
      <c r="E493" s="7">
        <v>95655706</v>
      </c>
      <c r="F493" s="7">
        <v>52137964</v>
      </c>
      <c r="G493" s="7">
        <v>2150207</v>
      </c>
      <c r="H493" s="7">
        <v>54288171</v>
      </c>
      <c r="I493" s="8">
        <f t="shared" si="28"/>
        <v>0.5675</v>
      </c>
      <c r="J493" s="7">
        <v>35703947</v>
      </c>
      <c r="K493" s="8">
        <f t="shared" si="29"/>
        <v>0.37330000000000002</v>
      </c>
      <c r="L493" s="7">
        <v>5663588</v>
      </c>
      <c r="M493" s="8">
        <f t="shared" si="30"/>
        <v>5.9200000000000003E-2</v>
      </c>
      <c r="N493" s="7"/>
      <c r="O493" s="8">
        <f t="shared" si="31"/>
        <v>0</v>
      </c>
      <c r="P493" s="7"/>
    </row>
    <row r="494" spans="1:16" s="5" customFormat="1" ht="11.25" x14ac:dyDescent="0.2">
      <c r="A494" s="5">
        <v>1</v>
      </c>
      <c r="B494" s="6">
        <v>112676203</v>
      </c>
      <c r="C494" s="5" t="s">
        <v>574</v>
      </c>
      <c r="D494" s="5" t="s">
        <v>566</v>
      </c>
      <c r="E494" s="7">
        <v>57391823.130000003</v>
      </c>
      <c r="F494" s="7">
        <v>35122995.689999998</v>
      </c>
      <c r="G494" s="7">
        <v>762310.09</v>
      </c>
      <c r="H494" s="7">
        <v>35885305.780000001</v>
      </c>
      <c r="I494" s="8">
        <f t="shared" si="28"/>
        <v>0.62529999999999997</v>
      </c>
      <c r="J494" s="7">
        <v>19497176.32</v>
      </c>
      <c r="K494" s="8">
        <f t="shared" si="29"/>
        <v>0.3397</v>
      </c>
      <c r="L494" s="7">
        <v>1986239.25</v>
      </c>
      <c r="M494" s="8">
        <f t="shared" si="30"/>
        <v>3.4599999999999999E-2</v>
      </c>
      <c r="N494" s="7">
        <v>23101.78</v>
      </c>
      <c r="O494" s="8">
        <f t="shared" si="31"/>
        <v>4.0000000000000002E-4</v>
      </c>
      <c r="P494" s="7"/>
    </row>
    <row r="495" spans="1:16" s="5" customFormat="1" ht="11.25" x14ac:dyDescent="0.2">
      <c r="A495" s="5">
        <v>1</v>
      </c>
      <c r="B495" s="6">
        <v>112676403</v>
      </c>
      <c r="C495" s="5" t="s">
        <v>575</v>
      </c>
      <c r="D495" s="5" t="s">
        <v>566</v>
      </c>
      <c r="E495" s="7">
        <v>73656951</v>
      </c>
      <c r="F495" s="7">
        <v>48344490.449999996</v>
      </c>
      <c r="G495" s="7">
        <v>1058189.2</v>
      </c>
      <c r="H495" s="7">
        <v>49402679.649999999</v>
      </c>
      <c r="I495" s="8">
        <f t="shared" si="28"/>
        <v>0.67069999999999996</v>
      </c>
      <c r="J495" s="7">
        <v>23011691.399999999</v>
      </c>
      <c r="K495" s="8">
        <f t="shared" si="29"/>
        <v>0.31240000000000001</v>
      </c>
      <c r="L495" s="7">
        <v>1242579.95</v>
      </c>
      <c r="M495" s="8">
        <f t="shared" si="30"/>
        <v>1.6899999999999998E-2</v>
      </c>
      <c r="N495" s="7"/>
      <c r="O495" s="8">
        <f t="shared" si="31"/>
        <v>0</v>
      </c>
      <c r="P495" s="7"/>
    </row>
    <row r="496" spans="1:16" s="5" customFormat="1" ht="11.25" x14ac:dyDescent="0.2">
      <c r="A496" s="5">
        <v>1</v>
      </c>
      <c r="B496" s="6">
        <v>112676503</v>
      </c>
      <c r="C496" s="5" t="s">
        <v>576</v>
      </c>
      <c r="D496" s="5" t="s">
        <v>566</v>
      </c>
      <c r="E496" s="7">
        <v>58568584.75</v>
      </c>
      <c r="F496" s="7">
        <v>37843344.460000001</v>
      </c>
      <c r="G496" s="7">
        <v>1086252.7</v>
      </c>
      <c r="H496" s="7">
        <v>38929597.159999996</v>
      </c>
      <c r="I496" s="8">
        <f t="shared" si="28"/>
        <v>0.66469999999999996</v>
      </c>
      <c r="J496" s="7">
        <v>18637325.489999998</v>
      </c>
      <c r="K496" s="8">
        <f t="shared" si="29"/>
        <v>0.31819999999999998</v>
      </c>
      <c r="L496" s="7">
        <v>986105.1</v>
      </c>
      <c r="M496" s="8">
        <f t="shared" si="30"/>
        <v>1.6799999999999999E-2</v>
      </c>
      <c r="N496" s="7">
        <v>15557</v>
      </c>
      <c r="O496" s="8">
        <f t="shared" si="31"/>
        <v>2.9999999999999997E-4</v>
      </c>
      <c r="P496" s="7"/>
    </row>
    <row r="497" spans="1:16" s="5" customFormat="1" ht="11.25" x14ac:dyDescent="0.2">
      <c r="A497" s="5">
        <v>1</v>
      </c>
      <c r="B497" s="6">
        <v>112676703</v>
      </c>
      <c r="C497" s="5" t="s">
        <v>577</v>
      </c>
      <c r="D497" s="5" t="s">
        <v>566</v>
      </c>
      <c r="E497" s="7">
        <v>112843818.47</v>
      </c>
      <c r="F497" s="7">
        <v>46493401.429999992</v>
      </c>
      <c r="G497" s="7">
        <v>1875364.17</v>
      </c>
      <c r="H497" s="7">
        <v>48368765.600000001</v>
      </c>
      <c r="I497" s="8">
        <f t="shared" si="28"/>
        <v>0.42859999999999998</v>
      </c>
      <c r="J497" s="7">
        <v>24025439.690000001</v>
      </c>
      <c r="K497" s="8">
        <f t="shared" si="29"/>
        <v>0.21290000000000001</v>
      </c>
      <c r="L497" s="7">
        <v>1212113.18</v>
      </c>
      <c r="M497" s="8">
        <f t="shared" si="30"/>
        <v>1.0699999999999999E-2</v>
      </c>
      <c r="N497" s="7">
        <v>39237500</v>
      </c>
      <c r="O497" s="8">
        <f t="shared" si="31"/>
        <v>0.34770000000000001</v>
      </c>
      <c r="P497" s="7"/>
    </row>
    <row r="498" spans="1:16" s="5" customFormat="1" ht="11.25" x14ac:dyDescent="0.2">
      <c r="A498" s="5">
        <v>1</v>
      </c>
      <c r="B498" s="6">
        <v>115219002</v>
      </c>
      <c r="C498" s="5" t="s">
        <v>578</v>
      </c>
      <c r="D498" s="5" t="s">
        <v>566</v>
      </c>
      <c r="E498" s="7">
        <v>143542636.21000001</v>
      </c>
      <c r="F498" s="7">
        <v>88937848.029999986</v>
      </c>
      <c r="G498" s="7">
        <v>2792458.09</v>
      </c>
      <c r="H498" s="7">
        <v>91730306.120000005</v>
      </c>
      <c r="I498" s="8">
        <f t="shared" si="28"/>
        <v>0.63900000000000001</v>
      </c>
      <c r="J498" s="7">
        <v>34140690.57</v>
      </c>
      <c r="K498" s="8">
        <f t="shared" si="29"/>
        <v>0.23780000000000001</v>
      </c>
      <c r="L498" s="7">
        <v>3442149.42</v>
      </c>
      <c r="M498" s="8">
        <f t="shared" si="30"/>
        <v>2.4E-2</v>
      </c>
      <c r="N498" s="7">
        <v>14229490.1</v>
      </c>
      <c r="O498" s="8">
        <f t="shared" si="31"/>
        <v>9.9099999999999994E-2</v>
      </c>
      <c r="P498" s="7"/>
    </row>
    <row r="499" spans="1:16" s="5" customFormat="1" ht="11.25" x14ac:dyDescent="0.2">
      <c r="A499" s="5">
        <v>1</v>
      </c>
      <c r="B499" s="6">
        <v>112678503</v>
      </c>
      <c r="C499" s="5" t="s">
        <v>579</v>
      </c>
      <c r="D499" s="5" t="s">
        <v>566</v>
      </c>
      <c r="E499" s="7">
        <v>61685826</v>
      </c>
      <c r="F499" s="7">
        <v>41027503</v>
      </c>
      <c r="G499" s="7">
        <v>2007324</v>
      </c>
      <c r="H499" s="7">
        <v>43034827</v>
      </c>
      <c r="I499" s="8">
        <f t="shared" si="28"/>
        <v>0.6976</v>
      </c>
      <c r="J499" s="7">
        <v>17245006</v>
      </c>
      <c r="K499" s="8">
        <f t="shared" si="29"/>
        <v>0.27960000000000002</v>
      </c>
      <c r="L499" s="7">
        <v>1124211</v>
      </c>
      <c r="M499" s="8">
        <f t="shared" si="30"/>
        <v>1.8200000000000001E-2</v>
      </c>
      <c r="N499" s="7">
        <v>281782</v>
      </c>
      <c r="O499" s="8">
        <f t="shared" si="31"/>
        <v>4.5999999999999999E-3</v>
      </c>
      <c r="P499" s="7"/>
    </row>
    <row r="500" spans="1:16" s="5" customFormat="1" ht="11.25" x14ac:dyDescent="0.2">
      <c r="A500" s="5">
        <v>1</v>
      </c>
      <c r="B500" s="6">
        <v>112679002</v>
      </c>
      <c r="C500" s="5" t="s">
        <v>580</v>
      </c>
      <c r="D500" s="5" t="s">
        <v>566</v>
      </c>
      <c r="E500" s="7">
        <v>180580575.62</v>
      </c>
      <c r="F500" s="7">
        <v>36415962.489999995</v>
      </c>
      <c r="G500" s="7">
        <v>2935206.29</v>
      </c>
      <c r="H500" s="7">
        <v>39351168.780000001</v>
      </c>
      <c r="I500" s="8">
        <f t="shared" si="28"/>
        <v>0.21790000000000001</v>
      </c>
      <c r="J500" s="7">
        <v>103362248.27</v>
      </c>
      <c r="K500" s="8">
        <f t="shared" si="29"/>
        <v>0.57240000000000002</v>
      </c>
      <c r="L500" s="7">
        <v>12772158.57</v>
      </c>
      <c r="M500" s="8">
        <f t="shared" si="30"/>
        <v>7.0699999999999999E-2</v>
      </c>
      <c r="N500" s="7">
        <v>25095000</v>
      </c>
      <c r="O500" s="8">
        <f t="shared" si="31"/>
        <v>0.13900000000000001</v>
      </c>
      <c r="P500" s="7"/>
    </row>
    <row r="501" spans="1:16" s="5" customFormat="1" ht="11.25" x14ac:dyDescent="0.2">
      <c r="A501" s="5">
        <v>1</v>
      </c>
      <c r="B501" s="6">
        <v>112679403</v>
      </c>
      <c r="C501" s="5" t="s">
        <v>581</v>
      </c>
      <c r="D501" s="5" t="s">
        <v>566</v>
      </c>
      <c r="E501" s="7">
        <v>61465305.469999999</v>
      </c>
      <c r="F501" s="7">
        <v>47389627.009999998</v>
      </c>
      <c r="G501" s="7">
        <v>1233896.6200000001</v>
      </c>
      <c r="H501" s="7">
        <v>48623523.630000003</v>
      </c>
      <c r="I501" s="8">
        <f t="shared" si="28"/>
        <v>0.79110000000000003</v>
      </c>
      <c r="J501" s="7">
        <v>11423906.619999999</v>
      </c>
      <c r="K501" s="8">
        <f t="shared" si="29"/>
        <v>0.18590000000000001</v>
      </c>
      <c r="L501" s="7">
        <v>769935.16</v>
      </c>
      <c r="M501" s="8">
        <f t="shared" si="30"/>
        <v>1.2500000000000001E-2</v>
      </c>
      <c r="N501" s="7">
        <v>647940.06000000006</v>
      </c>
      <c r="O501" s="8">
        <f t="shared" si="31"/>
        <v>1.0500000000000001E-2</v>
      </c>
      <c r="P501" s="7"/>
    </row>
    <row r="502" spans="1:16" s="5" customFormat="1" ht="11.25" x14ac:dyDescent="0.2">
      <c r="A502" s="5">
        <v>3</v>
      </c>
      <c r="B502" s="6">
        <v>112015106</v>
      </c>
      <c r="C502" s="5" t="s">
        <v>582</v>
      </c>
      <c r="D502" s="5" t="s">
        <v>16</v>
      </c>
      <c r="E502" s="7">
        <v>1376847.33</v>
      </c>
      <c r="F502" s="7">
        <v>0</v>
      </c>
      <c r="G502" s="7">
        <v>1237272.3299999998</v>
      </c>
      <c r="H502" s="7">
        <v>1237272.33</v>
      </c>
      <c r="I502" s="8">
        <f t="shared" si="28"/>
        <v>0.89859999999999995</v>
      </c>
      <c r="J502" s="7">
        <v>0</v>
      </c>
      <c r="K502" s="8">
        <f t="shared" si="29"/>
        <v>0</v>
      </c>
      <c r="L502" s="7">
        <v>139575</v>
      </c>
      <c r="M502" s="8">
        <f t="shared" si="30"/>
        <v>0.1014</v>
      </c>
      <c r="N502" s="7"/>
      <c r="O502" s="8">
        <f t="shared" si="31"/>
        <v>0</v>
      </c>
      <c r="P502" s="7"/>
    </row>
    <row r="503" spans="1:16" s="5" customFormat="1" ht="11.25" x14ac:dyDescent="0.2">
      <c r="A503" s="5">
        <v>3</v>
      </c>
      <c r="B503" s="6">
        <v>103020407</v>
      </c>
      <c r="C503" s="5" t="s">
        <v>583</v>
      </c>
      <c r="D503" s="5" t="s">
        <v>23</v>
      </c>
      <c r="E503" s="7">
        <v>10719154.539999999</v>
      </c>
      <c r="F503" s="7">
        <v>0</v>
      </c>
      <c r="G503" s="7">
        <v>8403467.3900000006</v>
      </c>
      <c r="H503" s="7">
        <v>8403467.3900000006</v>
      </c>
      <c r="I503" s="8">
        <f t="shared" si="28"/>
        <v>0.78400000000000003</v>
      </c>
      <c r="J503" s="7">
        <v>1800572.15</v>
      </c>
      <c r="K503" s="8">
        <f t="shared" si="29"/>
        <v>0.16800000000000001</v>
      </c>
      <c r="L503" s="7">
        <v>515115</v>
      </c>
      <c r="M503" s="8">
        <f t="shared" si="30"/>
        <v>4.8099999999999997E-2</v>
      </c>
      <c r="N503" s="7"/>
      <c r="O503" s="8">
        <f t="shared" si="31"/>
        <v>0</v>
      </c>
      <c r="P503" s="7"/>
    </row>
    <row r="504" spans="1:16" s="5" customFormat="1" ht="11.25" x14ac:dyDescent="0.2">
      <c r="A504" s="5">
        <v>3</v>
      </c>
      <c r="B504" s="6">
        <v>103023807</v>
      </c>
      <c r="C504" s="5" t="s">
        <v>584</v>
      </c>
      <c r="D504" s="5" t="s">
        <v>23</v>
      </c>
      <c r="E504" s="7">
        <v>6643198.2599999998</v>
      </c>
      <c r="F504" s="7">
        <v>0</v>
      </c>
      <c r="G504" s="7">
        <v>4409566.9099999992</v>
      </c>
      <c r="H504" s="7">
        <v>4409566.91</v>
      </c>
      <c r="I504" s="8">
        <f t="shared" si="28"/>
        <v>0.66379999999999995</v>
      </c>
      <c r="J504" s="7">
        <v>1528813.35</v>
      </c>
      <c r="K504" s="8">
        <f t="shared" si="29"/>
        <v>0.2301</v>
      </c>
      <c r="L504" s="7">
        <v>704818</v>
      </c>
      <c r="M504" s="8">
        <f t="shared" si="30"/>
        <v>0.1061</v>
      </c>
      <c r="N504" s="7"/>
      <c r="O504" s="8">
        <f t="shared" si="31"/>
        <v>0</v>
      </c>
      <c r="P504" s="7"/>
    </row>
    <row r="505" spans="1:16" s="5" customFormat="1" ht="11.25" x14ac:dyDescent="0.2">
      <c r="A505" s="5">
        <v>3</v>
      </c>
      <c r="B505" s="6">
        <v>103027307</v>
      </c>
      <c r="C505" s="5" t="s">
        <v>585</v>
      </c>
      <c r="D505" s="5" t="s">
        <v>23</v>
      </c>
      <c r="E505" s="7">
        <v>8686568</v>
      </c>
      <c r="F505" s="7">
        <v>0</v>
      </c>
      <c r="G505" s="7">
        <v>6366781</v>
      </c>
      <c r="H505" s="7">
        <v>6366781</v>
      </c>
      <c r="I505" s="8">
        <f t="shared" si="28"/>
        <v>0.7329</v>
      </c>
      <c r="J505" s="7">
        <v>1550218</v>
      </c>
      <c r="K505" s="8">
        <f t="shared" si="29"/>
        <v>0.17849999999999999</v>
      </c>
      <c r="L505" s="7">
        <v>754569</v>
      </c>
      <c r="M505" s="8">
        <f t="shared" si="30"/>
        <v>8.6900000000000005E-2</v>
      </c>
      <c r="N505" s="7">
        <v>15000</v>
      </c>
      <c r="O505" s="8">
        <f t="shared" si="31"/>
        <v>1.6999999999999999E-3</v>
      </c>
      <c r="P505" s="7"/>
    </row>
    <row r="506" spans="1:16" s="5" customFormat="1" ht="11.25" x14ac:dyDescent="0.2">
      <c r="A506" s="5">
        <v>3</v>
      </c>
      <c r="B506" s="6">
        <v>103028807</v>
      </c>
      <c r="C506" s="5" t="s">
        <v>586</v>
      </c>
      <c r="D506" s="5" t="s">
        <v>23</v>
      </c>
      <c r="E506" s="7">
        <v>6426707.04</v>
      </c>
      <c r="F506" s="7">
        <v>0</v>
      </c>
      <c r="G506" s="7">
        <v>4487351.0500000007</v>
      </c>
      <c r="H506" s="7">
        <v>4487351.05</v>
      </c>
      <c r="I506" s="8">
        <f t="shared" si="28"/>
        <v>0.69820000000000004</v>
      </c>
      <c r="J506" s="7">
        <v>1613730.1</v>
      </c>
      <c r="K506" s="8">
        <f t="shared" si="29"/>
        <v>0.25109999999999999</v>
      </c>
      <c r="L506" s="7">
        <v>325625.89</v>
      </c>
      <c r="M506" s="8">
        <f t="shared" si="30"/>
        <v>5.0700000000000002E-2</v>
      </c>
      <c r="N506" s="7"/>
      <c r="O506" s="8">
        <f t="shared" si="31"/>
        <v>0</v>
      </c>
      <c r="P506" s="7"/>
    </row>
    <row r="507" spans="1:16" s="5" customFormat="1" ht="11.25" x14ac:dyDescent="0.2">
      <c r="A507" s="5">
        <v>3</v>
      </c>
      <c r="B507" s="6">
        <v>128034607</v>
      </c>
      <c r="C507" s="5" t="s">
        <v>587</v>
      </c>
      <c r="D507" s="5" t="s">
        <v>67</v>
      </c>
      <c r="E507" s="7">
        <v>9426821.7300000004</v>
      </c>
      <c r="F507" s="7">
        <v>0</v>
      </c>
      <c r="G507" s="7">
        <v>7393418.7700000005</v>
      </c>
      <c r="H507" s="7">
        <v>7393418.7699999996</v>
      </c>
      <c r="I507" s="8">
        <f t="shared" si="28"/>
        <v>0.7843</v>
      </c>
      <c r="J507" s="7">
        <v>1850735.8</v>
      </c>
      <c r="K507" s="8">
        <f t="shared" si="29"/>
        <v>0.1963</v>
      </c>
      <c r="L507" s="7">
        <v>182667.16</v>
      </c>
      <c r="M507" s="8">
        <f t="shared" si="30"/>
        <v>1.9400000000000001E-2</v>
      </c>
      <c r="N507" s="7"/>
      <c r="O507" s="8">
        <f t="shared" si="31"/>
        <v>0</v>
      </c>
      <c r="P507" s="7"/>
    </row>
    <row r="508" spans="1:16" s="5" customFormat="1" ht="11.25" x14ac:dyDescent="0.2">
      <c r="A508" s="5">
        <v>3</v>
      </c>
      <c r="B508" s="6">
        <v>127041307</v>
      </c>
      <c r="C508" s="5" t="s">
        <v>588</v>
      </c>
      <c r="D508" s="5" t="s">
        <v>72</v>
      </c>
      <c r="E508" s="7">
        <v>6833205.5899999999</v>
      </c>
      <c r="F508" s="7">
        <v>0</v>
      </c>
      <c r="G508" s="7">
        <v>4739191.96</v>
      </c>
      <c r="H508" s="7">
        <v>4739191.96</v>
      </c>
      <c r="I508" s="8">
        <f t="shared" si="28"/>
        <v>0.69359999999999999</v>
      </c>
      <c r="J508" s="7">
        <v>1567222.67</v>
      </c>
      <c r="K508" s="8">
        <f t="shared" si="29"/>
        <v>0.22939999999999999</v>
      </c>
      <c r="L508" s="7">
        <v>521790.96</v>
      </c>
      <c r="M508" s="8">
        <f t="shared" si="30"/>
        <v>7.6399999999999996E-2</v>
      </c>
      <c r="N508" s="7">
        <v>5000</v>
      </c>
      <c r="O508" s="8">
        <f t="shared" si="31"/>
        <v>6.9999999999999999E-4</v>
      </c>
      <c r="P508" s="7"/>
    </row>
    <row r="509" spans="1:16" s="5" customFormat="1" ht="11.25" x14ac:dyDescent="0.2">
      <c r="A509" s="5">
        <v>3</v>
      </c>
      <c r="B509" s="6">
        <v>108051307</v>
      </c>
      <c r="C509" s="5" t="s">
        <v>589</v>
      </c>
      <c r="D509" s="5" t="s">
        <v>87</v>
      </c>
      <c r="E509" s="7">
        <v>2127492.08</v>
      </c>
      <c r="F509" s="7">
        <v>0</v>
      </c>
      <c r="G509" s="7">
        <v>1344821.95</v>
      </c>
      <c r="H509" s="7">
        <v>1344821.95</v>
      </c>
      <c r="I509" s="8">
        <f t="shared" si="28"/>
        <v>0.6321</v>
      </c>
      <c r="J509" s="7">
        <v>564683.56000000006</v>
      </c>
      <c r="K509" s="8">
        <f t="shared" si="29"/>
        <v>0.26540000000000002</v>
      </c>
      <c r="L509" s="7">
        <v>217986.57</v>
      </c>
      <c r="M509" s="8">
        <f t="shared" si="30"/>
        <v>0.10249999999999999</v>
      </c>
      <c r="N509" s="7"/>
      <c r="O509" s="8">
        <f t="shared" si="31"/>
        <v>0</v>
      </c>
      <c r="P509" s="7"/>
    </row>
    <row r="510" spans="1:16" s="5" customFormat="1" ht="11.25" x14ac:dyDescent="0.2">
      <c r="A510" s="5">
        <v>3</v>
      </c>
      <c r="B510" s="6">
        <v>114060557</v>
      </c>
      <c r="C510" s="5" t="s">
        <v>590</v>
      </c>
      <c r="D510" s="5" t="s">
        <v>93</v>
      </c>
      <c r="E510" s="7">
        <v>19064878.52</v>
      </c>
      <c r="F510" s="7">
        <v>0</v>
      </c>
      <c r="G510" s="7">
        <v>14664163.48</v>
      </c>
      <c r="H510" s="7">
        <v>14664163.48</v>
      </c>
      <c r="I510" s="8">
        <f t="shared" si="28"/>
        <v>0.76919999999999999</v>
      </c>
      <c r="J510" s="7">
        <v>3467201.11</v>
      </c>
      <c r="K510" s="8">
        <f t="shared" si="29"/>
        <v>0.18190000000000001</v>
      </c>
      <c r="L510" s="7">
        <v>898796.25</v>
      </c>
      <c r="M510" s="8">
        <f t="shared" si="30"/>
        <v>4.7100000000000003E-2</v>
      </c>
      <c r="N510" s="7">
        <v>34717.68</v>
      </c>
      <c r="O510" s="8">
        <f t="shared" si="31"/>
        <v>1.8E-3</v>
      </c>
      <c r="P510" s="7"/>
    </row>
    <row r="511" spans="1:16" s="5" customFormat="1" ht="11.25" x14ac:dyDescent="0.2">
      <c r="A511" s="5">
        <v>3</v>
      </c>
      <c r="B511" s="6">
        <v>114067107</v>
      </c>
      <c r="C511" s="5" t="s">
        <v>591</v>
      </c>
      <c r="D511" s="5" t="s">
        <v>93</v>
      </c>
      <c r="E511" s="7">
        <v>11760097.48</v>
      </c>
      <c r="F511" s="7">
        <v>0</v>
      </c>
      <c r="G511" s="7">
        <v>7608439.2800000003</v>
      </c>
      <c r="H511" s="7">
        <v>7608439.2800000003</v>
      </c>
      <c r="I511" s="8">
        <f t="shared" si="28"/>
        <v>0.64700000000000002</v>
      </c>
      <c r="J511" s="7">
        <v>3298132.94</v>
      </c>
      <c r="K511" s="8">
        <f t="shared" si="29"/>
        <v>0.28050000000000003</v>
      </c>
      <c r="L511" s="7">
        <v>852943.86</v>
      </c>
      <c r="M511" s="8">
        <f t="shared" si="30"/>
        <v>7.2499999999999995E-2</v>
      </c>
      <c r="N511" s="7">
        <v>581.4</v>
      </c>
      <c r="O511" s="8">
        <f t="shared" si="31"/>
        <v>0</v>
      </c>
      <c r="P511" s="7"/>
    </row>
    <row r="512" spans="1:16" s="5" customFormat="1" ht="11.25" x14ac:dyDescent="0.2">
      <c r="A512" s="5">
        <v>3</v>
      </c>
      <c r="B512" s="6">
        <v>108070607</v>
      </c>
      <c r="C512" s="5" t="s">
        <v>592</v>
      </c>
      <c r="D512" s="5" t="s">
        <v>112</v>
      </c>
      <c r="E512" s="7">
        <v>12304038.199999999</v>
      </c>
      <c r="F512" s="7">
        <v>0</v>
      </c>
      <c r="G512" s="7">
        <v>8337701.1299999999</v>
      </c>
      <c r="H512" s="7">
        <v>8337701.1299999999</v>
      </c>
      <c r="I512" s="8">
        <f t="shared" si="28"/>
        <v>0.67759999999999998</v>
      </c>
      <c r="J512" s="7">
        <v>2548003.34</v>
      </c>
      <c r="K512" s="8">
        <f t="shared" si="29"/>
        <v>0.20710000000000001</v>
      </c>
      <c r="L512" s="7">
        <v>1418333.73</v>
      </c>
      <c r="M512" s="8">
        <f t="shared" si="30"/>
        <v>0.1153</v>
      </c>
      <c r="N512" s="7"/>
      <c r="O512" s="8">
        <f t="shared" si="31"/>
        <v>0</v>
      </c>
      <c r="P512" s="7"/>
    </row>
    <row r="513" spans="1:16" s="5" customFormat="1" ht="11.25" x14ac:dyDescent="0.2">
      <c r="A513" s="5">
        <v>3</v>
      </c>
      <c r="B513" s="6">
        <v>117080607</v>
      </c>
      <c r="C513" s="5" t="s">
        <v>593</v>
      </c>
      <c r="D513" s="5" t="s">
        <v>120</v>
      </c>
      <c r="E513" s="7">
        <v>4862289.46</v>
      </c>
      <c r="F513" s="7">
        <v>0</v>
      </c>
      <c r="G513" s="7">
        <v>3263558.0599999996</v>
      </c>
      <c r="H513" s="7">
        <v>3263558.06</v>
      </c>
      <c r="I513" s="8">
        <f t="shared" si="28"/>
        <v>0.67120000000000002</v>
      </c>
      <c r="J513" s="7">
        <v>989708.87</v>
      </c>
      <c r="K513" s="8">
        <f t="shared" si="29"/>
        <v>0.20349999999999999</v>
      </c>
      <c r="L513" s="7">
        <v>609022.53</v>
      </c>
      <c r="M513" s="8">
        <f t="shared" si="30"/>
        <v>0.12529999999999999</v>
      </c>
      <c r="N513" s="7"/>
      <c r="O513" s="8">
        <f t="shared" si="31"/>
        <v>0</v>
      </c>
      <c r="P513" s="7"/>
    </row>
    <row r="514" spans="1:16" s="5" customFormat="1" ht="11.25" x14ac:dyDescent="0.2">
      <c r="A514" s="5">
        <v>3</v>
      </c>
      <c r="B514" s="6">
        <v>122091457</v>
      </c>
      <c r="C514" s="5" t="s">
        <v>594</v>
      </c>
      <c r="D514" s="5" t="s">
        <v>128</v>
      </c>
      <c r="E514" s="7">
        <v>29497381</v>
      </c>
      <c r="F514" s="7">
        <v>0</v>
      </c>
      <c r="G514" s="7">
        <v>23255741</v>
      </c>
      <c r="H514" s="7">
        <v>23255741</v>
      </c>
      <c r="I514" s="8">
        <f t="shared" si="28"/>
        <v>0.78839999999999999</v>
      </c>
      <c r="J514" s="7">
        <v>4639857</v>
      </c>
      <c r="K514" s="8">
        <f t="shared" si="29"/>
        <v>0.1573</v>
      </c>
      <c r="L514" s="7">
        <v>1314373</v>
      </c>
      <c r="M514" s="8">
        <f t="shared" si="30"/>
        <v>4.4600000000000001E-2</v>
      </c>
      <c r="N514" s="7">
        <v>287410</v>
      </c>
      <c r="O514" s="8">
        <f t="shared" si="31"/>
        <v>9.7000000000000003E-3</v>
      </c>
      <c r="P514" s="7"/>
    </row>
    <row r="515" spans="1:16" s="5" customFormat="1" ht="11.25" x14ac:dyDescent="0.2">
      <c r="A515" s="5">
        <v>3</v>
      </c>
      <c r="B515" s="6">
        <v>122097007</v>
      </c>
      <c r="C515" s="5" t="s">
        <v>595</v>
      </c>
      <c r="D515" s="5" t="s">
        <v>128</v>
      </c>
      <c r="E515" s="7">
        <v>12208884.42</v>
      </c>
      <c r="F515" s="7">
        <v>0</v>
      </c>
      <c r="G515" s="7">
        <v>9919103.9499999993</v>
      </c>
      <c r="H515" s="7">
        <v>9919103.9499999993</v>
      </c>
      <c r="I515" s="8">
        <f t="shared" ref="I515:I578" si="32">ROUND(H515/$E515,4)</f>
        <v>0.81240000000000001</v>
      </c>
      <c r="J515" s="7">
        <v>1811847.63</v>
      </c>
      <c r="K515" s="8">
        <f t="shared" ref="K515:K578" si="33">ROUND(J515/$E515,4)</f>
        <v>0.1484</v>
      </c>
      <c r="L515" s="7">
        <v>477932.84</v>
      </c>
      <c r="M515" s="8">
        <f t="shared" ref="M515:M578" si="34">ROUND(L515/$E515,4)</f>
        <v>3.9100000000000003E-2</v>
      </c>
      <c r="N515" s="7"/>
      <c r="O515" s="8">
        <f t="shared" ref="O515:O578" si="35">ROUND(N515/$E515,4)</f>
        <v>0</v>
      </c>
      <c r="P515" s="7"/>
    </row>
    <row r="516" spans="1:16" s="5" customFormat="1" ht="11.25" x14ac:dyDescent="0.2">
      <c r="A516" s="5">
        <v>3</v>
      </c>
      <c r="B516" s="6">
        <v>122099007</v>
      </c>
      <c r="C516" s="5" t="s">
        <v>596</v>
      </c>
      <c r="D516" s="5" t="s">
        <v>128</v>
      </c>
      <c r="E516" s="7">
        <v>10732085.24</v>
      </c>
      <c r="F516" s="7">
        <v>0</v>
      </c>
      <c r="G516" s="7">
        <v>9032512.25</v>
      </c>
      <c r="H516" s="7">
        <v>9032512.25</v>
      </c>
      <c r="I516" s="8">
        <f t="shared" si="32"/>
        <v>0.84160000000000001</v>
      </c>
      <c r="J516" s="7">
        <v>1432924.99</v>
      </c>
      <c r="K516" s="8">
        <f t="shared" si="33"/>
        <v>0.13350000000000001</v>
      </c>
      <c r="L516" s="7">
        <v>266648</v>
      </c>
      <c r="M516" s="8">
        <f t="shared" si="34"/>
        <v>2.4799999999999999E-2</v>
      </c>
      <c r="N516" s="7"/>
      <c r="O516" s="8">
        <f t="shared" si="35"/>
        <v>0</v>
      </c>
      <c r="P516" s="7"/>
    </row>
    <row r="517" spans="1:16" s="5" customFormat="1" ht="11.25" x14ac:dyDescent="0.2">
      <c r="A517" s="5">
        <v>3</v>
      </c>
      <c r="B517" s="6">
        <v>104101307</v>
      </c>
      <c r="C517" s="5" t="s">
        <v>597</v>
      </c>
      <c r="D517" s="5" t="s">
        <v>142</v>
      </c>
      <c r="E517" s="7">
        <v>5523395</v>
      </c>
      <c r="F517" s="7">
        <v>0</v>
      </c>
      <c r="G517" s="7">
        <v>3545752</v>
      </c>
      <c r="H517" s="7">
        <v>3545752</v>
      </c>
      <c r="I517" s="8">
        <f t="shared" si="32"/>
        <v>0.64200000000000002</v>
      </c>
      <c r="J517" s="7">
        <v>1535434</v>
      </c>
      <c r="K517" s="8">
        <f t="shared" si="33"/>
        <v>0.27800000000000002</v>
      </c>
      <c r="L517" s="7">
        <v>442209</v>
      </c>
      <c r="M517" s="8">
        <f t="shared" si="34"/>
        <v>8.0100000000000005E-2</v>
      </c>
      <c r="N517" s="7"/>
      <c r="O517" s="8">
        <f t="shared" si="35"/>
        <v>0</v>
      </c>
      <c r="P517" s="7"/>
    </row>
    <row r="518" spans="1:16" s="5" customFormat="1" ht="11.25" x14ac:dyDescent="0.2">
      <c r="A518" s="5">
        <v>3</v>
      </c>
      <c r="B518" s="6">
        <v>108110307</v>
      </c>
      <c r="C518" s="5" t="s">
        <v>598</v>
      </c>
      <c r="D518" s="5" t="s">
        <v>150</v>
      </c>
      <c r="E518" s="7">
        <v>5934065.2999999998</v>
      </c>
      <c r="F518" s="7">
        <v>0</v>
      </c>
      <c r="G518" s="7">
        <v>3243764.17</v>
      </c>
      <c r="H518" s="7">
        <v>3243764.17</v>
      </c>
      <c r="I518" s="8">
        <f t="shared" si="32"/>
        <v>0.54659999999999997</v>
      </c>
      <c r="J518" s="7">
        <v>1179657.1200000001</v>
      </c>
      <c r="K518" s="8">
        <f t="shared" si="33"/>
        <v>0.1988</v>
      </c>
      <c r="L518" s="7">
        <v>140546.01</v>
      </c>
      <c r="M518" s="8">
        <f t="shared" si="34"/>
        <v>2.3699999999999999E-2</v>
      </c>
      <c r="N518" s="7">
        <v>1370098</v>
      </c>
      <c r="O518" s="8">
        <f t="shared" si="35"/>
        <v>0.23089999999999999</v>
      </c>
      <c r="P518" s="7"/>
    </row>
    <row r="519" spans="1:16" s="5" customFormat="1" ht="11.25" x14ac:dyDescent="0.2">
      <c r="A519" s="5">
        <v>3</v>
      </c>
      <c r="B519" s="6">
        <v>108112607</v>
      </c>
      <c r="C519" s="5" t="s">
        <v>599</v>
      </c>
      <c r="D519" s="5" t="s">
        <v>150</v>
      </c>
      <c r="E519" s="7">
        <v>8069906.4199999999</v>
      </c>
      <c r="F519" s="7">
        <v>0</v>
      </c>
      <c r="G519" s="7">
        <v>4469398.62</v>
      </c>
      <c r="H519" s="7">
        <v>4469398.62</v>
      </c>
      <c r="I519" s="8">
        <f t="shared" si="32"/>
        <v>0.55379999999999996</v>
      </c>
      <c r="J519" s="7">
        <v>1495226.3</v>
      </c>
      <c r="K519" s="8">
        <f t="shared" si="33"/>
        <v>0.18529999999999999</v>
      </c>
      <c r="L519" s="7">
        <v>2105281.5</v>
      </c>
      <c r="M519" s="8">
        <f t="shared" si="34"/>
        <v>0.26090000000000002</v>
      </c>
      <c r="N519" s="7"/>
      <c r="O519" s="8">
        <f t="shared" si="35"/>
        <v>0</v>
      </c>
      <c r="P519" s="7"/>
    </row>
    <row r="520" spans="1:16" s="5" customFormat="1" ht="11.25" x14ac:dyDescent="0.2">
      <c r="A520" s="5">
        <v>3</v>
      </c>
      <c r="B520" s="6">
        <v>121131507</v>
      </c>
      <c r="C520" s="5" t="s">
        <v>600</v>
      </c>
      <c r="D520" s="5" t="s">
        <v>165</v>
      </c>
      <c r="E520" s="7">
        <v>8248540</v>
      </c>
      <c r="F520" s="7">
        <v>0</v>
      </c>
      <c r="G520" s="7">
        <v>6461694</v>
      </c>
      <c r="H520" s="7">
        <v>6461694</v>
      </c>
      <c r="I520" s="8">
        <f t="shared" si="32"/>
        <v>0.78339999999999999</v>
      </c>
      <c r="J520" s="7">
        <v>1567771</v>
      </c>
      <c r="K520" s="8">
        <f t="shared" si="33"/>
        <v>0.19009999999999999</v>
      </c>
      <c r="L520" s="7">
        <v>219075</v>
      </c>
      <c r="M520" s="8">
        <f t="shared" si="34"/>
        <v>2.6599999999999999E-2</v>
      </c>
      <c r="N520" s="7"/>
      <c r="O520" s="8">
        <f t="shared" si="35"/>
        <v>0</v>
      </c>
      <c r="P520" s="7"/>
    </row>
    <row r="521" spans="1:16" s="5" customFormat="1" ht="11.25" x14ac:dyDescent="0.2">
      <c r="A521" s="5">
        <v>3</v>
      </c>
      <c r="B521" s="6">
        <v>110141607</v>
      </c>
      <c r="C521" s="5" t="s">
        <v>601</v>
      </c>
      <c r="D521" s="5" t="s">
        <v>171</v>
      </c>
      <c r="E521" s="7">
        <v>9287778.5</v>
      </c>
      <c r="F521" s="7">
        <v>0</v>
      </c>
      <c r="G521" s="7">
        <v>6488701.6699999999</v>
      </c>
      <c r="H521" s="7">
        <v>6488701.6699999999</v>
      </c>
      <c r="I521" s="8">
        <f t="shared" si="32"/>
        <v>0.6986</v>
      </c>
      <c r="J521" s="7">
        <v>1736377.83</v>
      </c>
      <c r="K521" s="8">
        <f t="shared" si="33"/>
        <v>0.187</v>
      </c>
      <c r="L521" s="7">
        <v>1062699</v>
      </c>
      <c r="M521" s="8">
        <f t="shared" si="34"/>
        <v>0.1144</v>
      </c>
      <c r="N521" s="7"/>
      <c r="O521" s="8">
        <f t="shared" si="35"/>
        <v>0</v>
      </c>
      <c r="P521" s="7"/>
    </row>
    <row r="522" spans="1:16" s="5" customFormat="1" ht="11.25" x14ac:dyDescent="0.2">
      <c r="A522" s="5">
        <v>3</v>
      </c>
      <c r="B522" s="6">
        <v>124151607</v>
      </c>
      <c r="C522" s="5" t="s">
        <v>602</v>
      </c>
      <c r="D522" s="5" t="s">
        <v>176</v>
      </c>
      <c r="E522" s="7">
        <v>32686035.32</v>
      </c>
      <c r="F522" s="7">
        <v>0</v>
      </c>
      <c r="G522" s="7">
        <v>25916098.149999999</v>
      </c>
      <c r="H522" s="7">
        <v>25916098.149999999</v>
      </c>
      <c r="I522" s="8">
        <f t="shared" si="32"/>
        <v>0.79290000000000005</v>
      </c>
      <c r="J522" s="7">
        <v>4748697.83</v>
      </c>
      <c r="K522" s="8">
        <f t="shared" si="33"/>
        <v>0.14530000000000001</v>
      </c>
      <c r="L522" s="7">
        <v>2021239.34</v>
      </c>
      <c r="M522" s="8">
        <f t="shared" si="34"/>
        <v>6.1800000000000001E-2</v>
      </c>
      <c r="N522" s="7"/>
      <c r="O522" s="8">
        <f t="shared" si="35"/>
        <v>0</v>
      </c>
      <c r="P522" s="7"/>
    </row>
    <row r="523" spans="1:16" s="5" customFormat="1" ht="11.25" x14ac:dyDescent="0.2">
      <c r="A523" s="5">
        <v>3</v>
      </c>
      <c r="B523" s="6">
        <v>106161357</v>
      </c>
      <c r="C523" s="5" t="s">
        <v>603</v>
      </c>
      <c r="D523" s="5" t="s">
        <v>189</v>
      </c>
      <c r="E523" s="7">
        <v>2891355.17</v>
      </c>
      <c r="F523" s="7">
        <v>0</v>
      </c>
      <c r="G523" s="7">
        <v>1897554.02</v>
      </c>
      <c r="H523" s="7">
        <v>1897554.02</v>
      </c>
      <c r="I523" s="8">
        <f t="shared" si="32"/>
        <v>0.65629999999999999</v>
      </c>
      <c r="J523" s="7">
        <v>754911.15</v>
      </c>
      <c r="K523" s="8">
        <f t="shared" si="33"/>
        <v>0.2611</v>
      </c>
      <c r="L523" s="7">
        <v>238890</v>
      </c>
      <c r="M523" s="8">
        <f t="shared" si="34"/>
        <v>8.2600000000000007E-2</v>
      </c>
      <c r="N523" s="7"/>
      <c r="O523" s="8">
        <f t="shared" si="35"/>
        <v>0</v>
      </c>
      <c r="P523" s="7"/>
    </row>
    <row r="524" spans="1:16" s="5" customFormat="1" ht="11.25" x14ac:dyDescent="0.2">
      <c r="A524" s="5">
        <v>3</v>
      </c>
      <c r="B524" s="6">
        <v>110171607</v>
      </c>
      <c r="C524" s="5" t="s">
        <v>604</v>
      </c>
      <c r="D524" s="5" t="s">
        <v>197</v>
      </c>
      <c r="E524" s="7">
        <v>6714700.1600000001</v>
      </c>
      <c r="F524" s="7">
        <v>0</v>
      </c>
      <c r="G524" s="7">
        <v>4493285.63</v>
      </c>
      <c r="H524" s="7">
        <v>4493285.63</v>
      </c>
      <c r="I524" s="8">
        <f t="shared" si="32"/>
        <v>0.66920000000000002</v>
      </c>
      <c r="J524" s="7">
        <v>1225730.8</v>
      </c>
      <c r="K524" s="8">
        <f t="shared" si="33"/>
        <v>0.1825</v>
      </c>
      <c r="L524" s="7">
        <v>995683.73</v>
      </c>
      <c r="M524" s="8">
        <f t="shared" si="34"/>
        <v>0.14829999999999999</v>
      </c>
      <c r="N524" s="7"/>
      <c r="O524" s="8">
        <f t="shared" si="35"/>
        <v>0</v>
      </c>
      <c r="P524" s="7"/>
    </row>
    <row r="525" spans="1:16" s="5" customFormat="1" ht="11.25" x14ac:dyDescent="0.2">
      <c r="A525" s="5">
        <v>3</v>
      </c>
      <c r="B525" s="6">
        <v>116191757</v>
      </c>
      <c r="C525" s="5" t="s">
        <v>605</v>
      </c>
      <c r="D525" s="5" t="s">
        <v>208</v>
      </c>
      <c r="E525" s="7">
        <v>9924595</v>
      </c>
      <c r="F525" s="7">
        <v>0</v>
      </c>
      <c r="G525" s="7">
        <v>7893268</v>
      </c>
      <c r="H525" s="7">
        <v>7893268</v>
      </c>
      <c r="I525" s="8">
        <f t="shared" si="32"/>
        <v>0.79530000000000001</v>
      </c>
      <c r="J525" s="7">
        <v>1749209</v>
      </c>
      <c r="K525" s="8">
        <f t="shared" si="33"/>
        <v>0.1762</v>
      </c>
      <c r="L525" s="7">
        <v>278293</v>
      </c>
      <c r="M525" s="8">
        <f t="shared" si="34"/>
        <v>2.8000000000000001E-2</v>
      </c>
      <c r="N525" s="7">
        <v>3825</v>
      </c>
      <c r="O525" s="8">
        <f t="shared" si="35"/>
        <v>4.0000000000000002E-4</v>
      </c>
      <c r="P525" s="7"/>
    </row>
    <row r="526" spans="1:16" s="5" customFormat="1" ht="11.25" x14ac:dyDescent="0.2">
      <c r="A526" s="5">
        <v>3</v>
      </c>
      <c r="B526" s="6">
        <v>105201407</v>
      </c>
      <c r="C526" s="5" t="s">
        <v>606</v>
      </c>
      <c r="D526" s="5" t="s">
        <v>215</v>
      </c>
      <c r="E526" s="7">
        <v>7153059.9199999999</v>
      </c>
      <c r="F526" s="7">
        <v>0</v>
      </c>
      <c r="G526" s="7">
        <v>5204169.1899999995</v>
      </c>
      <c r="H526" s="7">
        <v>5204169.1900000004</v>
      </c>
      <c r="I526" s="8">
        <f t="shared" si="32"/>
        <v>0.72750000000000004</v>
      </c>
      <c r="J526" s="7">
        <v>1190569.31</v>
      </c>
      <c r="K526" s="8">
        <f t="shared" si="33"/>
        <v>0.16639999999999999</v>
      </c>
      <c r="L526" s="7">
        <v>758321.42</v>
      </c>
      <c r="M526" s="8">
        <f t="shared" si="34"/>
        <v>0.106</v>
      </c>
      <c r="N526" s="7"/>
      <c r="O526" s="8">
        <f t="shared" si="35"/>
        <v>0</v>
      </c>
      <c r="P526" s="7"/>
    </row>
    <row r="527" spans="1:16" s="5" customFormat="1" ht="11.25" x14ac:dyDescent="0.2">
      <c r="A527" s="5">
        <v>3</v>
      </c>
      <c r="B527" s="6">
        <v>115211657</v>
      </c>
      <c r="C527" s="5" t="s">
        <v>607</v>
      </c>
      <c r="D527" s="5" t="s">
        <v>219</v>
      </c>
      <c r="E527" s="7">
        <v>9945246.3300000001</v>
      </c>
      <c r="F527" s="7">
        <v>0</v>
      </c>
      <c r="G527" s="7">
        <v>7230628.9700000007</v>
      </c>
      <c r="H527" s="7">
        <v>7230628.9699999997</v>
      </c>
      <c r="I527" s="8">
        <f t="shared" si="32"/>
        <v>0.72699999999999998</v>
      </c>
      <c r="J527" s="7">
        <v>1973047.1</v>
      </c>
      <c r="K527" s="8">
        <f t="shared" si="33"/>
        <v>0.19839999999999999</v>
      </c>
      <c r="L527" s="7">
        <v>740070.26</v>
      </c>
      <c r="M527" s="8">
        <f t="shared" si="34"/>
        <v>7.4399999999999994E-2</v>
      </c>
      <c r="N527" s="7">
        <v>1500</v>
      </c>
      <c r="O527" s="8">
        <f t="shared" si="35"/>
        <v>2.0000000000000001E-4</v>
      </c>
      <c r="P527" s="7"/>
    </row>
    <row r="528" spans="1:16" s="5" customFormat="1" ht="11.25" x14ac:dyDescent="0.2">
      <c r="A528" s="5">
        <v>3</v>
      </c>
      <c r="B528" s="6">
        <v>115221607</v>
      </c>
      <c r="C528" s="5" t="s">
        <v>608</v>
      </c>
      <c r="D528" s="5" t="s">
        <v>228</v>
      </c>
      <c r="E528" s="7">
        <v>21836323.809999999</v>
      </c>
      <c r="F528" s="7">
        <v>0</v>
      </c>
      <c r="G528" s="7">
        <v>17500818.920000002</v>
      </c>
      <c r="H528" s="7">
        <v>17500818.920000002</v>
      </c>
      <c r="I528" s="8">
        <f t="shared" si="32"/>
        <v>0.80149999999999999</v>
      </c>
      <c r="J528" s="7">
        <v>3245600.06</v>
      </c>
      <c r="K528" s="8">
        <f t="shared" si="33"/>
        <v>0.14860000000000001</v>
      </c>
      <c r="L528" s="7">
        <v>1089904.83</v>
      </c>
      <c r="M528" s="8">
        <f t="shared" si="34"/>
        <v>4.99E-2</v>
      </c>
      <c r="N528" s="7"/>
      <c r="O528" s="8">
        <f t="shared" si="35"/>
        <v>0</v>
      </c>
      <c r="P528" s="7"/>
    </row>
    <row r="529" spans="1:16" s="5" customFormat="1" ht="11.25" x14ac:dyDescent="0.2">
      <c r="A529" s="5">
        <v>3</v>
      </c>
      <c r="B529" s="6">
        <v>125232407</v>
      </c>
      <c r="C529" s="5" t="s">
        <v>609</v>
      </c>
      <c r="D529" s="5" t="s">
        <v>239</v>
      </c>
      <c r="E529" s="7">
        <v>18563219.890000001</v>
      </c>
      <c r="F529" s="7">
        <v>0</v>
      </c>
      <c r="G529" s="7">
        <v>14174023.510000002</v>
      </c>
      <c r="H529" s="7">
        <v>14174023.51</v>
      </c>
      <c r="I529" s="8">
        <f t="shared" si="32"/>
        <v>0.76359999999999995</v>
      </c>
      <c r="J529" s="7">
        <v>2775245.53</v>
      </c>
      <c r="K529" s="8">
        <f t="shared" si="33"/>
        <v>0.14949999999999999</v>
      </c>
      <c r="L529" s="7">
        <v>1613950.85</v>
      </c>
      <c r="M529" s="8">
        <f t="shared" si="34"/>
        <v>8.6900000000000005E-2</v>
      </c>
      <c r="N529" s="7"/>
      <c r="O529" s="8">
        <f t="shared" si="35"/>
        <v>0</v>
      </c>
      <c r="P529" s="7"/>
    </row>
    <row r="530" spans="1:16" s="5" customFormat="1" ht="11.25" x14ac:dyDescent="0.2">
      <c r="A530" s="5">
        <v>3</v>
      </c>
      <c r="B530" s="6">
        <v>105252807</v>
      </c>
      <c r="C530" s="5" t="s">
        <v>610</v>
      </c>
      <c r="D530" s="5" t="s">
        <v>259</v>
      </c>
      <c r="E530" s="7">
        <v>7687179.3899999997</v>
      </c>
      <c r="F530" s="7">
        <v>0</v>
      </c>
      <c r="G530" s="7">
        <v>5475886</v>
      </c>
      <c r="H530" s="7">
        <v>5475886</v>
      </c>
      <c r="I530" s="8">
        <f t="shared" si="32"/>
        <v>0.71230000000000004</v>
      </c>
      <c r="J530" s="7">
        <v>1603271.24</v>
      </c>
      <c r="K530" s="8">
        <f t="shared" si="33"/>
        <v>0.20860000000000001</v>
      </c>
      <c r="L530" s="7">
        <v>547160.17000000004</v>
      </c>
      <c r="M530" s="8">
        <f t="shared" si="34"/>
        <v>7.1199999999999999E-2</v>
      </c>
      <c r="N530" s="7">
        <v>60861.98</v>
      </c>
      <c r="O530" s="8">
        <f t="shared" si="35"/>
        <v>7.9000000000000008E-3</v>
      </c>
      <c r="P530" s="7"/>
    </row>
    <row r="531" spans="1:16" s="5" customFormat="1" ht="11.25" x14ac:dyDescent="0.2">
      <c r="A531" s="5">
        <v>3</v>
      </c>
      <c r="B531" s="6">
        <v>101266007</v>
      </c>
      <c r="C531" s="5" t="s">
        <v>611</v>
      </c>
      <c r="D531" s="5" t="s">
        <v>273</v>
      </c>
      <c r="E531" s="7">
        <v>4064882.08</v>
      </c>
      <c r="F531" s="7">
        <v>0</v>
      </c>
      <c r="G531" s="7">
        <v>2595636.8000000003</v>
      </c>
      <c r="H531" s="7">
        <v>2595636.7999999998</v>
      </c>
      <c r="I531" s="8">
        <f t="shared" si="32"/>
        <v>0.63859999999999995</v>
      </c>
      <c r="J531" s="7">
        <v>1276596.28</v>
      </c>
      <c r="K531" s="8">
        <f t="shared" si="33"/>
        <v>0.31409999999999999</v>
      </c>
      <c r="L531" s="7">
        <v>192649</v>
      </c>
      <c r="M531" s="8">
        <f t="shared" si="34"/>
        <v>4.7399999999999998E-2</v>
      </c>
      <c r="N531" s="7"/>
      <c r="O531" s="8">
        <f t="shared" si="35"/>
        <v>0</v>
      </c>
      <c r="P531" s="7"/>
    </row>
    <row r="532" spans="1:16" s="5" customFormat="1" ht="11.25" x14ac:dyDescent="0.2">
      <c r="A532" s="5">
        <v>3</v>
      </c>
      <c r="B532" s="6">
        <v>101262507</v>
      </c>
      <c r="C532" s="5" t="s">
        <v>612</v>
      </c>
      <c r="D532" s="5" t="s">
        <v>273</v>
      </c>
      <c r="E532" s="7">
        <v>8799566.7300000004</v>
      </c>
      <c r="F532" s="7">
        <v>0</v>
      </c>
      <c r="G532" s="7">
        <v>4543895.4799999995</v>
      </c>
      <c r="H532" s="7">
        <v>4543895.4800000004</v>
      </c>
      <c r="I532" s="8">
        <f t="shared" si="32"/>
        <v>0.51639999999999997</v>
      </c>
      <c r="J532" s="7">
        <v>1788820.22</v>
      </c>
      <c r="K532" s="8">
        <f t="shared" si="33"/>
        <v>0.20330000000000001</v>
      </c>
      <c r="L532" s="7">
        <v>2418541.36</v>
      </c>
      <c r="M532" s="8">
        <f t="shared" si="34"/>
        <v>0.27479999999999999</v>
      </c>
      <c r="N532" s="7">
        <v>48309.67</v>
      </c>
      <c r="O532" s="8">
        <f t="shared" si="35"/>
        <v>5.4999999999999997E-3</v>
      </c>
      <c r="P532" s="7"/>
    </row>
    <row r="533" spans="1:16" s="5" customFormat="1" ht="11.25" x14ac:dyDescent="0.2">
      <c r="A533" s="5">
        <v>3</v>
      </c>
      <c r="B533" s="6">
        <v>112282307</v>
      </c>
      <c r="C533" s="5" t="s">
        <v>613</v>
      </c>
      <c r="D533" s="5" t="s">
        <v>282</v>
      </c>
      <c r="E533" s="7">
        <v>20122127.350000001</v>
      </c>
      <c r="F533" s="7">
        <v>0</v>
      </c>
      <c r="G533" s="7">
        <v>6253043.0300000003</v>
      </c>
      <c r="H533" s="7">
        <v>6253043.0300000003</v>
      </c>
      <c r="I533" s="8">
        <f t="shared" si="32"/>
        <v>0.31080000000000002</v>
      </c>
      <c r="J533" s="7">
        <v>2014498.81</v>
      </c>
      <c r="K533" s="8">
        <f t="shared" si="33"/>
        <v>0.10009999999999999</v>
      </c>
      <c r="L533" s="7">
        <v>642972</v>
      </c>
      <c r="M533" s="8">
        <f t="shared" si="34"/>
        <v>3.2000000000000001E-2</v>
      </c>
      <c r="N533" s="7">
        <v>11211613.51</v>
      </c>
      <c r="O533" s="8">
        <f t="shared" si="35"/>
        <v>0.55720000000000003</v>
      </c>
      <c r="P533" s="7"/>
    </row>
    <row r="534" spans="1:16" s="5" customFormat="1" ht="11.25" x14ac:dyDescent="0.2">
      <c r="A534" s="5">
        <v>3</v>
      </c>
      <c r="B534" s="6">
        <v>111292507</v>
      </c>
      <c r="C534" s="5" t="s">
        <v>614</v>
      </c>
      <c r="D534" s="5" t="s">
        <v>288</v>
      </c>
      <c r="E534" s="7">
        <v>1174966</v>
      </c>
      <c r="F534" s="7">
        <v>0</v>
      </c>
      <c r="G534" s="7">
        <v>726924</v>
      </c>
      <c r="H534" s="7">
        <v>726924</v>
      </c>
      <c r="I534" s="8">
        <f t="shared" si="32"/>
        <v>0.61870000000000003</v>
      </c>
      <c r="J534" s="7">
        <v>285711</v>
      </c>
      <c r="K534" s="8">
        <f t="shared" si="33"/>
        <v>0.2432</v>
      </c>
      <c r="L534" s="7">
        <v>162331</v>
      </c>
      <c r="M534" s="8">
        <f t="shared" si="34"/>
        <v>0.13819999999999999</v>
      </c>
      <c r="N534" s="7"/>
      <c r="O534" s="8">
        <f t="shared" si="35"/>
        <v>0</v>
      </c>
      <c r="P534" s="7"/>
    </row>
    <row r="535" spans="1:16" s="5" customFormat="1" ht="11.25" x14ac:dyDescent="0.2">
      <c r="A535" s="5">
        <v>3</v>
      </c>
      <c r="B535" s="6">
        <v>101302607</v>
      </c>
      <c r="C535" s="5" t="s">
        <v>615</v>
      </c>
      <c r="D535" s="5" t="s">
        <v>292</v>
      </c>
      <c r="E535" s="7">
        <v>3969155.19</v>
      </c>
      <c r="F535" s="7">
        <v>0</v>
      </c>
      <c r="G535" s="7">
        <v>2482643.9700000002</v>
      </c>
      <c r="H535" s="7">
        <v>2482643.9700000002</v>
      </c>
      <c r="I535" s="8">
        <f t="shared" si="32"/>
        <v>0.62549999999999994</v>
      </c>
      <c r="J535" s="7">
        <v>750590.22</v>
      </c>
      <c r="K535" s="8">
        <f t="shared" si="33"/>
        <v>0.18909999999999999</v>
      </c>
      <c r="L535" s="7">
        <v>618811</v>
      </c>
      <c r="M535" s="8">
        <f t="shared" si="34"/>
        <v>0.15590000000000001</v>
      </c>
      <c r="N535" s="7">
        <v>117110</v>
      </c>
      <c r="O535" s="8">
        <f t="shared" si="35"/>
        <v>2.9499999999999998E-2</v>
      </c>
      <c r="P535" s="7"/>
    </row>
    <row r="536" spans="1:16" s="5" customFormat="1" ht="11.25" x14ac:dyDescent="0.2">
      <c r="A536" s="5">
        <v>3</v>
      </c>
      <c r="B536" s="6">
        <v>111312607</v>
      </c>
      <c r="C536" s="5" t="s">
        <v>616</v>
      </c>
      <c r="D536" s="5" t="s">
        <v>298</v>
      </c>
      <c r="E536" s="7">
        <v>2781736.71</v>
      </c>
      <c r="F536" s="7">
        <v>0</v>
      </c>
      <c r="G536" s="7">
        <v>1942648.6300000001</v>
      </c>
      <c r="H536" s="7">
        <v>1942648.63</v>
      </c>
      <c r="I536" s="8">
        <f t="shared" si="32"/>
        <v>0.69840000000000002</v>
      </c>
      <c r="J536" s="7">
        <v>614619.47</v>
      </c>
      <c r="K536" s="8">
        <f t="shared" si="33"/>
        <v>0.22090000000000001</v>
      </c>
      <c r="L536" s="7">
        <v>213760.61</v>
      </c>
      <c r="M536" s="8">
        <f t="shared" si="34"/>
        <v>7.6799999999999993E-2</v>
      </c>
      <c r="N536" s="7">
        <v>10708</v>
      </c>
      <c r="O536" s="8">
        <f t="shared" si="35"/>
        <v>3.8E-3</v>
      </c>
      <c r="P536" s="7"/>
    </row>
    <row r="537" spans="1:16" s="5" customFormat="1" ht="11.25" x14ac:dyDescent="0.2">
      <c r="A537" s="5">
        <v>3</v>
      </c>
      <c r="B537" s="6">
        <v>128324207</v>
      </c>
      <c r="C537" s="5" t="s">
        <v>617</v>
      </c>
      <c r="D537" s="5" t="s">
        <v>303</v>
      </c>
      <c r="E537" s="7">
        <v>7244972.4800000004</v>
      </c>
      <c r="F537" s="7">
        <v>0</v>
      </c>
      <c r="G537" s="7">
        <v>4928533.8699999992</v>
      </c>
      <c r="H537" s="7">
        <v>4928533.87</v>
      </c>
      <c r="I537" s="8">
        <f t="shared" si="32"/>
        <v>0.68030000000000002</v>
      </c>
      <c r="J537" s="7">
        <v>1377696.72</v>
      </c>
      <c r="K537" s="8">
        <f t="shared" si="33"/>
        <v>0.19020000000000001</v>
      </c>
      <c r="L537" s="7">
        <v>936726.36</v>
      </c>
      <c r="M537" s="8">
        <f t="shared" si="34"/>
        <v>0.1293</v>
      </c>
      <c r="N537" s="7">
        <v>2015.53</v>
      </c>
      <c r="O537" s="8">
        <f t="shared" si="35"/>
        <v>2.9999999999999997E-4</v>
      </c>
      <c r="P537" s="7"/>
    </row>
    <row r="538" spans="1:16" s="5" customFormat="1" ht="11.25" x14ac:dyDescent="0.2">
      <c r="A538" s="5">
        <v>3</v>
      </c>
      <c r="B538" s="6">
        <v>106333407</v>
      </c>
      <c r="C538" s="5" t="s">
        <v>618</v>
      </c>
      <c r="D538" s="5" t="s">
        <v>311</v>
      </c>
      <c r="E538" s="7">
        <v>8737086.0700000003</v>
      </c>
      <c r="F538" s="7">
        <v>0</v>
      </c>
      <c r="G538" s="7">
        <v>6471991.9000000004</v>
      </c>
      <c r="H538" s="7">
        <v>6471991.9000000004</v>
      </c>
      <c r="I538" s="8">
        <f t="shared" si="32"/>
        <v>0.74070000000000003</v>
      </c>
      <c r="J538" s="7">
        <v>1387308.93</v>
      </c>
      <c r="K538" s="8">
        <f t="shared" si="33"/>
        <v>0.1588</v>
      </c>
      <c r="L538" s="7">
        <v>877785.24</v>
      </c>
      <c r="M538" s="8">
        <f t="shared" si="34"/>
        <v>0.10050000000000001</v>
      </c>
      <c r="N538" s="7"/>
      <c r="O538" s="8">
        <f t="shared" si="35"/>
        <v>0</v>
      </c>
      <c r="P538" s="7"/>
    </row>
    <row r="539" spans="1:16" s="5" customFormat="1" ht="11.25" x14ac:dyDescent="0.2">
      <c r="A539" s="5">
        <v>3</v>
      </c>
      <c r="B539" s="6">
        <v>119354207</v>
      </c>
      <c r="C539" s="5" t="s">
        <v>619</v>
      </c>
      <c r="D539" s="5" t="s">
        <v>317</v>
      </c>
      <c r="E539" s="7">
        <v>8070919</v>
      </c>
      <c r="F539" s="7">
        <v>0</v>
      </c>
      <c r="G539" s="7">
        <v>4657089</v>
      </c>
      <c r="H539" s="7">
        <v>4657089</v>
      </c>
      <c r="I539" s="8">
        <f t="shared" si="32"/>
        <v>0.57699999999999996</v>
      </c>
      <c r="J539" s="7">
        <v>2145242</v>
      </c>
      <c r="K539" s="8">
        <f t="shared" si="33"/>
        <v>0.26579999999999998</v>
      </c>
      <c r="L539" s="7">
        <v>1268588</v>
      </c>
      <c r="M539" s="8">
        <f t="shared" si="34"/>
        <v>0.15720000000000001</v>
      </c>
      <c r="N539" s="7"/>
      <c r="O539" s="8">
        <f t="shared" si="35"/>
        <v>0</v>
      </c>
      <c r="P539" s="7"/>
    </row>
    <row r="540" spans="1:16" s="5" customFormat="1" ht="11.25" x14ac:dyDescent="0.2">
      <c r="A540" s="5">
        <v>3</v>
      </c>
      <c r="B540" s="6">
        <v>113363807</v>
      </c>
      <c r="C540" s="5" t="s">
        <v>620</v>
      </c>
      <c r="D540" s="5" t="s">
        <v>328</v>
      </c>
      <c r="E540" s="7">
        <v>30707494.210000001</v>
      </c>
      <c r="F540" s="7">
        <v>0</v>
      </c>
      <c r="G540" s="7">
        <v>19019578.000000004</v>
      </c>
      <c r="H540" s="7">
        <v>19019578</v>
      </c>
      <c r="I540" s="8">
        <f t="shared" si="32"/>
        <v>0.61939999999999995</v>
      </c>
      <c r="J540" s="7">
        <v>5207178</v>
      </c>
      <c r="K540" s="8">
        <f t="shared" si="33"/>
        <v>0.1696</v>
      </c>
      <c r="L540" s="7">
        <v>5520861</v>
      </c>
      <c r="M540" s="8">
        <f t="shared" si="34"/>
        <v>0.17979999999999999</v>
      </c>
      <c r="N540" s="7">
        <v>959877.21</v>
      </c>
      <c r="O540" s="8">
        <f t="shared" si="35"/>
        <v>3.1300000000000001E-2</v>
      </c>
      <c r="P540" s="7"/>
    </row>
    <row r="541" spans="1:16" s="5" customFormat="1" ht="11.25" x14ac:dyDescent="0.2">
      <c r="A541" s="5">
        <v>3</v>
      </c>
      <c r="B541" s="6">
        <v>104374207</v>
      </c>
      <c r="C541" s="5" t="s">
        <v>621</v>
      </c>
      <c r="D541" s="5" t="s">
        <v>345</v>
      </c>
      <c r="E541" s="7">
        <v>6966163.3799999999</v>
      </c>
      <c r="F541" s="7">
        <v>0</v>
      </c>
      <c r="G541" s="7">
        <v>5245061.29</v>
      </c>
      <c r="H541" s="7">
        <v>5245061.29</v>
      </c>
      <c r="I541" s="8">
        <f t="shared" si="32"/>
        <v>0.75290000000000001</v>
      </c>
      <c r="J541" s="7">
        <v>1287558.0900000001</v>
      </c>
      <c r="K541" s="8">
        <f t="shared" si="33"/>
        <v>0.18479999999999999</v>
      </c>
      <c r="L541" s="7">
        <v>433544</v>
      </c>
      <c r="M541" s="8">
        <f t="shared" si="34"/>
        <v>6.2199999999999998E-2</v>
      </c>
      <c r="N541" s="7"/>
      <c r="O541" s="8">
        <f t="shared" si="35"/>
        <v>0</v>
      </c>
      <c r="P541" s="7"/>
    </row>
    <row r="542" spans="1:16" s="5" customFormat="1" ht="11.25" x14ac:dyDescent="0.2">
      <c r="A542" s="5">
        <v>3</v>
      </c>
      <c r="B542" s="6">
        <v>113384307</v>
      </c>
      <c r="C542" s="5" t="s">
        <v>622</v>
      </c>
      <c r="D542" s="5" t="s">
        <v>354</v>
      </c>
      <c r="E542" s="7">
        <v>10668866.17</v>
      </c>
      <c r="F542" s="7">
        <v>0</v>
      </c>
      <c r="G542" s="7">
        <v>5934975.5700000003</v>
      </c>
      <c r="H542" s="7">
        <v>5934975.5700000003</v>
      </c>
      <c r="I542" s="8">
        <f t="shared" si="32"/>
        <v>0.55630000000000002</v>
      </c>
      <c r="J542" s="7">
        <v>1988920.73</v>
      </c>
      <c r="K542" s="8">
        <f t="shared" si="33"/>
        <v>0.18640000000000001</v>
      </c>
      <c r="L542" s="7">
        <v>2743769.87</v>
      </c>
      <c r="M542" s="8">
        <f t="shared" si="34"/>
        <v>0.25719999999999998</v>
      </c>
      <c r="N542" s="7">
        <v>1200</v>
      </c>
      <c r="O542" s="8">
        <f t="shared" si="35"/>
        <v>1E-4</v>
      </c>
      <c r="P542" s="7"/>
    </row>
    <row r="543" spans="1:16" s="5" customFormat="1" ht="11.25" x14ac:dyDescent="0.2">
      <c r="A543" s="5">
        <v>3</v>
      </c>
      <c r="B543" s="6">
        <v>121393007</v>
      </c>
      <c r="C543" s="5" t="s">
        <v>623</v>
      </c>
      <c r="D543" s="5" t="s">
        <v>361</v>
      </c>
      <c r="E543" s="7">
        <v>32415137.420000002</v>
      </c>
      <c r="F543" s="7">
        <v>0</v>
      </c>
      <c r="G543" s="7">
        <v>24290480.409999996</v>
      </c>
      <c r="H543" s="7">
        <v>24290480.41</v>
      </c>
      <c r="I543" s="8">
        <f t="shared" si="32"/>
        <v>0.74939999999999996</v>
      </c>
      <c r="J543" s="7">
        <v>6275791.54</v>
      </c>
      <c r="K543" s="8">
        <f t="shared" si="33"/>
        <v>0.19359999999999999</v>
      </c>
      <c r="L543" s="7">
        <v>1848380.5</v>
      </c>
      <c r="M543" s="8">
        <f t="shared" si="34"/>
        <v>5.7000000000000002E-2</v>
      </c>
      <c r="N543" s="7">
        <v>484.97</v>
      </c>
      <c r="O543" s="8">
        <f t="shared" si="35"/>
        <v>0</v>
      </c>
      <c r="P543" s="7"/>
    </row>
    <row r="544" spans="1:16" s="5" customFormat="1" ht="11.25" x14ac:dyDescent="0.2">
      <c r="A544" s="5">
        <v>3</v>
      </c>
      <c r="B544" s="6">
        <v>118408707</v>
      </c>
      <c r="C544" s="5" t="s">
        <v>624</v>
      </c>
      <c r="D544" s="5" t="s">
        <v>371</v>
      </c>
      <c r="E544" s="7">
        <v>8279271.2999999998</v>
      </c>
      <c r="F544" s="7">
        <v>0</v>
      </c>
      <c r="G544" s="7">
        <v>6377469.04</v>
      </c>
      <c r="H544" s="7">
        <v>6377469.04</v>
      </c>
      <c r="I544" s="8">
        <f t="shared" si="32"/>
        <v>0.77029999999999998</v>
      </c>
      <c r="J544" s="7">
        <v>1469036.04</v>
      </c>
      <c r="K544" s="8">
        <f t="shared" si="33"/>
        <v>0.1774</v>
      </c>
      <c r="L544" s="7">
        <v>432766.22</v>
      </c>
      <c r="M544" s="8">
        <f t="shared" si="34"/>
        <v>5.2299999999999999E-2</v>
      </c>
      <c r="N544" s="7"/>
      <c r="O544" s="8">
        <f t="shared" si="35"/>
        <v>0</v>
      </c>
      <c r="P544" s="7"/>
    </row>
    <row r="545" spans="1:16" s="5" customFormat="1" ht="11.25" x14ac:dyDescent="0.2">
      <c r="A545" s="5">
        <v>3</v>
      </c>
      <c r="B545" s="6">
        <v>118408607</v>
      </c>
      <c r="C545" s="5" t="s">
        <v>625</v>
      </c>
      <c r="D545" s="5" t="s">
        <v>371</v>
      </c>
      <c r="E545" s="7">
        <v>10357312.289999999</v>
      </c>
      <c r="F545" s="7">
        <v>0</v>
      </c>
      <c r="G545" s="7">
        <v>7550198.21</v>
      </c>
      <c r="H545" s="7">
        <v>7550198.21</v>
      </c>
      <c r="I545" s="8">
        <f t="shared" si="32"/>
        <v>0.72899999999999998</v>
      </c>
      <c r="J545" s="7">
        <v>2240065.08</v>
      </c>
      <c r="K545" s="8">
        <f t="shared" si="33"/>
        <v>0.21629999999999999</v>
      </c>
      <c r="L545" s="7">
        <v>567049</v>
      </c>
      <c r="M545" s="8">
        <f t="shared" si="34"/>
        <v>5.4699999999999999E-2</v>
      </c>
      <c r="N545" s="7"/>
      <c r="O545" s="8">
        <f t="shared" si="35"/>
        <v>0</v>
      </c>
      <c r="P545" s="7"/>
    </row>
    <row r="546" spans="1:16" s="5" customFormat="1" ht="11.25" x14ac:dyDescent="0.2">
      <c r="A546" s="5">
        <v>3</v>
      </c>
      <c r="B546" s="6">
        <v>117414807</v>
      </c>
      <c r="C546" s="5" t="s">
        <v>626</v>
      </c>
      <c r="D546" s="5" t="s">
        <v>383</v>
      </c>
      <c r="E546" s="7">
        <v>2092865.2</v>
      </c>
      <c r="F546" s="7">
        <v>0</v>
      </c>
      <c r="G546" s="7">
        <v>1391598.6</v>
      </c>
      <c r="H546" s="7">
        <v>1391598.6</v>
      </c>
      <c r="I546" s="8">
        <f t="shared" si="32"/>
        <v>0.66490000000000005</v>
      </c>
      <c r="J546" s="7">
        <v>518021.31</v>
      </c>
      <c r="K546" s="8">
        <f t="shared" si="33"/>
        <v>0.2475</v>
      </c>
      <c r="L546" s="7">
        <v>183245.29</v>
      </c>
      <c r="M546" s="8">
        <f t="shared" si="34"/>
        <v>8.7599999999999997E-2</v>
      </c>
      <c r="N546" s="7"/>
      <c r="O546" s="8">
        <f t="shared" si="35"/>
        <v>0</v>
      </c>
      <c r="P546" s="7"/>
    </row>
    <row r="547" spans="1:16" s="5" customFormat="1" ht="11.25" x14ac:dyDescent="0.2">
      <c r="A547" s="5">
        <v>3</v>
      </c>
      <c r="B547" s="6">
        <v>109420107</v>
      </c>
      <c r="C547" s="5" t="s">
        <v>627</v>
      </c>
      <c r="D547" s="5" t="s">
        <v>392</v>
      </c>
      <c r="E547" s="7">
        <v>2309616</v>
      </c>
      <c r="F547" s="7">
        <v>0</v>
      </c>
      <c r="G547" s="7">
        <v>1494648.18</v>
      </c>
      <c r="H547" s="7">
        <v>1494648.18</v>
      </c>
      <c r="I547" s="8">
        <f t="shared" si="32"/>
        <v>0.64710000000000001</v>
      </c>
      <c r="J547" s="7">
        <v>682106.83</v>
      </c>
      <c r="K547" s="8">
        <f t="shared" si="33"/>
        <v>0.29530000000000001</v>
      </c>
      <c r="L547" s="7">
        <v>132860.99</v>
      </c>
      <c r="M547" s="8">
        <f t="shared" si="34"/>
        <v>5.7500000000000002E-2</v>
      </c>
      <c r="N547" s="7"/>
      <c r="O547" s="8">
        <f t="shared" si="35"/>
        <v>0</v>
      </c>
      <c r="P547" s="7"/>
    </row>
    <row r="548" spans="1:16" s="5" customFormat="1" ht="11.25" x14ac:dyDescent="0.2">
      <c r="A548" s="5">
        <v>3</v>
      </c>
      <c r="B548" s="6">
        <v>104435107</v>
      </c>
      <c r="C548" s="5" t="s">
        <v>628</v>
      </c>
      <c r="D548" s="5" t="s">
        <v>398</v>
      </c>
      <c r="E548" s="7">
        <v>5920081</v>
      </c>
      <c r="F548" s="7">
        <v>0</v>
      </c>
      <c r="G548" s="7">
        <v>4141873</v>
      </c>
      <c r="H548" s="7">
        <v>4141873</v>
      </c>
      <c r="I548" s="8">
        <f t="shared" si="32"/>
        <v>0.6996</v>
      </c>
      <c r="J548" s="7">
        <v>1196347</v>
      </c>
      <c r="K548" s="8">
        <f t="shared" si="33"/>
        <v>0.2021</v>
      </c>
      <c r="L548" s="7">
        <v>577756</v>
      </c>
      <c r="M548" s="8">
        <f t="shared" si="34"/>
        <v>9.7600000000000006E-2</v>
      </c>
      <c r="N548" s="7">
        <v>4105</v>
      </c>
      <c r="O548" s="8">
        <f t="shared" si="35"/>
        <v>6.9999999999999999E-4</v>
      </c>
      <c r="P548" s="7"/>
    </row>
    <row r="549" spans="1:16" s="5" customFormat="1" ht="11.25" x14ac:dyDescent="0.2">
      <c r="A549" s="5">
        <v>3</v>
      </c>
      <c r="B549" s="6">
        <v>111444307</v>
      </c>
      <c r="C549" s="5" t="s">
        <v>629</v>
      </c>
      <c r="D549" s="5" t="s">
        <v>411</v>
      </c>
      <c r="E549" s="7">
        <v>4573795</v>
      </c>
      <c r="F549" s="7">
        <v>0</v>
      </c>
      <c r="G549" s="7">
        <v>2912849</v>
      </c>
      <c r="H549" s="7">
        <v>2912849</v>
      </c>
      <c r="I549" s="8">
        <f t="shared" si="32"/>
        <v>0.63690000000000002</v>
      </c>
      <c r="J549" s="7">
        <v>1025488</v>
      </c>
      <c r="K549" s="8">
        <f t="shared" si="33"/>
        <v>0.22420000000000001</v>
      </c>
      <c r="L549" s="7">
        <v>624492</v>
      </c>
      <c r="M549" s="8">
        <f t="shared" si="34"/>
        <v>0.13650000000000001</v>
      </c>
      <c r="N549" s="7">
        <v>10966</v>
      </c>
      <c r="O549" s="8">
        <f t="shared" si="35"/>
        <v>2.3999999999999998E-3</v>
      </c>
      <c r="P549" s="7"/>
    </row>
    <row r="550" spans="1:16" s="5" customFormat="1" ht="11.25" x14ac:dyDescent="0.2">
      <c r="A550" s="5">
        <v>3</v>
      </c>
      <c r="B550" s="6">
        <v>120454507</v>
      </c>
      <c r="C550" s="5" t="s">
        <v>630</v>
      </c>
      <c r="D550" s="5" t="s">
        <v>413</v>
      </c>
      <c r="E550" s="7">
        <v>10544817.91</v>
      </c>
      <c r="F550" s="7">
        <v>0</v>
      </c>
      <c r="G550" s="7">
        <v>7213843.8099999996</v>
      </c>
      <c r="H550" s="7">
        <v>7213843.8099999996</v>
      </c>
      <c r="I550" s="8">
        <f t="shared" si="32"/>
        <v>0.68410000000000004</v>
      </c>
      <c r="J550" s="7">
        <v>2615977.29</v>
      </c>
      <c r="K550" s="8">
        <f t="shared" si="33"/>
        <v>0.24809999999999999</v>
      </c>
      <c r="L550" s="7">
        <v>706228.41</v>
      </c>
      <c r="M550" s="8">
        <f t="shared" si="34"/>
        <v>6.7000000000000004E-2</v>
      </c>
      <c r="N550" s="7">
        <v>8768.4</v>
      </c>
      <c r="O550" s="8">
        <f t="shared" si="35"/>
        <v>8.0000000000000004E-4</v>
      </c>
      <c r="P550" s="7"/>
    </row>
    <row r="551" spans="1:16" s="5" customFormat="1" ht="11.25" x14ac:dyDescent="0.2">
      <c r="A551" s="5">
        <v>3</v>
      </c>
      <c r="B551" s="6">
        <v>123460957</v>
      </c>
      <c r="C551" s="5" t="s">
        <v>631</v>
      </c>
      <c r="D551" s="5" t="s">
        <v>418</v>
      </c>
      <c r="E551" s="7">
        <v>9950567.75</v>
      </c>
      <c r="F551" s="7">
        <v>0</v>
      </c>
      <c r="G551" s="7">
        <v>7723072.75</v>
      </c>
      <c r="H551" s="7">
        <v>7723072.75</v>
      </c>
      <c r="I551" s="8">
        <f t="shared" si="32"/>
        <v>0.77610000000000001</v>
      </c>
      <c r="J551" s="7">
        <v>1737051</v>
      </c>
      <c r="K551" s="8">
        <f t="shared" si="33"/>
        <v>0.17460000000000001</v>
      </c>
      <c r="L551" s="7">
        <v>490444</v>
      </c>
      <c r="M551" s="8">
        <f t="shared" si="34"/>
        <v>4.9299999999999997E-2</v>
      </c>
      <c r="N551" s="7"/>
      <c r="O551" s="8">
        <f t="shared" si="35"/>
        <v>0</v>
      </c>
      <c r="P551" s="7"/>
    </row>
    <row r="552" spans="1:16" s="5" customFormat="1" ht="11.25" x14ac:dyDescent="0.2">
      <c r="A552" s="5">
        <v>3</v>
      </c>
      <c r="B552" s="6">
        <v>123463507</v>
      </c>
      <c r="C552" s="5" t="s">
        <v>632</v>
      </c>
      <c r="D552" s="5" t="s">
        <v>418</v>
      </c>
      <c r="E552" s="7">
        <v>11025661.43</v>
      </c>
      <c r="F552" s="7">
        <v>0</v>
      </c>
      <c r="G552" s="7">
        <v>7418045.5299999993</v>
      </c>
      <c r="H552" s="7">
        <v>7418045.5300000003</v>
      </c>
      <c r="I552" s="8">
        <f t="shared" si="32"/>
        <v>0.67279999999999995</v>
      </c>
      <c r="J552" s="7">
        <v>1813433.58</v>
      </c>
      <c r="K552" s="8">
        <f t="shared" si="33"/>
        <v>0.16450000000000001</v>
      </c>
      <c r="L552" s="7">
        <v>1790026.32</v>
      </c>
      <c r="M552" s="8">
        <f t="shared" si="34"/>
        <v>0.16239999999999999</v>
      </c>
      <c r="N552" s="7">
        <v>4156</v>
      </c>
      <c r="O552" s="8">
        <f t="shared" si="35"/>
        <v>4.0000000000000002E-4</v>
      </c>
      <c r="P552" s="7"/>
    </row>
    <row r="553" spans="1:16" s="5" customFormat="1" ht="11.25" x14ac:dyDescent="0.2">
      <c r="A553" s="5">
        <v>3</v>
      </c>
      <c r="B553" s="6">
        <v>123465507</v>
      </c>
      <c r="C553" s="5" t="s">
        <v>633</v>
      </c>
      <c r="D553" s="5" t="s">
        <v>418</v>
      </c>
      <c r="E553" s="7">
        <v>14155006</v>
      </c>
      <c r="F553" s="7">
        <v>0</v>
      </c>
      <c r="G553" s="7">
        <v>11226550</v>
      </c>
      <c r="H553" s="7">
        <v>11226550</v>
      </c>
      <c r="I553" s="8">
        <f t="shared" si="32"/>
        <v>0.79310000000000003</v>
      </c>
      <c r="J553" s="7">
        <v>2423663</v>
      </c>
      <c r="K553" s="8">
        <f t="shared" si="33"/>
        <v>0.17119999999999999</v>
      </c>
      <c r="L553" s="7">
        <v>504793</v>
      </c>
      <c r="M553" s="8">
        <f t="shared" si="34"/>
        <v>3.5700000000000003E-2</v>
      </c>
      <c r="N553" s="7"/>
      <c r="O553" s="8">
        <f t="shared" si="35"/>
        <v>0</v>
      </c>
      <c r="P553" s="7"/>
    </row>
    <row r="554" spans="1:16" s="5" customFormat="1" ht="11.25" x14ac:dyDescent="0.2">
      <c r="A554" s="5">
        <v>3</v>
      </c>
      <c r="B554" s="6">
        <v>123469007</v>
      </c>
      <c r="C554" s="5" t="s">
        <v>634</v>
      </c>
      <c r="D554" s="5" t="s">
        <v>418</v>
      </c>
      <c r="E554" s="7">
        <v>7139198.71</v>
      </c>
      <c r="F554" s="7">
        <v>0</v>
      </c>
      <c r="G554" s="7">
        <v>5525347.4000000004</v>
      </c>
      <c r="H554" s="7">
        <v>5525347.4000000004</v>
      </c>
      <c r="I554" s="8">
        <f t="shared" si="32"/>
        <v>0.77390000000000003</v>
      </c>
      <c r="J554" s="7">
        <v>1315528.04</v>
      </c>
      <c r="K554" s="8">
        <f t="shared" si="33"/>
        <v>0.18429999999999999</v>
      </c>
      <c r="L554" s="7">
        <v>298323.27</v>
      </c>
      <c r="M554" s="8">
        <f t="shared" si="34"/>
        <v>4.1799999999999997E-2</v>
      </c>
      <c r="N554" s="7"/>
      <c r="O554" s="8">
        <f t="shared" si="35"/>
        <v>0</v>
      </c>
      <c r="P554" s="7"/>
    </row>
    <row r="555" spans="1:16" s="5" customFormat="1" ht="11.25" x14ac:dyDescent="0.2">
      <c r="A555" s="5">
        <v>3</v>
      </c>
      <c r="B555" s="6">
        <v>120481107</v>
      </c>
      <c r="C555" s="5" t="s">
        <v>635</v>
      </c>
      <c r="D555" s="5" t="s">
        <v>443</v>
      </c>
      <c r="E555" s="7">
        <v>12477708.91</v>
      </c>
      <c r="F555" s="7">
        <v>0</v>
      </c>
      <c r="G555" s="7">
        <v>9564650.5</v>
      </c>
      <c r="H555" s="7">
        <v>9564650.5</v>
      </c>
      <c r="I555" s="8">
        <f t="shared" si="32"/>
        <v>0.76649999999999996</v>
      </c>
      <c r="J555" s="7">
        <v>2306601.41</v>
      </c>
      <c r="K555" s="8">
        <f t="shared" si="33"/>
        <v>0.18490000000000001</v>
      </c>
      <c r="L555" s="7">
        <v>595734</v>
      </c>
      <c r="M555" s="8">
        <f t="shared" si="34"/>
        <v>4.7699999999999999E-2</v>
      </c>
      <c r="N555" s="7">
        <v>10723</v>
      </c>
      <c r="O555" s="8">
        <f t="shared" si="35"/>
        <v>8.9999999999999998E-4</v>
      </c>
      <c r="P555" s="7"/>
    </row>
    <row r="556" spans="1:16" s="5" customFormat="1" ht="11.25" x14ac:dyDescent="0.2">
      <c r="A556" s="5">
        <v>3</v>
      </c>
      <c r="B556" s="6">
        <v>120483007</v>
      </c>
      <c r="C556" s="5" t="s">
        <v>636</v>
      </c>
      <c r="D556" s="5" t="s">
        <v>443</v>
      </c>
      <c r="E556" s="7">
        <v>9594593</v>
      </c>
      <c r="F556" s="7">
        <v>0</v>
      </c>
      <c r="G556" s="7">
        <v>7539286</v>
      </c>
      <c r="H556" s="7">
        <v>7539286</v>
      </c>
      <c r="I556" s="8">
        <f t="shared" si="32"/>
        <v>0.78580000000000005</v>
      </c>
      <c r="J556" s="7">
        <v>1720346</v>
      </c>
      <c r="K556" s="8">
        <f t="shared" si="33"/>
        <v>0.17929999999999999</v>
      </c>
      <c r="L556" s="7">
        <v>334361</v>
      </c>
      <c r="M556" s="8">
        <f t="shared" si="34"/>
        <v>3.4799999999999998E-2</v>
      </c>
      <c r="N556" s="7">
        <v>600</v>
      </c>
      <c r="O556" s="8">
        <f t="shared" si="35"/>
        <v>1E-4</v>
      </c>
      <c r="P556" s="7"/>
    </row>
    <row r="557" spans="1:16" s="5" customFormat="1" ht="11.25" x14ac:dyDescent="0.2">
      <c r="A557" s="5">
        <v>3</v>
      </c>
      <c r="B557" s="6">
        <v>116495207</v>
      </c>
      <c r="C557" s="5" t="s">
        <v>637</v>
      </c>
      <c r="D557" s="5" t="s">
        <v>452</v>
      </c>
      <c r="E557" s="7">
        <v>2081324.69</v>
      </c>
      <c r="F557" s="7">
        <v>0</v>
      </c>
      <c r="G557" s="7">
        <v>1167641.9700000002</v>
      </c>
      <c r="H557" s="7">
        <v>1167641.97</v>
      </c>
      <c r="I557" s="8">
        <f t="shared" si="32"/>
        <v>0.56100000000000005</v>
      </c>
      <c r="J557" s="7">
        <v>703687.46</v>
      </c>
      <c r="K557" s="8">
        <f t="shared" si="33"/>
        <v>0.33810000000000001</v>
      </c>
      <c r="L557" s="7">
        <v>209995.26</v>
      </c>
      <c r="M557" s="8">
        <f t="shared" si="34"/>
        <v>0.1009</v>
      </c>
      <c r="N557" s="7"/>
      <c r="O557" s="8">
        <f t="shared" si="35"/>
        <v>0</v>
      </c>
      <c r="P557" s="7"/>
    </row>
    <row r="558" spans="1:16" s="5" customFormat="1" ht="11.25" x14ac:dyDescent="0.2">
      <c r="A558" s="5">
        <v>3</v>
      </c>
      <c r="B558" s="6">
        <v>126514007</v>
      </c>
      <c r="C558" s="5" t="s">
        <v>638</v>
      </c>
      <c r="D558" s="5" t="s">
        <v>464</v>
      </c>
      <c r="E558" s="7">
        <v>31708602.350000001</v>
      </c>
      <c r="F558" s="7">
        <v>0</v>
      </c>
      <c r="G558" s="7">
        <v>19231294</v>
      </c>
      <c r="H558" s="7">
        <v>19231294</v>
      </c>
      <c r="I558" s="8">
        <f t="shared" si="32"/>
        <v>0.60650000000000004</v>
      </c>
      <c r="J558" s="7">
        <v>12387308.35</v>
      </c>
      <c r="K558" s="8">
        <f t="shared" si="33"/>
        <v>0.39069999999999999</v>
      </c>
      <c r="L558" s="7">
        <v>90000</v>
      </c>
      <c r="M558" s="8">
        <f t="shared" si="34"/>
        <v>2.8E-3</v>
      </c>
      <c r="N558" s="7"/>
      <c r="O558" s="8">
        <f t="shared" si="35"/>
        <v>0</v>
      </c>
      <c r="P558" s="7"/>
    </row>
    <row r="559" spans="1:16" s="5" customFormat="1" ht="11.25" x14ac:dyDescent="0.2">
      <c r="A559" s="5">
        <v>3</v>
      </c>
      <c r="B559" s="6">
        <v>129546907</v>
      </c>
      <c r="C559" s="5" t="s">
        <v>639</v>
      </c>
      <c r="D559" s="5" t="s">
        <v>475</v>
      </c>
      <c r="E559" s="7">
        <v>8322328.5700000003</v>
      </c>
      <c r="F559" s="7">
        <v>0</v>
      </c>
      <c r="G559" s="7">
        <v>5903952.4800000004</v>
      </c>
      <c r="H559" s="7">
        <v>5903952.4800000004</v>
      </c>
      <c r="I559" s="8">
        <f t="shared" si="32"/>
        <v>0.70940000000000003</v>
      </c>
      <c r="J559" s="7">
        <v>1961517.09</v>
      </c>
      <c r="K559" s="8">
        <f t="shared" si="33"/>
        <v>0.23569999999999999</v>
      </c>
      <c r="L559" s="7">
        <v>456859</v>
      </c>
      <c r="M559" s="8">
        <f t="shared" si="34"/>
        <v>5.4899999999999997E-2</v>
      </c>
      <c r="N559" s="7"/>
      <c r="O559" s="8">
        <f t="shared" si="35"/>
        <v>0</v>
      </c>
      <c r="P559" s="7"/>
    </row>
    <row r="560" spans="1:16" s="5" customFormat="1" ht="11.25" x14ac:dyDescent="0.2">
      <c r="A560" s="5">
        <v>3</v>
      </c>
      <c r="B560" s="6">
        <v>108567807</v>
      </c>
      <c r="C560" s="5" t="s">
        <v>640</v>
      </c>
      <c r="D560" s="5" t="s">
        <v>491</v>
      </c>
      <c r="E560" s="7">
        <v>6930830.6699999999</v>
      </c>
      <c r="F560" s="7">
        <v>0</v>
      </c>
      <c r="G560" s="7">
        <v>4077560.42</v>
      </c>
      <c r="H560" s="7">
        <v>4077560.42</v>
      </c>
      <c r="I560" s="8">
        <f t="shared" si="32"/>
        <v>0.58830000000000005</v>
      </c>
      <c r="J560" s="7">
        <v>1273025.43</v>
      </c>
      <c r="K560" s="8">
        <f t="shared" si="33"/>
        <v>0.1837</v>
      </c>
      <c r="L560" s="7">
        <v>1580244.82</v>
      </c>
      <c r="M560" s="8">
        <f t="shared" si="34"/>
        <v>0.22800000000000001</v>
      </c>
      <c r="N560" s="7"/>
      <c r="O560" s="8">
        <f t="shared" si="35"/>
        <v>0</v>
      </c>
      <c r="P560" s="7"/>
    </row>
    <row r="561" spans="1:16" s="5" customFormat="1" ht="11.25" x14ac:dyDescent="0.2">
      <c r="A561" s="5">
        <v>3</v>
      </c>
      <c r="B561" s="6">
        <v>119584707</v>
      </c>
      <c r="C561" s="5" t="s">
        <v>641</v>
      </c>
      <c r="D561" s="5" t="s">
        <v>505</v>
      </c>
      <c r="E561" s="7">
        <v>5780226.1200000001</v>
      </c>
      <c r="F561" s="7">
        <v>0</v>
      </c>
      <c r="G561" s="7">
        <v>3442630.7699999996</v>
      </c>
      <c r="H561" s="7">
        <v>3442630.77</v>
      </c>
      <c r="I561" s="8">
        <f t="shared" si="32"/>
        <v>0.59560000000000002</v>
      </c>
      <c r="J561" s="7">
        <v>1347762.93</v>
      </c>
      <c r="K561" s="8">
        <f t="shared" si="33"/>
        <v>0.23319999999999999</v>
      </c>
      <c r="L561" s="7">
        <v>989832.42</v>
      </c>
      <c r="M561" s="8">
        <f t="shared" si="34"/>
        <v>0.17119999999999999</v>
      </c>
      <c r="N561" s="7"/>
      <c r="O561" s="8">
        <f t="shared" si="35"/>
        <v>0</v>
      </c>
      <c r="P561" s="7"/>
    </row>
    <row r="562" spans="1:16" s="5" customFormat="1" ht="11.25" x14ac:dyDescent="0.2">
      <c r="A562" s="5">
        <v>3</v>
      </c>
      <c r="B562" s="6">
        <v>116606707</v>
      </c>
      <c r="C562" s="5" t="s">
        <v>642</v>
      </c>
      <c r="D562" s="5" t="s">
        <v>516</v>
      </c>
      <c r="E562" s="7">
        <v>7579597.3700000001</v>
      </c>
      <c r="F562" s="7">
        <v>0</v>
      </c>
      <c r="G562" s="7">
        <v>5842750.6299999999</v>
      </c>
      <c r="H562" s="7">
        <v>5842750.6299999999</v>
      </c>
      <c r="I562" s="8">
        <f t="shared" si="32"/>
        <v>0.77090000000000003</v>
      </c>
      <c r="J562" s="7">
        <v>1400095.74</v>
      </c>
      <c r="K562" s="8">
        <f t="shared" si="33"/>
        <v>0.1847</v>
      </c>
      <c r="L562" s="7">
        <v>336751</v>
      </c>
      <c r="M562" s="8">
        <f t="shared" si="34"/>
        <v>4.4400000000000002E-2</v>
      </c>
      <c r="N562" s="7"/>
      <c r="O562" s="8">
        <f t="shared" si="35"/>
        <v>0</v>
      </c>
      <c r="P562" s="7"/>
    </row>
    <row r="563" spans="1:16" s="5" customFormat="1" ht="11.25" x14ac:dyDescent="0.2">
      <c r="A563" s="5">
        <v>3</v>
      </c>
      <c r="B563" s="6">
        <v>106619107</v>
      </c>
      <c r="C563" s="5" t="s">
        <v>643</v>
      </c>
      <c r="D563" s="5" t="s">
        <v>519</v>
      </c>
      <c r="E563" s="7">
        <v>7624928.8799999999</v>
      </c>
      <c r="F563" s="7">
        <v>0</v>
      </c>
      <c r="G563" s="7">
        <v>5436428.6400000006</v>
      </c>
      <c r="H563" s="7">
        <v>5436428.6399999997</v>
      </c>
      <c r="I563" s="8">
        <f t="shared" si="32"/>
        <v>0.71299999999999997</v>
      </c>
      <c r="J563" s="7">
        <v>1451097.24</v>
      </c>
      <c r="K563" s="8">
        <f t="shared" si="33"/>
        <v>0.1903</v>
      </c>
      <c r="L563" s="7">
        <v>737403</v>
      </c>
      <c r="M563" s="8">
        <f t="shared" si="34"/>
        <v>9.6699999999999994E-2</v>
      </c>
      <c r="N563" s="7"/>
      <c r="O563" s="8">
        <f t="shared" si="35"/>
        <v>0</v>
      </c>
      <c r="P563" s="7"/>
    </row>
    <row r="564" spans="1:16" s="5" customFormat="1" ht="11.25" x14ac:dyDescent="0.2">
      <c r="A564" s="5">
        <v>3</v>
      </c>
      <c r="B564" s="6">
        <v>101634207</v>
      </c>
      <c r="C564" s="5" t="s">
        <v>644</v>
      </c>
      <c r="D564" s="5" t="s">
        <v>527</v>
      </c>
      <c r="E564" s="7">
        <v>3889966.85</v>
      </c>
      <c r="F564" s="7">
        <v>0</v>
      </c>
      <c r="G564" s="7">
        <v>2510756.15</v>
      </c>
      <c r="H564" s="7">
        <v>2510756.15</v>
      </c>
      <c r="I564" s="8">
        <f t="shared" si="32"/>
        <v>0.64539999999999997</v>
      </c>
      <c r="J564" s="7">
        <v>1113614.7</v>
      </c>
      <c r="K564" s="8">
        <f t="shared" si="33"/>
        <v>0.2863</v>
      </c>
      <c r="L564" s="7">
        <v>265596</v>
      </c>
      <c r="M564" s="8">
        <f t="shared" si="34"/>
        <v>6.83E-2</v>
      </c>
      <c r="N564" s="7"/>
      <c r="O564" s="8">
        <f t="shared" si="35"/>
        <v>0</v>
      </c>
      <c r="P564" s="7"/>
    </row>
    <row r="565" spans="1:16" s="5" customFormat="1" ht="11.25" x14ac:dyDescent="0.2">
      <c r="A565" s="5">
        <v>3</v>
      </c>
      <c r="B565" s="6">
        <v>101638907</v>
      </c>
      <c r="C565" s="5" t="s">
        <v>645</v>
      </c>
      <c r="D565" s="5" t="s">
        <v>527</v>
      </c>
      <c r="E565" s="7">
        <v>5211511.4800000004</v>
      </c>
      <c r="F565" s="7">
        <v>0</v>
      </c>
      <c r="G565" s="7">
        <v>3499242.0800000005</v>
      </c>
      <c r="H565" s="7">
        <v>3499242.08</v>
      </c>
      <c r="I565" s="8">
        <f t="shared" si="32"/>
        <v>0.6714</v>
      </c>
      <c r="J565" s="7">
        <v>1006615</v>
      </c>
      <c r="K565" s="8">
        <f t="shared" si="33"/>
        <v>0.19320000000000001</v>
      </c>
      <c r="L565" s="7">
        <v>705654.4</v>
      </c>
      <c r="M565" s="8">
        <f t="shared" si="34"/>
        <v>0.13539999999999999</v>
      </c>
      <c r="N565" s="7"/>
      <c r="O565" s="8">
        <f t="shared" si="35"/>
        <v>0</v>
      </c>
      <c r="P565" s="7"/>
    </row>
    <row r="566" spans="1:16" s="5" customFormat="1" ht="11.25" x14ac:dyDescent="0.2">
      <c r="A566" s="5">
        <v>3</v>
      </c>
      <c r="B566" s="6">
        <v>107651207</v>
      </c>
      <c r="C566" s="5" t="s">
        <v>646</v>
      </c>
      <c r="D566" s="5" t="s">
        <v>545</v>
      </c>
      <c r="E566" s="7">
        <v>9318830.4700000007</v>
      </c>
      <c r="F566" s="7">
        <v>0</v>
      </c>
      <c r="G566" s="7">
        <v>6755639.7499999991</v>
      </c>
      <c r="H566" s="7">
        <v>6755639.75</v>
      </c>
      <c r="I566" s="8">
        <f t="shared" si="32"/>
        <v>0.72489999999999999</v>
      </c>
      <c r="J566" s="7">
        <v>2048760.5</v>
      </c>
      <c r="K566" s="8">
        <f t="shared" si="33"/>
        <v>0.21990000000000001</v>
      </c>
      <c r="L566" s="7">
        <v>514430.22</v>
      </c>
      <c r="M566" s="8">
        <f t="shared" si="34"/>
        <v>5.5199999999999999E-2</v>
      </c>
      <c r="N566" s="7"/>
      <c r="O566" s="8">
        <f t="shared" si="35"/>
        <v>0</v>
      </c>
      <c r="P566" s="7"/>
    </row>
    <row r="567" spans="1:16" s="5" customFormat="1" ht="11.25" x14ac:dyDescent="0.2">
      <c r="A567" s="5">
        <v>3</v>
      </c>
      <c r="B567" s="6">
        <v>107652207</v>
      </c>
      <c r="C567" s="5" t="s">
        <v>647</v>
      </c>
      <c r="D567" s="5" t="s">
        <v>545</v>
      </c>
      <c r="E567" s="7">
        <v>4022645.94</v>
      </c>
      <c r="F567" s="7">
        <v>0</v>
      </c>
      <c r="G567" s="7">
        <v>2868800.57</v>
      </c>
      <c r="H567" s="7">
        <v>2868800.57</v>
      </c>
      <c r="I567" s="8">
        <f t="shared" si="32"/>
        <v>0.71319999999999995</v>
      </c>
      <c r="J567" s="7">
        <v>925476.37</v>
      </c>
      <c r="K567" s="8">
        <f t="shared" si="33"/>
        <v>0.2301</v>
      </c>
      <c r="L567" s="7">
        <v>216869</v>
      </c>
      <c r="M567" s="8">
        <f t="shared" si="34"/>
        <v>5.3900000000000003E-2</v>
      </c>
      <c r="N567" s="7">
        <v>11500</v>
      </c>
      <c r="O567" s="8">
        <f t="shared" si="35"/>
        <v>2.8999999999999998E-3</v>
      </c>
      <c r="P567" s="7"/>
    </row>
    <row r="568" spans="1:16" s="5" customFormat="1" ht="11.25" x14ac:dyDescent="0.2">
      <c r="A568" s="5">
        <v>3</v>
      </c>
      <c r="B568" s="6">
        <v>107656407</v>
      </c>
      <c r="C568" s="5" t="s">
        <v>648</v>
      </c>
      <c r="D568" s="5" t="s">
        <v>545</v>
      </c>
      <c r="E568" s="7">
        <v>3616043.38</v>
      </c>
      <c r="F568" s="7">
        <v>0</v>
      </c>
      <c r="G568" s="7">
        <v>2490766.0300000003</v>
      </c>
      <c r="H568" s="7">
        <v>2490766.0299999998</v>
      </c>
      <c r="I568" s="8">
        <f t="shared" si="32"/>
        <v>0.68879999999999997</v>
      </c>
      <c r="J568" s="7">
        <v>859339.35</v>
      </c>
      <c r="K568" s="8">
        <f t="shared" si="33"/>
        <v>0.23760000000000001</v>
      </c>
      <c r="L568" s="7">
        <v>265938</v>
      </c>
      <c r="M568" s="8">
        <f t="shared" si="34"/>
        <v>7.3499999999999996E-2</v>
      </c>
      <c r="N568" s="7"/>
      <c r="O568" s="8">
        <f t="shared" si="35"/>
        <v>0</v>
      </c>
      <c r="P568" s="7"/>
    </row>
    <row r="569" spans="1:16" s="5" customFormat="1" ht="11.25" x14ac:dyDescent="0.2">
      <c r="A569" s="5">
        <v>3</v>
      </c>
      <c r="B569" s="6">
        <v>112679107</v>
      </c>
      <c r="C569" s="5" t="s">
        <v>649</v>
      </c>
      <c r="D569" s="5" t="s">
        <v>566</v>
      </c>
      <c r="E569" s="7">
        <v>30958769.780000001</v>
      </c>
      <c r="F569" s="7">
        <v>0</v>
      </c>
      <c r="G569" s="7">
        <v>23277791.900000002</v>
      </c>
      <c r="H569" s="7">
        <v>23277791.899999999</v>
      </c>
      <c r="I569" s="8">
        <f t="shared" si="32"/>
        <v>0.75190000000000001</v>
      </c>
      <c r="J569" s="7">
        <v>6039058.1600000001</v>
      </c>
      <c r="K569" s="8">
        <f t="shared" si="33"/>
        <v>0.1951</v>
      </c>
      <c r="L569" s="7">
        <v>1641919.72</v>
      </c>
      <c r="M569" s="8">
        <f t="shared" si="34"/>
        <v>5.2999999999999999E-2</v>
      </c>
      <c r="N569" s="7"/>
      <c r="O569" s="8">
        <f t="shared" si="35"/>
        <v>0</v>
      </c>
      <c r="P569" s="7"/>
    </row>
    <row r="570" spans="1:16" s="5" customFormat="1" ht="11.25" x14ac:dyDescent="0.2">
      <c r="A570" s="5">
        <v>4</v>
      </c>
      <c r="B570" s="6">
        <v>197010542</v>
      </c>
      <c r="C570" s="5" t="s">
        <v>650</v>
      </c>
      <c r="D570" s="5" t="s">
        <v>16</v>
      </c>
      <c r="E570" s="7">
        <v>3303702</v>
      </c>
      <c r="F570" s="7">
        <v>0</v>
      </c>
      <c r="G570" s="7">
        <v>3057389</v>
      </c>
      <c r="H570" s="7">
        <v>3057389</v>
      </c>
      <c r="I570" s="8">
        <f t="shared" si="32"/>
        <v>0.9254</v>
      </c>
      <c r="J570" s="7">
        <v>7815</v>
      </c>
      <c r="K570" s="8">
        <f t="shared" si="33"/>
        <v>2.3999999999999998E-3</v>
      </c>
      <c r="L570" s="7">
        <v>213131</v>
      </c>
      <c r="M570" s="8">
        <f t="shared" si="34"/>
        <v>6.4500000000000002E-2</v>
      </c>
      <c r="N570" s="7">
        <v>25367</v>
      </c>
      <c r="O570" s="8">
        <f t="shared" si="35"/>
        <v>7.7000000000000002E-3</v>
      </c>
      <c r="P570" s="7"/>
    </row>
    <row r="571" spans="1:16" s="5" customFormat="1" ht="11.25" x14ac:dyDescent="0.2">
      <c r="A571" s="5">
        <v>4</v>
      </c>
      <c r="B571" s="6">
        <v>141019741</v>
      </c>
      <c r="C571" s="5" t="s">
        <v>651</v>
      </c>
      <c r="D571" s="5" t="s">
        <v>16</v>
      </c>
      <c r="E571" s="7">
        <v>3468215</v>
      </c>
      <c r="F571" s="7">
        <v>0</v>
      </c>
      <c r="G571" s="7">
        <v>3205592</v>
      </c>
      <c r="H571" s="7">
        <v>3205592</v>
      </c>
      <c r="I571" s="8">
        <f t="shared" si="32"/>
        <v>0.92430000000000001</v>
      </c>
      <c r="J571" s="7">
        <v>28960</v>
      </c>
      <c r="K571" s="8">
        <f t="shared" si="33"/>
        <v>8.3999999999999995E-3</v>
      </c>
      <c r="L571" s="7">
        <v>233663</v>
      </c>
      <c r="M571" s="8">
        <f t="shared" si="34"/>
        <v>6.7400000000000002E-2</v>
      </c>
      <c r="N571" s="7"/>
      <c r="O571" s="8">
        <f t="shared" si="35"/>
        <v>0</v>
      </c>
      <c r="P571" s="7"/>
    </row>
    <row r="572" spans="1:16" s="5" customFormat="1" ht="11.25" x14ac:dyDescent="0.2">
      <c r="A572" s="5">
        <v>4</v>
      </c>
      <c r="B572" s="6">
        <v>102024758</v>
      </c>
      <c r="C572" s="5" t="s">
        <v>652</v>
      </c>
      <c r="D572" s="5" t="s">
        <v>23</v>
      </c>
      <c r="E572" s="7">
        <v>3108448.74</v>
      </c>
      <c r="F572" s="7">
        <v>0</v>
      </c>
      <c r="G572" s="7">
        <v>2350747.14</v>
      </c>
      <c r="H572" s="7">
        <v>2350747.14</v>
      </c>
      <c r="I572" s="8">
        <f t="shared" si="32"/>
        <v>0.75619999999999998</v>
      </c>
      <c r="J572" s="7">
        <v>1608.48</v>
      </c>
      <c r="K572" s="8">
        <f t="shared" si="33"/>
        <v>5.0000000000000001E-4</v>
      </c>
      <c r="L572" s="7">
        <v>756093.12</v>
      </c>
      <c r="M572" s="8">
        <f t="shared" si="34"/>
        <v>0.2432</v>
      </c>
      <c r="N572" s="7"/>
      <c r="O572" s="8">
        <f t="shared" si="35"/>
        <v>0</v>
      </c>
      <c r="P572" s="7"/>
    </row>
    <row r="573" spans="1:16" s="5" customFormat="1" ht="11.25" x14ac:dyDescent="0.2">
      <c r="A573" s="5">
        <v>4</v>
      </c>
      <c r="B573" s="6">
        <v>102020001</v>
      </c>
      <c r="C573" s="5" t="s">
        <v>653</v>
      </c>
      <c r="D573" s="5" t="s">
        <v>23</v>
      </c>
      <c r="E573" s="7">
        <v>11866463</v>
      </c>
      <c r="F573" s="7">
        <v>0</v>
      </c>
      <c r="G573" s="7">
        <v>11239967</v>
      </c>
      <c r="H573" s="7">
        <v>11239967</v>
      </c>
      <c r="I573" s="8">
        <f t="shared" si="32"/>
        <v>0.94720000000000004</v>
      </c>
      <c r="J573" s="7">
        <v>76911</v>
      </c>
      <c r="K573" s="8">
        <f t="shared" si="33"/>
        <v>6.4999999999999997E-3</v>
      </c>
      <c r="L573" s="7">
        <v>549585</v>
      </c>
      <c r="M573" s="8">
        <f t="shared" si="34"/>
        <v>4.6300000000000001E-2</v>
      </c>
      <c r="N573" s="7"/>
      <c r="O573" s="8">
        <f t="shared" si="35"/>
        <v>0</v>
      </c>
      <c r="P573" s="7"/>
    </row>
    <row r="574" spans="1:16" s="5" customFormat="1" ht="11.25" x14ac:dyDescent="0.2">
      <c r="A574" s="5">
        <v>4</v>
      </c>
      <c r="B574" s="6">
        <v>199025446</v>
      </c>
      <c r="C574" s="5" t="s">
        <v>654</v>
      </c>
      <c r="D574" s="5" t="s">
        <v>23</v>
      </c>
      <c r="E574" s="7">
        <v>22948503</v>
      </c>
      <c r="F574" s="7">
        <v>0</v>
      </c>
      <c r="G574" s="7">
        <v>22195159</v>
      </c>
      <c r="H574" s="7">
        <v>22195159</v>
      </c>
      <c r="I574" s="8">
        <f t="shared" si="32"/>
        <v>0.96719999999999995</v>
      </c>
      <c r="J574" s="7">
        <v>55045</v>
      </c>
      <c r="K574" s="8">
        <f t="shared" si="33"/>
        <v>2.3999999999999998E-3</v>
      </c>
      <c r="L574" s="7">
        <v>698299</v>
      </c>
      <c r="M574" s="8">
        <f t="shared" si="34"/>
        <v>3.04E-2</v>
      </c>
      <c r="N574" s="7"/>
      <c r="O574" s="8">
        <f t="shared" si="35"/>
        <v>0</v>
      </c>
      <c r="P574" s="7"/>
    </row>
    <row r="575" spans="1:16" s="5" customFormat="1" ht="11.25" x14ac:dyDescent="0.2">
      <c r="A575" s="5">
        <v>4</v>
      </c>
      <c r="B575" s="6">
        <v>102023030</v>
      </c>
      <c r="C575" s="5" t="s">
        <v>655</v>
      </c>
      <c r="D575" s="5" t="s">
        <v>23</v>
      </c>
      <c r="E575" s="7">
        <v>8636624</v>
      </c>
      <c r="F575" s="7">
        <v>0</v>
      </c>
      <c r="G575" s="7">
        <v>8044498</v>
      </c>
      <c r="H575" s="7">
        <v>8044498</v>
      </c>
      <c r="I575" s="8">
        <f t="shared" si="32"/>
        <v>0.93140000000000001</v>
      </c>
      <c r="J575" s="7">
        <v>59248</v>
      </c>
      <c r="K575" s="8">
        <f t="shared" si="33"/>
        <v>6.8999999999999999E-3</v>
      </c>
      <c r="L575" s="7">
        <v>532878</v>
      </c>
      <c r="M575" s="8">
        <f t="shared" si="34"/>
        <v>6.1699999999999998E-2</v>
      </c>
      <c r="N575" s="7"/>
      <c r="O575" s="8">
        <f t="shared" si="35"/>
        <v>0</v>
      </c>
      <c r="P575" s="7"/>
    </row>
    <row r="576" spans="1:16" s="5" customFormat="1" ht="11.25" x14ac:dyDescent="0.2">
      <c r="A576" s="5">
        <v>4</v>
      </c>
      <c r="B576" s="6">
        <v>102023217</v>
      </c>
      <c r="C576" s="5" t="s">
        <v>656</v>
      </c>
      <c r="D576" s="5" t="s">
        <v>23</v>
      </c>
      <c r="E576" s="7">
        <v>3072975</v>
      </c>
      <c r="F576" s="7">
        <v>0</v>
      </c>
      <c r="G576" s="7">
        <v>2276832</v>
      </c>
      <c r="H576" s="7">
        <v>2276832</v>
      </c>
      <c r="I576" s="8">
        <f t="shared" si="32"/>
        <v>0.7409</v>
      </c>
      <c r="J576" s="7">
        <v>0</v>
      </c>
      <c r="K576" s="8">
        <f t="shared" si="33"/>
        <v>0</v>
      </c>
      <c r="L576" s="7">
        <v>796143</v>
      </c>
      <c r="M576" s="8">
        <f t="shared" si="34"/>
        <v>0.2591</v>
      </c>
      <c r="N576" s="7"/>
      <c r="O576" s="8">
        <f t="shared" si="35"/>
        <v>0</v>
      </c>
      <c r="P576" s="7"/>
    </row>
    <row r="577" spans="1:16" s="5" customFormat="1" ht="11.25" x14ac:dyDescent="0.2">
      <c r="A577" s="5">
        <v>4</v>
      </c>
      <c r="B577" s="6">
        <v>103022481</v>
      </c>
      <c r="C577" s="5" t="s">
        <v>657</v>
      </c>
      <c r="D577" s="5" t="s">
        <v>23</v>
      </c>
      <c r="E577" s="7">
        <v>7621338</v>
      </c>
      <c r="F577" s="7">
        <v>0</v>
      </c>
      <c r="G577" s="7">
        <v>7082721</v>
      </c>
      <c r="H577" s="7">
        <v>7082721</v>
      </c>
      <c r="I577" s="8">
        <f t="shared" si="32"/>
        <v>0.92930000000000001</v>
      </c>
      <c r="J577" s="7">
        <v>43927</v>
      </c>
      <c r="K577" s="8">
        <f t="shared" si="33"/>
        <v>5.7999999999999996E-3</v>
      </c>
      <c r="L577" s="7">
        <v>494690</v>
      </c>
      <c r="M577" s="8">
        <f t="shared" si="34"/>
        <v>6.4899999999999999E-2</v>
      </c>
      <c r="N577" s="7"/>
      <c r="O577" s="8">
        <f t="shared" si="35"/>
        <v>0</v>
      </c>
      <c r="P577" s="7"/>
    </row>
    <row r="578" spans="1:16" s="5" customFormat="1" ht="11.25" x14ac:dyDescent="0.2">
      <c r="A578" s="5">
        <v>4</v>
      </c>
      <c r="B578" s="6">
        <v>115220003</v>
      </c>
      <c r="C578" s="5" t="s">
        <v>658</v>
      </c>
      <c r="D578" s="5" t="s">
        <v>23</v>
      </c>
      <c r="E578" s="7">
        <v>23462432</v>
      </c>
      <c r="F578" s="7">
        <v>0</v>
      </c>
      <c r="G578" s="7">
        <v>22127150</v>
      </c>
      <c r="H578" s="7">
        <v>22127150</v>
      </c>
      <c r="I578" s="8">
        <f t="shared" si="32"/>
        <v>0.94310000000000005</v>
      </c>
      <c r="J578" s="7">
        <v>26351</v>
      </c>
      <c r="K578" s="8">
        <f t="shared" si="33"/>
        <v>1.1000000000000001E-3</v>
      </c>
      <c r="L578" s="7">
        <v>1308931</v>
      </c>
      <c r="M578" s="8">
        <f t="shared" si="34"/>
        <v>5.5800000000000002E-2</v>
      </c>
      <c r="N578" s="7"/>
      <c r="O578" s="8">
        <f t="shared" si="35"/>
        <v>0</v>
      </c>
      <c r="P578" s="7"/>
    </row>
    <row r="579" spans="1:16" s="5" customFormat="1" ht="11.25" x14ac:dyDescent="0.2">
      <c r="A579" s="5">
        <v>4</v>
      </c>
      <c r="B579" s="6">
        <v>160028259</v>
      </c>
      <c r="C579" s="5" t="s">
        <v>659</v>
      </c>
      <c r="D579" s="5" t="s">
        <v>23</v>
      </c>
      <c r="E579" s="7">
        <v>19092771</v>
      </c>
      <c r="F579" s="7">
        <v>0</v>
      </c>
      <c r="G579" s="7">
        <v>17803678</v>
      </c>
      <c r="H579" s="7">
        <v>17803678</v>
      </c>
      <c r="I579" s="8">
        <f t="shared" ref="I579:I642" si="36">ROUND(H579/$E579,4)</f>
        <v>0.9325</v>
      </c>
      <c r="J579" s="7">
        <v>152759</v>
      </c>
      <c r="K579" s="8">
        <f t="shared" ref="K579:K642" si="37">ROUND(J579/$E579,4)</f>
        <v>8.0000000000000002E-3</v>
      </c>
      <c r="L579" s="7">
        <v>1136334</v>
      </c>
      <c r="M579" s="8">
        <f t="shared" ref="M579:M642" si="38">ROUND(L579/$E579,4)</f>
        <v>5.9499999999999997E-2</v>
      </c>
      <c r="N579" s="7"/>
      <c r="O579" s="8">
        <f t="shared" ref="O579:O642" si="39">ROUND(N579/$E579,4)</f>
        <v>0</v>
      </c>
      <c r="P579" s="7"/>
    </row>
    <row r="580" spans="1:16" s="5" customFormat="1" ht="11.25" x14ac:dyDescent="0.2">
      <c r="A580" s="5">
        <v>4</v>
      </c>
      <c r="B580" s="6">
        <v>103020005</v>
      </c>
      <c r="C580" s="5" t="s">
        <v>660</v>
      </c>
      <c r="D580" s="5" t="s">
        <v>23</v>
      </c>
      <c r="E580" s="7">
        <v>6893523</v>
      </c>
      <c r="F580" s="7">
        <v>0</v>
      </c>
      <c r="G580" s="7">
        <v>6401751</v>
      </c>
      <c r="H580" s="7">
        <v>6401751</v>
      </c>
      <c r="I580" s="8">
        <f t="shared" si="36"/>
        <v>0.92869999999999997</v>
      </c>
      <c r="J580" s="7">
        <v>77520</v>
      </c>
      <c r="K580" s="8">
        <f t="shared" si="37"/>
        <v>1.12E-2</v>
      </c>
      <c r="L580" s="7">
        <v>414252</v>
      </c>
      <c r="M580" s="8">
        <f t="shared" si="38"/>
        <v>6.0100000000000001E-2</v>
      </c>
      <c r="N580" s="7"/>
      <c r="O580" s="8">
        <f t="shared" si="39"/>
        <v>0</v>
      </c>
      <c r="P580" s="7"/>
    </row>
    <row r="581" spans="1:16" s="5" customFormat="1" ht="11.25" x14ac:dyDescent="0.2">
      <c r="A581" s="5">
        <v>4</v>
      </c>
      <c r="B581" s="6">
        <v>103024952</v>
      </c>
      <c r="C581" s="5" t="s">
        <v>661</v>
      </c>
      <c r="D581" s="5" t="s">
        <v>23</v>
      </c>
      <c r="E581" s="7">
        <v>6603826</v>
      </c>
      <c r="F581" s="7">
        <v>0</v>
      </c>
      <c r="G581" s="7">
        <v>5833596</v>
      </c>
      <c r="H581" s="7">
        <v>5833596</v>
      </c>
      <c r="I581" s="8">
        <f t="shared" si="36"/>
        <v>0.88339999999999996</v>
      </c>
      <c r="J581" s="7">
        <v>16565</v>
      </c>
      <c r="K581" s="8">
        <f t="shared" si="37"/>
        <v>2.5000000000000001E-3</v>
      </c>
      <c r="L581" s="7">
        <v>753665</v>
      </c>
      <c r="M581" s="8">
        <f t="shared" si="38"/>
        <v>0.11409999999999999</v>
      </c>
      <c r="N581" s="7"/>
      <c r="O581" s="8">
        <f t="shared" si="39"/>
        <v>0</v>
      </c>
      <c r="P581" s="7"/>
    </row>
    <row r="582" spans="1:16" s="5" customFormat="1" ht="11.25" x14ac:dyDescent="0.2">
      <c r="A582" s="5">
        <v>4</v>
      </c>
      <c r="B582" s="6">
        <v>103020002</v>
      </c>
      <c r="C582" s="5" t="s">
        <v>662</v>
      </c>
      <c r="D582" s="5" t="s">
        <v>23</v>
      </c>
      <c r="E582" s="7">
        <v>13234622</v>
      </c>
      <c r="F582" s="7">
        <v>0</v>
      </c>
      <c r="G582" s="7">
        <v>12250570</v>
      </c>
      <c r="H582" s="7">
        <v>12250570</v>
      </c>
      <c r="I582" s="8">
        <f t="shared" si="36"/>
        <v>0.92559999999999998</v>
      </c>
      <c r="J582" s="7">
        <v>128733</v>
      </c>
      <c r="K582" s="8">
        <f t="shared" si="37"/>
        <v>9.7000000000000003E-3</v>
      </c>
      <c r="L582" s="7">
        <v>855319</v>
      </c>
      <c r="M582" s="8">
        <f t="shared" si="38"/>
        <v>6.4600000000000005E-2</v>
      </c>
      <c r="N582" s="7"/>
      <c r="O582" s="8">
        <f t="shared" si="39"/>
        <v>0</v>
      </c>
      <c r="P582" s="7"/>
    </row>
    <row r="583" spans="1:16" s="5" customFormat="1" ht="11.25" x14ac:dyDescent="0.2">
      <c r="A583" s="5">
        <v>4</v>
      </c>
      <c r="B583" s="6">
        <v>103020003</v>
      </c>
      <c r="C583" s="5" t="s">
        <v>663</v>
      </c>
      <c r="D583" s="5" t="s">
        <v>23</v>
      </c>
      <c r="E583" s="7">
        <v>6066807</v>
      </c>
      <c r="F583" s="7">
        <v>0</v>
      </c>
      <c r="G583" s="7">
        <v>5447492</v>
      </c>
      <c r="H583" s="7">
        <v>5447492</v>
      </c>
      <c r="I583" s="8">
        <f t="shared" si="36"/>
        <v>0.89790000000000003</v>
      </c>
      <c r="J583" s="7">
        <v>95271</v>
      </c>
      <c r="K583" s="8">
        <f t="shared" si="37"/>
        <v>1.5699999999999999E-2</v>
      </c>
      <c r="L583" s="7">
        <v>524044</v>
      </c>
      <c r="M583" s="8">
        <f t="shared" si="38"/>
        <v>8.6400000000000005E-2</v>
      </c>
      <c r="N583" s="7"/>
      <c r="O583" s="8">
        <f t="shared" si="39"/>
        <v>0</v>
      </c>
      <c r="P583" s="7"/>
    </row>
    <row r="584" spans="1:16" s="5" customFormat="1" ht="11.25" x14ac:dyDescent="0.2">
      <c r="A584" s="5">
        <v>4</v>
      </c>
      <c r="B584" s="6">
        <v>103020004</v>
      </c>
      <c r="C584" s="5" t="s">
        <v>664</v>
      </c>
      <c r="D584" s="5" t="s">
        <v>23</v>
      </c>
      <c r="E584" s="7">
        <v>16069719</v>
      </c>
      <c r="F584" s="7">
        <v>0</v>
      </c>
      <c r="G584" s="7">
        <v>14911179</v>
      </c>
      <c r="H584" s="7">
        <v>14911179</v>
      </c>
      <c r="I584" s="8">
        <f t="shared" si="36"/>
        <v>0.92789999999999995</v>
      </c>
      <c r="J584" s="7">
        <v>65025</v>
      </c>
      <c r="K584" s="8">
        <f t="shared" si="37"/>
        <v>4.0000000000000001E-3</v>
      </c>
      <c r="L584" s="7">
        <v>1093515</v>
      </c>
      <c r="M584" s="8">
        <f t="shared" si="38"/>
        <v>6.8000000000000005E-2</v>
      </c>
      <c r="N584" s="7"/>
      <c r="O584" s="8">
        <f t="shared" si="39"/>
        <v>0</v>
      </c>
      <c r="P584" s="7"/>
    </row>
    <row r="585" spans="1:16" s="5" customFormat="1" ht="11.25" x14ac:dyDescent="0.2">
      <c r="A585" s="5">
        <v>4</v>
      </c>
      <c r="B585" s="6">
        <v>103028192</v>
      </c>
      <c r="C585" s="5" t="s">
        <v>665</v>
      </c>
      <c r="D585" s="5" t="s">
        <v>23</v>
      </c>
      <c r="E585" s="7">
        <v>8995686</v>
      </c>
      <c r="F585" s="7">
        <v>0</v>
      </c>
      <c r="G585" s="7">
        <v>8488204</v>
      </c>
      <c r="H585" s="7">
        <v>8488204</v>
      </c>
      <c r="I585" s="8">
        <f t="shared" si="36"/>
        <v>0.94359999999999999</v>
      </c>
      <c r="J585" s="7">
        <v>36561</v>
      </c>
      <c r="K585" s="8">
        <f t="shared" si="37"/>
        <v>4.1000000000000003E-3</v>
      </c>
      <c r="L585" s="7">
        <v>470921</v>
      </c>
      <c r="M585" s="8">
        <f t="shared" si="38"/>
        <v>5.2299999999999999E-2</v>
      </c>
      <c r="N585" s="7"/>
      <c r="O585" s="8">
        <f t="shared" si="39"/>
        <v>0</v>
      </c>
      <c r="P585" s="7"/>
    </row>
    <row r="586" spans="1:16" s="5" customFormat="1" ht="11.25" x14ac:dyDescent="0.2">
      <c r="A586" s="5">
        <v>4</v>
      </c>
      <c r="B586" s="6">
        <v>103024162</v>
      </c>
      <c r="C586" s="5" t="s">
        <v>666</v>
      </c>
      <c r="D586" s="5" t="s">
        <v>23</v>
      </c>
      <c r="E586" s="7">
        <v>5462343</v>
      </c>
      <c r="F586" s="7">
        <v>0</v>
      </c>
      <c r="G586" s="7">
        <v>5056021</v>
      </c>
      <c r="H586" s="7">
        <v>5056021</v>
      </c>
      <c r="I586" s="8">
        <f t="shared" si="36"/>
        <v>0.92559999999999998</v>
      </c>
      <c r="J586" s="7">
        <v>41287</v>
      </c>
      <c r="K586" s="8">
        <f t="shared" si="37"/>
        <v>7.6E-3</v>
      </c>
      <c r="L586" s="7">
        <v>365035</v>
      </c>
      <c r="M586" s="8">
        <f t="shared" si="38"/>
        <v>6.6799999999999998E-2</v>
      </c>
      <c r="N586" s="7"/>
      <c r="O586" s="8">
        <f t="shared" si="39"/>
        <v>0</v>
      </c>
      <c r="P586" s="7"/>
    </row>
    <row r="587" spans="1:16" s="5" customFormat="1" ht="11.25" x14ac:dyDescent="0.2">
      <c r="A587" s="5">
        <v>4</v>
      </c>
      <c r="B587" s="6">
        <v>102027560</v>
      </c>
      <c r="C587" s="5" t="s">
        <v>667</v>
      </c>
      <c r="D587" s="5" t="s">
        <v>23</v>
      </c>
      <c r="E587" s="7">
        <v>10470167.289999999</v>
      </c>
      <c r="F587" s="7">
        <v>0</v>
      </c>
      <c r="G587" s="7">
        <v>9925683.8099999987</v>
      </c>
      <c r="H587" s="7">
        <v>9925683.8100000005</v>
      </c>
      <c r="I587" s="8">
        <f t="shared" si="36"/>
        <v>0.94799999999999995</v>
      </c>
      <c r="J587" s="7">
        <v>3031.11</v>
      </c>
      <c r="K587" s="8">
        <f t="shared" si="37"/>
        <v>2.9999999999999997E-4</v>
      </c>
      <c r="L587" s="7">
        <v>541452.37</v>
      </c>
      <c r="M587" s="8">
        <f t="shared" si="38"/>
        <v>5.1700000000000003E-2</v>
      </c>
      <c r="N587" s="7"/>
      <c r="O587" s="8">
        <f t="shared" si="39"/>
        <v>0</v>
      </c>
      <c r="P587" s="7"/>
    </row>
    <row r="588" spans="1:16" s="5" customFormat="1" ht="11.25" x14ac:dyDescent="0.2">
      <c r="A588" s="5">
        <v>4</v>
      </c>
      <c r="B588" s="6">
        <v>103023410</v>
      </c>
      <c r="C588" s="5" t="s">
        <v>668</v>
      </c>
      <c r="D588" s="5" t="s">
        <v>23</v>
      </c>
      <c r="E588" s="7">
        <v>1382588</v>
      </c>
      <c r="F588" s="7">
        <v>0</v>
      </c>
      <c r="G588" s="7">
        <v>1281967</v>
      </c>
      <c r="H588" s="7">
        <v>1281967</v>
      </c>
      <c r="I588" s="8">
        <f t="shared" si="36"/>
        <v>0.92720000000000002</v>
      </c>
      <c r="J588" s="7">
        <v>8355</v>
      </c>
      <c r="K588" s="8">
        <f t="shared" si="37"/>
        <v>6.0000000000000001E-3</v>
      </c>
      <c r="L588" s="7">
        <v>92266</v>
      </c>
      <c r="M588" s="8">
        <f t="shared" si="38"/>
        <v>6.6699999999999995E-2</v>
      </c>
      <c r="N588" s="7"/>
      <c r="O588" s="8">
        <f t="shared" si="39"/>
        <v>0</v>
      </c>
      <c r="P588" s="7"/>
    </row>
    <row r="589" spans="1:16" s="5" customFormat="1" ht="11.25" x14ac:dyDescent="0.2">
      <c r="A589" s="5">
        <v>4</v>
      </c>
      <c r="B589" s="6">
        <v>102020003</v>
      </c>
      <c r="C589" s="5" t="s">
        <v>669</v>
      </c>
      <c r="D589" s="5" t="s">
        <v>23</v>
      </c>
      <c r="E589" s="7">
        <v>3777193</v>
      </c>
      <c r="F589" s="7">
        <v>0</v>
      </c>
      <c r="G589" s="7">
        <v>3400994</v>
      </c>
      <c r="H589" s="7">
        <v>3400994</v>
      </c>
      <c r="I589" s="8">
        <f t="shared" si="36"/>
        <v>0.90039999999999998</v>
      </c>
      <c r="J589" s="7">
        <v>57704</v>
      </c>
      <c r="K589" s="8">
        <f t="shared" si="37"/>
        <v>1.5299999999999999E-2</v>
      </c>
      <c r="L589" s="7">
        <v>314495</v>
      </c>
      <c r="M589" s="8">
        <f t="shared" si="38"/>
        <v>8.3299999999999999E-2</v>
      </c>
      <c r="N589" s="7">
        <v>4000</v>
      </c>
      <c r="O589" s="8">
        <f t="shared" si="39"/>
        <v>1.1000000000000001E-3</v>
      </c>
      <c r="P589" s="7"/>
    </row>
    <row r="590" spans="1:16" s="5" customFormat="1" ht="11.25" x14ac:dyDescent="0.2">
      <c r="A590" s="5">
        <v>4</v>
      </c>
      <c r="B590" s="6">
        <v>103023090</v>
      </c>
      <c r="C590" s="5" t="s">
        <v>670</v>
      </c>
      <c r="D590" s="5" t="s">
        <v>23</v>
      </c>
      <c r="E590" s="7">
        <v>7011613</v>
      </c>
      <c r="F590" s="7">
        <v>0</v>
      </c>
      <c r="G590" s="7">
        <v>6553859</v>
      </c>
      <c r="H590" s="7">
        <v>6553859</v>
      </c>
      <c r="I590" s="8">
        <f t="shared" si="36"/>
        <v>0.93469999999999998</v>
      </c>
      <c r="J590" s="7">
        <v>51745</v>
      </c>
      <c r="K590" s="8">
        <f t="shared" si="37"/>
        <v>7.4000000000000003E-3</v>
      </c>
      <c r="L590" s="7">
        <v>406009</v>
      </c>
      <c r="M590" s="8">
        <f t="shared" si="38"/>
        <v>5.79E-2</v>
      </c>
      <c r="N590" s="7"/>
      <c r="O590" s="8">
        <f t="shared" si="39"/>
        <v>0</v>
      </c>
      <c r="P590" s="7"/>
    </row>
    <row r="591" spans="1:16" s="5" customFormat="1" ht="11.25" x14ac:dyDescent="0.2">
      <c r="A591" s="5">
        <v>4</v>
      </c>
      <c r="B591" s="6">
        <v>102023080</v>
      </c>
      <c r="C591" s="5" t="s">
        <v>671</v>
      </c>
      <c r="D591" s="5" t="s">
        <v>23</v>
      </c>
      <c r="E591" s="7">
        <v>7859478</v>
      </c>
      <c r="F591" s="7">
        <v>0</v>
      </c>
      <c r="G591" s="7">
        <v>7295597</v>
      </c>
      <c r="H591" s="7">
        <v>7295597</v>
      </c>
      <c r="I591" s="8">
        <f t="shared" si="36"/>
        <v>0.92830000000000001</v>
      </c>
      <c r="J591" s="7">
        <v>29826</v>
      </c>
      <c r="K591" s="8">
        <f t="shared" si="37"/>
        <v>3.8E-3</v>
      </c>
      <c r="L591" s="7">
        <v>534055</v>
      </c>
      <c r="M591" s="8">
        <f t="shared" si="38"/>
        <v>6.8000000000000005E-2</v>
      </c>
      <c r="N591" s="7"/>
      <c r="O591" s="8">
        <f t="shared" si="39"/>
        <v>0</v>
      </c>
      <c r="P591" s="7"/>
    </row>
    <row r="592" spans="1:16" s="5" customFormat="1" ht="11.25" x14ac:dyDescent="0.2">
      <c r="A592" s="5">
        <v>4</v>
      </c>
      <c r="B592" s="6">
        <v>103028246</v>
      </c>
      <c r="C592" s="5" t="s">
        <v>672</v>
      </c>
      <c r="D592" s="5" t="s">
        <v>23</v>
      </c>
      <c r="E592" s="7">
        <v>8330662</v>
      </c>
      <c r="F592" s="7">
        <v>0</v>
      </c>
      <c r="G592" s="7">
        <v>7872329</v>
      </c>
      <c r="H592" s="7">
        <v>7872329</v>
      </c>
      <c r="I592" s="8">
        <f t="shared" si="36"/>
        <v>0.94499999999999995</v>
      </c>
      <c r="J592" s="7">
        <v>28121</v>
      </c>
      <c r="K592" s="8">
        <f t="shared" si="37"/>
        <v>3.3999999999999998E-3</v>
      </c>
      <c r="L592" s="7">
        <v>396862</v>
      </c>
      <c r="M592" s="8">
        <f t="shared" si="38"/>
        <v>4.7600000000000003E-2</v>
      </c>
      <c r="N592" s="7">
        <v>33350</v>
      </c>
      <c r="O592" s="8">
        <f t="shared" si="39"/>
        <v>4.0000000000000001E-3</v>
      </c>
      <c r="P592" s="7"/>
    </row>
    <row r="593" spans="1:16" s="5" customFormat="1" ht="11.25" x14ac:dyDescent="0.2">
      <c r="A593" s="5">
        <v>4</v>
      </c>
      <c r="B593" s="6">
        <v>103028425</v>
      </c>
      <c r="C593" s="5" t="s">
        <v>673</v>
      </c>
      <c r="D593" s="5" t="s">
        <v>23</v>
      </c>
      <c r="E593" s="7">
        <v>4567418.2300000004</v>
      </c>
      <c r="F593" s="7">
        <v>0</v>
      </c>
      <c r="G593" s="7">
        <v>4267516.32</v>
      </c>
      <c r="H593" s="7">
        <v>4267516.32</v>
      </c>
      <c r="I593" s="8">
        <f t="shared" si="36"/>
        <v>0.93430000000000002</v>
      </c>
      <c r="J593" s="7">
        <v>30595.91</v>
      </c>
      <c r="K593" s="8">
        <f t="shared" si="37"/>
        <v>6.7000000000000002E-3</v>
      </c>
      <c r="L593" s="7">
        <v>269306</v>
      </c>
      <c r="M593" s="8">
        <f t="shared" si="38"/>
        <v>5.8999999999999997E-2</v>
      </c>
      <c r="N593" s="7"/>
      <c r="O593" s="8">
        <f t="shared" si="39"/>
        <v>0</v>
      </c>
      <c r="P593" s="7"/>
    </row>
    <row r="594" spans="1:16" s="5" customFormat="1" ht="11.25" x14ac:dyDescent="0.2">
      <c r="A594" s="5">
        <v>4</v>
      </c>
      <c r="B594" s="6">
        <v>103020368</v>
      </c>
      <c r="C594" s="5" t="s">
        <v>674</v>
      </c>
      <c r="D594" s="5" t="s">
        <v>23</v>
      </c>
      <c r="E594" s="7">
        <v>5436283</v>
      </c>
      <c r="F594" s="7">
        <v>0</v>
      </c>
      <c r="G594" s="7">
        <v>4916411</v>
      </c>
      <c r="H594" s="7">
        <v>4916411</v>
      </c>
      <c r="I594" s="8">
        <f t="shared" si="36"/>
        <v>0.90439999999999998</v>
      </c>
      <c r="J594" s="7">
        <v>25007</v>
      </c>
      <c r="K594" s="8">
        <f t="shared" si="37"/>
        <v>4.5999999999999999E-3</v>
      </c>
      <c r="L594" s="7">
        <v>494865</v>
      </c>
      <c r="M594" s="8">
        <f t="shared" si="38"/>
        <v>9.0999999999999998E-2</v>
      </c>
      <c r="N594" s="7"/>
      <c r="O594" s="8">
        <f t="shared" si="39"/>
        <v>0</v>
      </c>
      <c r="P594" s="7"/>
    </row>
    <row r="595" spans="1:16" s="5" customFormat="1" ht="11.25" x14ac:dyDescent="0.2">
      <c r="A595" s="5">
        <v>4</v>
      </c>
      <c r="B595" s="6">
        <v>103025206</v>
      </c>
      <c r="C595" s="5" t="s">
        <v>675</v>
      </c>
      <c r="D595" s="5" t="s">
        <v>23</v>
      </c>
      <c r="E595" s="7">
        <v>7608082</v>
      </c>
      <c r="F595" s="7">
        <v>0</v>
      </c>
      <c r="G595" s="7">
        <v>7071305</v>
      </c>
      <c r="H595" s="7">
        <v>7071305</v>
      </c>
      <c r="I595" s="8">
        <f t="shared" si="36"/>
        <v>0.9294</v>
      </c>
      <c r="J595" s="7">
        <v>55585</v>
      </c>
      <c r="K595" s="8">
        <f t="shared" si="37"/>
        <v>7.3000000000000001E-3</v>
      </c>
      <c r="L595" s="7">
        <v>419092</v>
      </c>
      <c r="M595" s="8">
        <f t="shared" si="38"/>
        <v>5.5100000000000003E-2</v>
      </c>
      <c r="N595" s="7">
        <v>62100</v>
      </c>
      <c r="O595" s="8">
        <f t="shared" si="39"/>
        <v>8.2000000000000007E-3</v>
      </c>
      <c r="P595" s="7"/>
    </row>
    <row r="596" spans="1:16" s="5" customFormat="1" ht="11.25" x14ac:dyDescent="0.2">
      <c r="A596" s="5">
        <v>4</v>
      </c>
      <c r="B596" s="6">
        <v>127046517</v>
      </c>
      <c r="C596" s="5" t="s">
        <v>676</v>
      </c>
      <c r="D596" s="5" t="s">
        <v>72</v>
      </c>
      <c r="E596" s="7">
        <v>10853318.039999999</v>
      </c>
      <c r="F596" s="7">
        <v>0</v>
      </c>
      <c r="G596" s="7">
        <v>9389696.129999999</v>
      </c>
      <c r="H596" s="7">
        <v>9389696.1300000008</v>
      </c>
      <c r="I596" s="8">
        <f t="shared" si="36"/>
        <v>0.86509999999999998</v>
      </c>
      <c r="J596" s="7">
        <v>85273.3</v>
      </c>
      <c r="K596" s="8">
        <f t="shared" si="37"/>
        <v>7.9000000000000008E-3</v>
      </c>
      <c r="L596" s="7">
        <v>1378348.61</v>
      </c>
      <c r="M596" s="8">
        <f t="shared" si="38"/>
        <v>0.127</v>
      </c>
      <c r="N596" s="7"/>
      <c r="O596" s="8">
        <f t="shared" si="39"/>
        <v>0</v>
      </c>
      <c r="P596" s="7"/>
    </row>
    <row r="597" spans="1:16" s="5" customFormat="1" ht="11.25" x14ac:dyDescent="0.2">
      <c r="A597" s="5">
        <v>4</v>
      </c>
      <c r="B597" s="6">
        <v>127040002</v>
      </c>
      <c r="C597" s="5" t="s">
        <v>677</v>
      </c>
      <c r="D597" s="5" t="s">
        <v>72</v>
      </c>
      <c r="E597" s="7">
        <v>11315713</v>
      </c>
      <c r="F597" s="7">
        <v>0</v>
      </c>
      <c r="G597" s="7">
        <v>10537900</v>
      </c>
      <c r="H597" s="7">
        <v>10537900</v>
      </c>
      <c r="I597" s="8">
        <f t="shared" si="36"/>
        <v>0.93130000000000002</v>
      </c>
      <c r="J597" s="7">
        <v>209702</v>
      </c>
      <c r="K597" s="8">
        <f t="shared" si="37"/>
        <v>1.8499999999999999E-2</v>
      </c>
      <c r="L597" s="7">
        <v>568111</v>
      </c>
      <c r="M597" s="8">
        <f t="shared" si="38"/>
        <v>5.0200000000000002E-2</v>
      </c>
      <c r="N597" s="7"/>
      <c r="O597" s="8">
        <f t="shared" si="39"/>
        <v>0</v>
      </c>
      <c r="P597" s="7"/>
    </row>
    <row r="598" spans="1:16" s="5" customFormat="1" ht="11.25" x14ac:dyDescent="0.2">
      <c r="A598" s="5">
        <v>4</v>
      </c>
      <c r="B598" s="6">
        <v>127043430</v>
      </c>
      <c r="C598" s="5" t="s">
        <v>678</v>
      </c>
      <c r="D598" s="5" t="s">
        <v>72</v>
      </c>
      <c r="E598" s="7">
        <v>189890008.69999999</v>
      </c>
      <c r="F598" s="7">
        <v>0</v>
      </c>
      <c r="G598" s="7">
        <v>183722554.77000001</v>
      </c>
      <c r="H598" s="7">
        <v>183722554.77000001</v>
      </c>
      <c r="I598" s="8">
        <f t="shared" si="36"/>
        <v>0.96750000000000003</v>
      </c>
      <c r="J598" s="7">
        <v>1112383.3999999999</v>
      </c>
      <c r="K598" s="8">
        <f t="shared" si="37"/>
        <v>5.8999999999999999E-3</v>
      </c>
      <c r="L598" s="7">
        <v>5030619.9000000004</v>
      </c>
      <c r="M598" s="8">
        <f t="shared" si="38"/>
        <v>2.6499999999999999E-2</v>
      </c>
      <c r="N598" s="7">
        <v>24450.63</v>
      </c>
      <c r="O598" s="8">
        <f t="shared" si="39"/>
        <v>1E-4</v>
      </c>
      <c r="P598" s="7"/>
    </row>
    <row r="599" spans="1:16" s="5" customFormat="1" ht="11.25" x14ac:dyDescent="0.2">
      <c r="A599" s="5">
        <v>4</v>
      </c>
      <c r="B599" s="6">
        <v>108057079</v>
      </c>
      <c r="C599" s="5" t="s">
        <v>679</v>
      </c>
      <c r="D599" s="5" t="s">
        <v>87</v>
      </c>
      <c r="E599" s="7">
        <v>2792505.99</v>
      </c>
      <c r="F599" s="7">
        <v>0</v>
      </c>
      <c r="G599" s="7">
        <v>2386798</v>
      </c>
      <c r="H599" s="7">
        <v>2386798</v>
      </c>
      <c r="I599" s="8">
        <f t="shared" si="36"/>
        <v>0.85470000000000002</v>
      </c>
      <c r="J599" s="7">
        <v>113717</v>
      </c>
      <c r="K599" s="8">
        <f t="shared" si="37"/>
        <v>4.07E-2</v>
      </c>
      <c r="L599" s="7">
        <v>291990.99</v>
      </c>
      <c r="M599" s="8">
        <f t="shared" si="38"/>
        <v>0.1046</v>
      </c>
      <c r="N599" s="7"/>
      <c r="O599" s="8">
        <f t="shared" si="39"/>
        <v>0</v>
      </c>
      <c r="P599" s="7"/>
    </row>
    <row r="600" spans="1:16" s="5" customFormat="1" ht="11.25" x14ac:dyDescent="0.2">
      <c r="A600" s="5">
        <v>4</v>
      </c>
      <c r="B600" s="6">
        <v>108070001</v>
      </c>
      <c r="C600" s="5" t="s">
        <v>680</v>
      </c>
      <c r="D600" s="5" t="s">
        <v>112</v>
      </c>
      <c r="E600" s="7">
        <v>4049891.92</v>
      </c>
      <c r="F600" s="7">
        <v>0</v>
      </c>
      <c r="G600" s="7">
        <v>3741707.91</v>
      </c>
      <c r="H600" s="7">
        <v>3741707.91</v>
      </c>
      <c r="I600" s="8">
        <f t="shared" si="36"/>
        <v>0.92390000000000005</v>
      </c>
      <c r="J600" s="7">
        <v>13840.01</v>
      </c>
      <c r="K600" s="8">
        <f t="shared" si="37"/>
        <v>3.3999999999999998E-3</v>
      </c>
      <c r="L600" s="7">
        <v>294344</v>
      </c>
      <c r="M600" s="8">
        <f t="shared" si="38"/>
        <v>7.2700000000000001E-2</v>
      </c>
      <c r="N600" s="7"/>
      <c r="O600" s="8">
        <f t="shared" si="39"/>
        <v>0</v>
      </c>
      <c r="P600" s="7"/>
    </row>
    <row r="601" spans="1:16" s="5" customFormat="1" ht="11.25" x14ac:dyDescent="0.2">
      <c r="A601" s="5">
        <v>4</v>
      </c>
      <c r="B601" s="6">
        <v>122093460</v>
      </c>
      <c r="C601" s="5" t="s">
        <v>681</v>
      </c>
      <c r="D601" s="5" t="s">
        <v>128</v>
      </c>
      <c r="E601" s="7">
        <v>3009358</v>
      </c>
      <c r="F601" s="7">
        <v>0</v>
      </c>
      <c r="G601" s="7">
        <v>2885406</v>
      </c>
      <c r="H601" s="7">
        <v>2885406</v>
      </c>
      <c r="I601" s="8">
        <f t="shared" si="36"/>
        <v>0.95879999999999999</v>
      </c>
      <c r="J601" s="7">
        <v>7210</v>
      </c>
      <c r="K601" s="8">
        <f t="shared" si="37"/>
        <v>2.3999999999999998E-3</v>
      </c>
      <c r="L601" s="7">
        <v>116742</v>
      </c>
      <c r="M601" s="8">
        <f t="shared" si="38"/>
        <v>3.8800000000000001E-2</v>
      </c>
      <c r="N601" s="7"/>
      <c r="O601" s="8">
        <f t="shared" si="39"/>
        <v>0</v>
      </c>
      <c r="P601" s="7"/>
    </row>
    <row r="602" spans="1:16" s="5" customFormat="1" ht="11.25" x14ac:dyDescent="0.2">
      <c r="A602" s="5">
        <v>4</v>
      </c>
      <c r="B602" s="6">
        <v>122090001</v>
      </c>
      <c r="C602" s="5" t="s">
        <v>682</v>
      </c>
      <c r="D602" s="5" t="s">
        <v>128</v>
      </c>
      <c r="E602" s="7">
        <v>3717274.82</v>
      </c>
      <c r="F602" s="7">
        <v>0</v>
      </c>
      <c r="G602" s="7">
        <v>3409696.63</v>
      </c>
      <c r="H602" s="7">
        <v>3409696.63</v>
      </c>
      <c r="I602" s="8">
        <f t="shared" si="36"/>
        <v>0.9173</v>
      </c>
      <c r="J602" s="7">
        <v>2497.0100000000002</v>
      </c>
      <c r="K602" s="8">
        <f t="shared" si="37"/>
        <v>6.9999999999999999E-4</v>
      </c>
      <c r="L602" s="7">
        <v>305081.18</v>
      </c>
      <c r="M602" s="8">
        <f t="shared" si="38"/>
        <v>8.2100000000000006E-2</v>
      </c>
      <c r="N602" s="7"/>
      <c r="O602" s="8">
        <f t="shared" si="39"/>
        <v>0</v>
      </c>
      <c r="P602" s="7"/>
    </row>
    <row r="603" spans="1:16" s="5" customFormat="1" ht="11.25" x14ac:dyDescent="0.2">
      <c r="A603" s="5">
        <v>4</v>
      </c>
      <c r="B603" s="6">
        <v>122093140</v>
      </c>
      <c r="C603" s="5" t="s">
        <v>683</v>
      </c>
      <c r="D603" s="5" t="s">
        <v>128</v>
      </c>
      <c r="E603" s="7">
        <v>21163715.170000002</v>
      </c>
      <c r="F603" s="7">
        <v>0</v>
      </c>
      <c r="G603" s="7">
        <v>19764028.289999999</v>
      </c>
      <c r="H603" s="7">
        <v>19764028.289999999</v>
      </c>
      <c r="I603" s="8">
        <f t="shared" si="36"/>
        <v>0.93389999999999995</v>
      </c>
      <c r="J603" s="7">
        <v>41763.35</v>
      </c>
      <c r="K603" s="8">
        <f t="shared" si="37"/>
        <v>2E-3</v>
      </c>
      <c r="L603" s="7">
        <v>1357923.53</v>
      </c>
      <c r="M603" s="8">
        <f t="shared" si="38"/>
        <v>6.4199999999999993E-2</v>
      </c>
      <c r="N603" s="7"/>
      <c r="O603" s="8">
        <f t="shared" si="39"/>
        <v>0</v>
      </c>
      <c r="P603" s="7"/>
    </row>
    <row r="604" spans="1:16" s="5" customFormat="1" ht="11.25" x14ac:dyDescent="0.2">
      <c r="A604" s="5">
        <v>4</v>
      </c>
      <c r="B604" s="6">
        <v>110143060</v>
      </c>
      <c r="C604" s="5" t="s">
        <v>684</v>
      </c>
      <c r="D604" s="5" t="s">
        <v>171</v>
      </c>
      <c r="E604" s="7">
        <v>1439947</v>
      </c>
      <c r="F604" s="7">
        <v>0</v>
      </c>
      <c r="G604" s="7">
        <v>1317852</v>
      </c>
      <c r="H604" s="7">
        <v>1317852</v>
      </c>
      <c r="I604" s="8">
        <f t="shared" si="36"/>
        <v>0.91520000000000001</v>
      </c>
      <c r="J604" s="7">
        <v>1432</v>
      </c>
      <c r="K604" s="8">
        <f t="shared" si="37"/>
        <v>1E-3</v>
      </c>
      <c r="L604" s="7">
        <v>119514</v>
      </c>
      <c r="M604" s="8">
        <f t="shared" si="38"/>
        <v>8.3000000000000004E-2</v>
      </c>
      <c r="N604" s="7">
        <v>1149</v>
      </c>
      <c r="O604" s="8">
        <f t="shared" si="39"/>
        <v>8.0000000000000004E-4</v>
      </c>
      <c r="P604" s="7"/>
    </row>
    <row r="605" spans="1:16" s="5" customFormat="1" ht="11.25" x14ac:dyDescent="0.2">
      <c r="A605" s="5">
        <v>4</v>
      </c>
      <c r="B605" s="6">
        <v>110143120</v>
      </c>
      <c r="C605" s="5" t="s">
        <v>685</v>
      </c>
      <c r="D605" s="5" t="s">
        <v>171</v>
      </c>
      <c r="E605" s="7">
        <v>849473.94</v>
      </c>
      <c r="F605" s="7">
        <v>0</v>
      </c>
      <c r="G605" s="7">
        <v>838880.94</v>
      </c>
      <c r="H605" s="7">
        <v>838880.94</v>
      </c>
      <c r="I605" s="8">
        <f t="shared" si="36"/>
        <v>0.98750000000000004</v>
      </c>
      <c r="J605" s="7">
        <v>1860</v>
      </c>
      <c r="K605" s="8">
        <f t="shared" si="37"/>
        <v>2.2000000000000001E-3</v>
      </c>
      <c r="L605" s="7">
        <v>8733</v>
      </c>
      <c r="M605" s="8">
        <f t="shared" si="38"/>
        <v>1.03E-2</v>
      </c>
      <c r="N605" s="7"/>
      <c r="O605" s="8">
        <f t="shared" si="39"/>
        <v>0</v>
      </c>
      <c r="P605" s="7"/>
    </row>
    <row r="606" spans="1:16" s="5" customFormat="1" ht="11.25" x14ac:dyDescent="0.2">
      <c r="A606" s="5">
        <v>4</v>
      </c>
      <c r="B606" s="6">
        <v>110140001</v>
      </c>
      <c r="C606" s="5" t="s">
        <v>686</v>
      </c>
      <c r="D606" s="5" t="s">
        <v>171</v>
      </c>
      <c r="E606" s="7">
        <v>7802567</v>
      </c>
      <c r="F606" s="7">
        <v>0</v>
      </c>
      <c r="G606" s="7">
        <v>6715221</v>
      </c>
      <c r="H606" s="7">
        <v>6715221</v>
      </c>
      <c r="I606" s="8">
        <f t="shared" si="36"/>
        <v>0.86060000000000003</v>
      </c>
      <c r="J606" s="7">
        <v>34426</v>
      </c>
      <c r="K606" s="8">
        <f t="shared" si="37"/>
        <v>4.4000000000000003E-3</v>
      </c>
      <c r="L606" s="7">
        <v>304631</v>
      </c>
      <c r="M606" s="8">
        <f t="shared" si="38"/>
        <v>3.9E-2</v>
      </c>
      <c r="N606" s="7">
        <v>748289</v>
      </c>
      <c r="O606" s="8">
        <f t="shared" si="39"/>
        <v>9.5899999999999999E-2</v>
      </c>
      <c r="P606" s="7"/>
    </row>
    <row r="607" spans="1:16" s="5" customFormat="1" ht="11.25" x14ac:dyDescent="0.2">
      <c r="A607" s="5">
        <v>4</v>
      </c>
      <c r="B607" s="6">
        <v>124150002</v>
      </c>
      <c r="C607" s="5" t="s">
        <v>687</v>
      </c>
      <c r="D607" s="5" t="s">
        <v>176</v>
      </c>
      <c r="E607" s="7">
        <v>36446863.140000001</v>
      </c>
      <c r="F607" s="7">
        <v>0</v>
      </c>
      <c r="G607" s="7">
        <v>36339560.350000001</v>
      </c>
      <c r="H607" s="7">
        <v>36339560.350000001</v>
      </c>
      <c r="I607" s="8">
        <f t="shared" si="36"/>
        <v>0.99709999999999999</v>
      </c>
      <c r="J607" s="7">
        <v>32623</v>
      </c>
      <c r="K607" s="8">
        <f t="shared" si="37"/>
        <v>8.9999999999999998E-4</v>
      </c>
      <c r="L607" s="7">
        <v>74679.789999999994</v>
      </c>
      <c r="M607" s="8">
        <f t="shared" si="38"/>
        <v>2E-3</v>
      </c>
      <c r="N607" s="7"/>
      <c r="O607" s="8">
        <f t="shared" si="39"/>
        <v>0</v>
      </c>
      <c r="P607" s="7"/>
    </row>
    <row r="608" spans="1:16" s="5" customFormat="1" ht="11.25" x14ac:dyDescent="0.2">
      <c r="A608" s="5">
        <v>4</v>
      </c>
      <c r="B608" s="6">
        <v>125230001</v>
      </c>
      <c r="C608" s="5" t="s">
        <v>688</v>
      </c>
      <c r="D608" s="5" t="s">
        <v>176</v>
      </c>
      <c r="E608" s="7">
        <v>18417865</v>
      </c>
      <c r="F608" s="7">
        <v>0</v>
      </c>
      <c r="G608" s="7">
        <v>17579339</v>
      </c>
      <c r="H608" s="7">
        <v>17579339</v>
      </c>
      <c r="I608" s="8">
        <f t="shared" si="36"/>
        <v>0.95450000000000002</v>
      </c>
      <c r="J608" s="7">
        <v>25922</v>
      </c>
      <c r="K608" s="8">
        <f t="shared" si="37"/>
        <v>1.4E-3</v>
      </c>
      <c r="L608" s="7">
        <v>812604</v>
      </c>
      <c r="M608" s="8">
        <f t="shared" si="38"/>
        <v>4.41E-2</v>
      </c>
      <c r="N608" s="7"/>
      <c r="O608" s="8">
        <f t="shared" si="39"/>
        <v>0</v>
      </c>
      <c r="P608" s="7"/>
    </row>
    <row r="609" spans="1:16" s="5" customFormat="1" ht="11.25" x14ac:dyDescent="0.2">
      <c r="A609" s="5">
        <v>4</v>
      </c>
      <c r="B609" s="6">
        <v>124150003</v>
      </c>
      <c r="C609" s="5" t="s">
        <v>689</v>
      </c>
      <c r="D609" s="5" t="s">
        <v>176</v>
      </c>
      <c r="E609" s="7">
        <v>30656767</v>
      </c>
      <c r="F609" s="7">
        <v>0</v>
      </c>
      <c r="G609" s="7">
        <v>29179645</v>
      </c>
      <c r="H609" s="7">
        <v>29179645</v>
      </c>
      <c r="I609" s="8">
        <f t="shared" si="36"/>
        <v>0.95179999999999998</v>
      </c>
      <c r="J609" s="7">
        <v>209199</v>
      </c>
      <c r="K609" s="8">
        <f t="shared" si="37"/>
        <v>6.7999999999999996E-3</v>
      </c>
      <c r="L609" s="7">
        <v>1267923</v>
      </c>
      <c r="M609" s="8">
        <f t="shared" si="38"/>
        <v>4.1399999999999999E-2</v>
      </c>
      <c r="N609" s="7"/>
      <c r="O609" s="8">
        <f t="shared" si="39"/>
        <v>0</v>
      </c>
      <c r="P609" s="7"/>
    </row>
    <row r="610" spans="1:16" s="5" customFormat="1" ht="11.25" x14ac:dyDescent="0.2">
      <c r="A610" s="5">
        <v>4</v>
      </c>
      <c r="B610" s="6">
        <v>124152880</v>
      </c>
      <c r="C610" s="5" t="s">
        <v>690</v>
      </c>
      <c r="D610" s="5" t="s">
        <v>176</v>
      </c>
      <c r="E610" s="7">
        <v>1440850.95</v>
      </c>
      <c r="F610" s="7">
        <v>0</v>
      </c>
      <c r="G610" s="7">
        <v>1170470</v>
      </c>
      <c r="H610" s="7">
        <v>1170470</v>
      </c>
      <c r="I610" s="8">
        <f t="shared" si="36"/>
        <v>0.81230000000000002</v>
      </c>
      <c r="J610" s="7">
        <v>64542</v>
      </c>
      <c r="K610" s="8">
        <f t="shared" si="37"/>
        <v>4.48E-2</v>
      </c>
      <c r="L610" s="7">
        <v>205838.95</v>
      </c>
      <c r="M610" s="8">
        <f t="shared" si="38"/>
        <v>0.1429</v>
      </c>
      <c r="N610" s="7"/>
      <c r="O610" s="8">
        <f t="shared" si="39"/>
        <v>0</v>
      </c>
      <c r="P610" s="7"/>
    </row>
    <row r="611" spans="1:16" s="5" customFormat="1" ht="11.25" x14ac:dyDescent="0.2">
      <c r="A611" s="5">
        <v>4</v>
      </c>
      <c r="B611" s="6">
        <v>124153320</v>
      </c>
      <c r="C611" s="5" t="s">
        <v>691</v>
      </c>
      <c r="D611" s="5" t="s">
        <v>176</v>
      </c>
      <c r="E611" s="7">
        <v>54239338</v>
      </c>
      <c r="F611" s="7">
        <v>0</v>
      </c>
      <c r="G611" s="7">
        <v>52306036</v>
      </c>
      <c r="H611" s="7">
        <v>52306036</v>
      </c>
      <c r="I611" s="8">
        <f t="shared" si="36"/>
        <v>0.96440000000000003</v>
      </c>
      <c r="J611" s="7">
        <v>30996</v>
      </c>
      <c r="K611" s="8">
        <f t="shared" si="37"/>
        <v>5.9999999999999995E-4</v>
      </c>
      <c r="L611" s="7">
        <v>1902306</v>
      </c>
      <c r="M611" s="8">
        <f t="shared" si="38"/>
        <v>3.5099999999999999E-2</v>
      </c>
      <c r="N611" s="7"/>
      <c r="O611" s="8">
        <f t="shared" si="39"/>
        <v>0</v>
      </c>
      <c r="P611" s="7"/>
    </row>
    <row r="612" spans="1:16" s="5" customFormat="1" ht="11.25" x14ac:dyDescent="0.2">
      <c r="A612" s="5">
        <v>4</v>
      </c>
      <c r="B612" s="6">
        <v>124152637</v>
      </c>
      <c r="C612" s="5" t="s">
        <v>692</v>
      </c>
      <c r="D612" s="5" t="s">
        <v>176</v>
      </c>
      <c r="E612" s="7">
        <v>68455184.120000005</v>
      </c>
      <c r="F612" s="7">
        <v>0</v>
      </c>
      <c r="G612" s="7">
        <v>63604661.57</v>
      </c>
      <c r="H612" s="7">
        <v>63604661.57</v>
      </c>
      <c r="I612" s="8">
        <f t="shared" si="36"/>
        <v>0.92910000000000004</v>
      </c>
      <c r="J612" s="7">
        <v>63728.27</v>
      </c>
      <c r="K612" s="8">
        <f t="shared" si="37"/>
        <v>8.9999999999999998E-4</v>
      </c>
      <c r="L612" s="7">
        <v>4786794.28</v>
      </c>
      <c r="M612" s="8">
        <f t="shared" si="38"/>
        <v>6.9900000000000004E-2</v>
      </c>
      <c r="N612" s="7"/>
      <c r="O612" s="8">
        <f t="shared" si="39"/>
        <v>0</v>
      </c>
      <c r="P612" s="7"/>
    </row>
    <row r="613" spans="1:16" s="5" customFormat="1" ht="11.25" x14ac:dyDescent="0.2">
      <c r="A613" s="5">
        <v>4</v>
      </c>
      <c r="B613" s="6">
        <v>124150004</v>
      </c>
      <c r="C613" s="5" t="s">
        <v>693</v>
      </c>
      <c r="D613" s="5" t="s">
        <v>176</v>
      </c>
      <c r="E613" s="7">
        <v>79272059</v>
      </c>
      <c r="F613" s="7">
        <v>0</v>
      </c>
      <c r="G613" s="7">
        <v>75283185</v>
      </c>
      <c r="H613" s="7">
        <v>75283185</v>
      </c>
      <c r="I613" s="8">
        <f t="shared" si="36"/>
        <v>0.94969999999999999</v>
      </c>
      <c r="J613" s="7">
        <v>52701</v>
      </c>
      <c r="K613" s="8">
        <f t="shared" si="37"/>
        <v>6.9999999999999999E-4</v>
      </c>
      <c r="L613" s="7">
        <v>1755867</v>
      </c>
      <c r="M613" s="8">
        <f t="shared" si="38"/>
        <v>2.2100000000000002E-2</v>
      </c>
      <c r="N613" s="7">
        <v>2180306</v>
      </c>
      <c r="O613" s="8">
        <f t="shared" si="39"/>
        <v>2.75E-2</v>
      </c>
      <c r="P613" s="7"/>
    </row>
    <row r="614" spans="1:16" s="5" customFormat="1" ht="11.25" x14ac:dyDescent="0.2">
      <c r="A614" s="5">
        <v>4</v>
      </c>
      <c r="B614" s="6">
        <v>124153350</v>
      </c>
      <c r="C614" s="5" t="s">
        <v>694</v>
      </c>
      <c r="D614" s="5" t="s">
        <v>176</v>
      </c>
      <c r="E614" s="7">
        <v>22318901</v>
      </c>
      <c r="F614" s="7">
        <v>0</v>
      </c>
      <c r="G614" s="7">
        <v>21877663</v>
      </c>
      <c r="H614" s="7">
        <v>21877663</v>
      </c>
      <c r="I614" s="8">
        <f t="shared" si="36"/>
        <v>0.98019999999999996</v>
      </c>
      <c r="J614" s="7">
        <v>91154</v>
      </c>
      <c r="K614" s="8">
        <f t="shared" si="37"/>
        <v>4.1000000000000003E-3</v>
      </c>
      <c r="L614" s="7">
        <v>350084</v>
      </c>
      <c r="M614" s="8">
        <f t="shared" si="38"/>
        <v>1.5699999999999999E-2</v>
      </c>
      <c r="N614" s="7"/>
      <c r="O614" s="8">
        <f t="shared" si="39"/>
        <v>0</v>
      </c>
      <c r="P614" s="7"/>
    </row>
    <row r="615" spans="1:16" s="5" customFormat="1" ht="11.25" x14ac:dyDescent="0.2">
      <c r="A615" s="5">
        <v>4</v>
      </c>
      <c r="B615" s="6">
        <v>101833400</v>
      </c>
      <c r="C615" s="5" t="s">
        <v>695</v>
      </c>
      <c r="D615" s="5" t="s">
        <v>206</v>
      </c>
      <c r="E615" s="7">
        <v>9211277.3100000005</v>
      </c>
      <c r="F615" s="7">
        <v>0</v>
      </c>
      <c r="G615" s="7">
        <v>8730167.7299999986</v>
      </c>
      <c r="H615" s="7">
        <v>8730167.7300000004</v>
      </c>
      <c r="I615" s="8">
        <f t="shared" si="36"/>
        <v>0.94779999999999998</v>
      </c>
      <c r="J615" s="7">
        <v>31512.55</v>
      </c>
      <c r="K615" s="8">
        <f t="shared" si="37"/>
        <v>3.3999999999999998E-3</v>
      </c>
      <c r="L615" s="7">
        <v>413390.91</v>
      </c>
      <c r="M615" s="8">
        <f t="shared" si="38"/>
        <v>4.4900000000000002E-2</v>
      </c>
      <c r="N615" s="7">
        <v>36206.120000000003</v>
      </c>
      <c r="O615" s="8">
        <f t="shared" si="39"/>
        <v>3.8999999999999998E-3</v>
      </c>
      <c r="P615" s="7"/>
    </row>
    <row r="616" spans="1:16" s="5" customFormat="1" ht="11.25" x14ac:dyDescent="0.2">
      <c r="A616" s="5">
        <v>4</v>
      </c>
      <c r="B616" s="6">
        <v>116493130</v>
      </c>
      <c r="C616" s="5" t="s">
        <v>696</v>
      </c>
      <c r="D616" s="5" t="s">
        <v>208</v>
      </c>
      <c r="E616" s="7">
        <v>1528363</v>
      </c>
      <c r="F616" s="7">
        <v>0</v>
      </c>
      <c r="G616" s="7">
        <v>1455583</v>
      </c>
      <c r="H616" s="7">
        <v>1455583</v>
      </c>
      <c r="I616" s="8">
        <f t="shared" si="36"/>
        <v>0.95240000000000002</v>
      </c>
      <c r="J616" s="7">
        <v>0</v>
      </c>
      <c r="K616" s="8">
        <f t="shared" si="37"/>
        <v>0</v>
      </c>
      <c r="L616" s="7">
        <v>72780</v>
      </c>
      <c r="M616" s="8">
        <f t="shared" si="38"/>
        <v>4.7600000000000003E-2</v>
      </c>
      <c r="N616" s="7"/>
      <c r="O616" s="8">
        <f t="shared" si="39"/>
        <v>0</v>
      </c>
      <c r="P616" s="7"/>
    </row>
    <row r="617" spans="1:16" s="5" customFormat="1" ht="11.25" x14ac:dyDescent="0.2">
      <c r="A617" s="5">
        <v>4</v>
      </c>
      <c r="B617" s="6">
        <v>115227010</v>
      </c>
      <c r="C617" s="5" t="s">
        <v>697</v>
      </c>
      <c r="D617" s="5" t="s">
        <v>228</v>
      </c>
      <c r="E617" s="7">
        <v>3050999.37</v>
      </c>
      <c r="F617" s="7">
        <v>0</v>
      </c>
      <c r="G617" s="7">
        <v>2801815.46</v>
      </c>
      <c r="H617" s="7">
        <v>2801815.46</v>
      </c>
      <c r="I617" s="8">
        <f t="shared" si="36"/>
        <v>0.91830000000000001</v>
      </c>
      <c r="J617" s="7">
        <v>125383.47</v>
      </c>
      <c r="K617" s="8">
        <f t="shared" si="37"/>
        <v>4.1099999999999998E-2</v>
      </c>
      <c r="L617" s="7">
        <v>123800.44</v>
      </c>
      <c r="M617" s="8">
        <f t="shared" si="38"/>
        <v>4.0599999999999997E-2</v>
      </c>
      <c r="N617" s="7"/>
      <c r="O617" s="8">
        <f t="shared" si="39"/>
        <v>0</v>
      </c>
      <c r="P617" s="7"/>
    </row>
    <row r="618" spans="1:16" s="5" customFormat="1" ht="11.25" x14ac:dyDescent="0.2">
      <c r="A618" s="5">
        <v>4</v>
      </c>
      <c r="B618" s="6">
        <v>115220002</v>
      </c>
      <c r="C618" s="5" t="s">
        <v>698</v>
      </c>
      <c r="D618" s="5" t="s">
        <v>228</v>
      </c>
      <c r="E618" s="7">
        <v>317514480.67000002</v>
      </c>
      <c r="F618" s="7">
        <v>0</v>
      </c>
      <c r="G618" s="7">
        <v>289417946.70999998</v>
      </c>
      <c r="H618" s="7">
        <v>289417946.70999998</v>
      </c>
      <c r="I618" s="8">
        <f t="shared" si="36"/>
        <v>0.91149999999999998</v>
      </c>
      <c r="J618" s="7">
        <v>445663.03</v>
      </c>
      <c r="K618" s="8">
        <f t="shared" si="37"/>
        <v>1.4E-3</v>
      </c>
      <c r="L618" s="7">
        <v>25775870.93</v>
      </c>
      <c r="M618" s="8">
        <f t="shared" si="38"/>
        <v>8.1199999999999994E-2</v>
      </c>
      <c r="N618" s="7">
        <v>1875000</v>
      </c>
      <c r="O618" s="8">
        <f t="shared" si="39"/>
        <v>5.8999999999999999E-3</v>
      </c>
      <c r="P618" s="7"/>
    </row>
    <row r="619" spans="1:16" s="5" customFormat="1" ht="11.25" x14ac:dyDescent="0.2">
      <c r="A619" s="5">
        <v>4</v>
      </c>
      <c r="B619" s="6">
        <v>115220001</v>
      </c>
      <c r="C619" s="5" t="s">
        <v>699</v>
      </c>
      <c r="D619" s="5" t="s">
        <v>228</v>
      </c>
      <c r="E619" s="7">
        <v>3285377</v>
      </c>
      <c r="F619" s="7">
        <v>0</v>
      </c>
      <c r="G619" s="7">
        <v>3179325</v>
      </c>
      <c r="H619" s="7">
        <v>3179325</v>
      </c>
      <c r="I619" s="8">
        <f t="shared" si="36"/>
        <v>0.9677</v>
      </c>
      <c r="J619" s="7">
        <v>4640</v>
      </c>
      <c r="K619" s="8">
        <f t="shared" si="37"/>
        <v>1.4E-3</v>
      </c>
      <c r="L619" s="7">
        <v>101412</v>
      </c>
      <c r="M619" s="8">
        <f t="shared" si="38"/>
        <v>3.09E-2</v>
      </c>
      <c r="N619" s="7"/>
      <c r="O619" s="8">
        <f t="shared" si="39"/>
        <v>0</v>
      </c>
      <c r="P619" s="7"/>
    </row>
    <row r="620" spans="1:16" s="5" customFormat="1" ht="11.25" x14ac:dyDescent="0.2">
      <c r="A620" s="5">
        <v>4</v>
      </c>
      <c r="B620" s="6">
        <v>115222343</v>
      </c>
      <c r="C620" s="5" t="s">
        <v>700</v>
      </c>
      <c r="D620" s="5" t="s">
        <v>228</v>
      </c>
      <c r="E620" s="7">
        <v>3704070.68</v>
      </c>
      <c r="F620" s="7">
        <v>0</v>
      </c>
      <c r="G620" s="7">
        <v>3159600.6399999997</v>
      </c>
      <c r="H620" s="7">
        <v>3159600.64</v>
      </c>
      <c r="I620" s="8">
        <f t="shared" si="36"/>
        <v>0.85299999999999998</v>
      </c>
      <c r="J620" s="7">
        <v>46064.480000000003</v>
      </c>
      <c r="K620" s="8">
        <f t="shared" si="37"/>
        <v>1.24E-2</v>
      </c>
      <c r="L620" s="7">
        <v>498405.56</v>
      </c>
      <c r="M620" s="8">
        <f t="shared" si="38"/>
        <v>0.1346</v>
      </c>
      <c r="N620" s="7"/>
      <c r="O620" s="8">
        <f t="shared" si="39"/>
        <v>0</v>
      </c>
      <c r="P620" s="7"/>
    </row>
    <row r="621" spans="1:16" s="5" customFormat="1" ht="11.25" x14ac:dyDescent="0.2">
      <c r="A621" s="5">
        <v>4</v>
      </c>
      <c r="B621" s="6">
        <v>115227871</v>
      </c>
      <c r="C621" s="5" t="s">
        <v>701</v>
      </c>
      <c r="D621" s="5" t="s">
        <v>228</v>
      </c>
      <c r="E621" s="7">
        <v>131999284.52</v>
      </c>
      <c r="F621" s="7">
        <v>0</v>
      </c>
      <c r="G621" s="7">
        <v>127323934.14</v>
      </c>
      <c r="H621" s="7">
        <v>127323934.14</v>
      </c>
      <c r="I621" s="8">
        <f t="shared" si="36"/>
        <v>0.96460000000000001</v>
      </c>
      <c r="J621" s="7">
        <v>61048.62</v>
      </c>
      <c r="K621" s="8">
        <f t="shared" si="37"/>
        <v>5.0000000000000001E-4</v>
      </c>
      <c r="L621" s="7">
        <v>4614301.76</v>
      </c>
      <c r="M621" s="8">
        <f t="shared" si="38"/>
        <v>3.5000000000000003E-2</v>
      </c>
      <c r="N621" s="7"/>
      <c r="O621" s="8">
        <f t="shared" si="39"/>
        <v>0</v>
      </c>
      <c r="P621" s="7"/>
    </row>
    <row r="622" spans="1:16" s="5" customFormat="1" ht="11.25" x14ac:dyDescent="0.2">
      <c r="A622" s="5">
        <v>4</v>
      </c>
      <c r="B622" s="6">
        <v>115223050</v>
      </c>
      <c r="C622" s="5" t="s">
        <v>702</v>
      </c>
      <c r="D622" s="5" t="s">
        <v>228</v>
      </c>
      <c r="E622" s="7">
        <v>3255068</v>
      </c>
      <c r="F622" s="7">
        <v>0</v>
      </c>
      <c r="G622" s="7">
        <v>2894526</v>
      </c>
      <c r="H622" s="7">
        <v>2894526</v>
      </c>
      <c r="I622" s="8">
        <f t="shared" si="36"/>
        <v>0.88919999999999999</v>
      </c>
      <c r="J622" s="7">
        <v>57286</v>
      </c>
      <c r="K622" s="8">
        <f t="shared" si="37"/>
        <v>1.7600000000000001E-2</v>
      </c>
      <c r="L622" s="7">
        <v>303256</v>
      </c>
      <c r="M622" s="8">
        <f t="shared" si="38"/>
        <v>9.3200000000000005E-2</v>
      </c>
      <c r="N622" s="7"/>
      <c r="O622" s="8">
        <f t="shared" si="39"/>
        <v>0</v>
      </c>
      <c r="P622" s="7"/>
    </row>
    <row r="623" spans="1:16" s="5" customFormat="1" ht="11.25" x14ac:dyDescent="0.2">
      <c r="A623" s="5">
        <v>4</v>
      </c>
      <c r="B623" s="6">
        <v>125236827</v>
      </c>
      <c r="C623" s="5" t="s">
        <v>703</v>
      </c>
      <c r="D623" s="5" t="s">
        <v>239</v>
      </c>
      <c r="E623" s="7">
        <v>11549060</v>
      </c>
      <c r="F623" s="7">
        <v>0</v>
      </c>
      <c r="G623" s="7">
        <v>9843061</v>
      </c>
      <c r="H623" s="7">
        <v>9843061</v>
      </c>
      <c r="I623" s="8">
        <f t="shared" si="36"/>
        <v>0.85229999999999995</v>
      </c>
      <c r="J623" s="7">
        <v>167057</v>
      </c>
      <c r="K623" s="8">
        <f t="shared" si="37"/>
        <v>1.4500000000000001E-2</v>
      </c>
      <c r="L623" s="7">
        <v>1538942</v>
      </c>
      <c r="M623" s="8">
        <f t="shared" si="38"/>
        <v>0.1333</v>
      </c>
      <c r="N623" s="7"/>
      <c r="O623" s="8">
        <f t="shared" si="39"/>
        <v>0</v>
      </c>
      <c r="P623" s="7"/>
    </row>
    <row r="624" spans="1:16" s="5" customFormat="1" ht="11.25" x14ac:dyDescent="0.2">
      <c r="A624" s="5">
        <v>4</v>
      </c>
      <c r="B624" s="6">
        <v>125232950</v>
      </c>
      <c r="C624" s="5" t="s">
        <v>704</v>
      </c>
      <c r="D624" s="5" t="s">
        <v>239</v>
      </c>
      <c r="E624" s="7">
        <v>101879378.56999999</v>
      </c>
      <c r="F624" s="7">
        <v>0</v>
      </c>
      <c r="G624" s="7">
        <v>82397371.120000005</v>
      </c>
      <c r="H624" s="7">
        <v>82397371.120000005</v>
      </c>
      <c r="I624" s="8">
        <f t="shared" si="36"/>
        <v>0.80879999999999996</v>
      </c>
      <c r="J624" s="7">
        <v>1369542.39</v>
      </c>
      <c r="K624" s="8">
        <f t="shared" si="37"/>
        <v>1.34E-2</v>
      </c>
      <c r="L624" s="7">
        <v>18104642.059999999</v>
      </c>
      <c r="M624" s="8">
        <f t="shared" si="38"/>
        <v>0.1777</v>
      </c>
      <c r="N624" s="7">
        <v>7823</v>
      </c>
      <c r="O624" s="8">
        <f t="shared" si="39"/>
        <v>1E-4</v>
      </c>
      <c r="P624" s="7"/>
    </row>
    <row r="625" spans="1:16" s="5" customFormat="1" ht="11.25" x14ac:dyDescent="0.2">
      <c r="A625" s="5">
        <v>4</v>
      </c>
      <c r="B625" s="6">
        <v>125233517</v>
      </c>
      <c r="C625" s="5" t="s">
        <v>705</v>
      </c>
      <c r="D625" s="5" t="s">
        <v>239</v>
      </c>
      <c r="E625" s="7">
        <v>6453814</v>
      </c>
      <c r="F625" s="7">
        <v>0</v>
      </c>
      <c r="G625" s="7">
        <v>5945113</v>
      </c>
      <c r="H625" s="7">
        <v>5945113</v>
      </c>
      <c r="I625" s="8">
        <f t="shared" si="36"/>
        <v>0.92120000000000002</v>
      </c>
      <c r="J625" s="7">
        <v>88533</v>
      </c>
      <c r="K625" s="8">
        <f t="shared" si="37"/>
        <v>1.37E-2</v>
      </c>
      <c r="L625" s="7">
        <v>420168</v>
      </c>
      <c r="M625" s="8">
        <f t="shared" si="38"/>
        <v>6.5100000000000005E-2</v>
      </c>
      <c r="N625" s="7"/>
      <c r="O625" s="8">
        <f t="shared" si="39"/>
        <v>0</v>
      </c>
      <c r="P625" s="7"/>
    </row>
    <row r="626" spans="1:16" s="5" customFormat="1" ht="11.25" x14ac:dyDescent="0.2">
      <c r="A626" s="5">
        <v>4</v>
      </c>
      <c r="B626" s="6">
        <v>125230002</v>
      </c>
      <c r="C626" s="5" t="s">
        <v>706</v>
      </c>
      <c r="D626" s="5" t="s">
        <v>239</v>
      </c>
      <c r="E626" s="7">
        <v>7152738.1900000004</v>
      </c>
      <c r="F626" s="7">
        <v>0</v>
      </c>
      <c r="G626" s="7">
        <v>6237121.1099999994</v>
      </c>
      <c r="H626" s="7">
        <v>6237121.1100000003</v>
      </c>
      <c r="I626" s="8">
        <f t="shared" si="36"/>
        <v>0.872</v>
      </c>
      <c r="J626" s="7">
        <v>259735.09</v>
      </c>
      <c r="K626" s="8">
        <f t="shared" si="37"/>
        <v>3.6299999999999999E-2</v>
      </c>
      <c r="L626" s="7">
        <v>655881.99</v>
      </c>
      <c r="M626" s="8">
        <f t="shared" si="38"/>
        <v>9.1700000000000004E-2</v>
      </c>
      <c r="N626" s="7"/>
      <c r="O626" s="8">
        <f t="shared" si="39"/>
        <v>0</v>
      </c>
      <c r="P626" s="7"/>
    </row>
    <row r="627" spans="1:16" s="5" customFormat="1" ht="11.25" x14ac:dyDescent="0.2">
      <c r="A627" s="5">
        <v>4</v>
      </c>
      <c r="B627" s="6">
        <v>105257512</v>
      </c>
      <c r="C627" s="5" t="s">
        <v>707</v>
      </c>
      <c r="D627" s="5" t="s">
        <v>259</v>
      </c>
      <c r="E627" s="7">
        <v>6861411</v>
      </c>
      <c r="F627" s="7">
        <v>0</v>
      </c>
      <c r="G627" s="7">
        <v>4949126</v>
      </c>
      <c r="H627" s="7">
        <v>4949126</v>
      </c>
      <c r="I627" s="8">
        <f t="shared" si="36"/>
        <v>0.72130000000000005</v>
      </c>
      <c r="J627" s="7">
        <v>83991</v>
      </c>
      <c r="K627" s="8">
        <f t="shared" si="37"/>
        <v>1.2200000000000001E-2</v>
      </c>
      <c r="L627" s="7">
        <v>1783075</v>
      </c>
      <c r="M627" s="8">
        <f t="shared" si="38"/>
        <v>0.25990000000000002</v>
      </c>
      <c r="N627" s="7">
        <v>45219</v>
      </c>
      <c r="O627" s="8">
        <f t="shared" si="39"/>
        <v>6.6E-3</v>
      </c>
      <c r="P627" s="7"/>
    </row>
    <row r="628" spans="1:16" s="5" customFormat="1" ht="11.25" x14ac:dyDescent="0.2">
      <c r="A628" s="5">
        <v>4</v>
      </c>
      <c r="B628" s="6">
        <v>105250004</v>
      </c>
      <c r="C628" s="5" t="s">
        <v>708</v>
      </c>
      <c r="D628" s="5" t="s">
        <v>259</v>
      </c>
      <c r="E628" s="7">
        <v>8230477</v>
      </c>
      <c r="F628" s="7">
        <v>0</v>
      </c>
      <c r="G628" s="7">
        <v>6703474</v>
      </c>
      <c r="H628" s="7">
        <v>6703474</v>
      </c>
      <c r="I628" s="8">
        <f t="shared" si="36"/>
        <v>0.8145</v>
      </c>
      <c r="J628" s="7">
        <v>34041</v>
      </c>
      <c r="K628" s="8">
        <f t="shared" si="37"/>
        <v>4.1000000000000003E-3</v>
      </c>
      <c r="L628" s="7">
        <v>1492962</v>
      </c>
      <c r="M628" s="8">
        <f t="shared" si="38"/>
        <v>0.18140000000000001</v>
      </c>
      <c r="N628" s="7"/>
      <c r="O628" s="8">
        <f t="shared" si="39"/>
        <v>0</v>
      </c>
      <c r="P628" s="7"/>
    </row>
    <row r="629" spans="1:16" s="5" customFormat="1" ht="11.25" x14ac:dyDescent="0.2">
      <c r="A629" s="5">
        <v>4</v>
      </c>
      <c r="B629" s="6">
        <v>105250001</v>
      </c>
      <c r="C629" s="5" t="s">
        <v>709</v>
      </c>
      <c r="D629" s="5" t="s">
        <v>259</v>
      </c>
      <c r="E629" s="7">
        <v>11611102.050000001</v>
      </c>
      <c r="F629" s="7">
        <v>0</v>
      </c>
      <c r="G629" s="7">
        <v>9767726.5299999993</v>
      </c>
      <c r="H629" s="7">
        <v>9767726.5299999993</v>
      </c>
      <c r="I629" s="8">
        <f t="shared" si="36"/>
        <v>0.84119999999999995</v>
      </c>
      <c r="J629" s="7">
        <v>233364.06</v>
      </c>
      <c r="K629" s="8">
        <f t="shared" si="37"/>
        <v>2.01E-2</v>
      </c>
      <c r="L629" s="7">
        <v>1610011.46</v>
      </c>
      <c r="M629" s="8">
        <f t="shared" si="38"/>
        <v>0.13869999999999999</v>
      </c>
      <c r="N629" s="7"/>
      <c r="O629" s="8">
        <f t="shared" si="39"/>
        <v>0</v>
      </c>
      <c r="P629" s="7"/>
    </row>
    <row r="630" spans="1:16" s="5" customFormat="1" ht="11.25" x14ac:dyDescent="0.2">
      <c r="A630" s="5">
        <v>4</v>
      </c>
      <c r="B630" s="6">
        <v>105252920</v>
      </c>
      <c r="C630" s="5" t="s">
        <v>710</v>
      </c>
      <c r="D630" s="5" t="s">
        <v>259</v>
      </c>
      <c r="E630" s="7">
        <v>8273551.8099999996</v>
      </c>
      <c r="F630" s="7">
        <v>0</v>
      </c>
      <c r="G630" s="7">
        <v>7844675.4600000009</v>
      </c>
      <c r="H630" s="7">
        <v>7844675.46</v>
      </c>
      <c r="I630" s="8">
        <f t="shared" si="36"/>
        <v>0.94820000000000004</v>
      </c>
      <c r="J630" s="7">
        <v>62782.7</v>
      </c>
      <c r="K630" s="8">
        <f t="shared" si="37"/>
        <v>7.6E-3</v>
      </c>
      <c r="L630" s="7">
        <v>366093.65</v>
      </c>
      <c r="M630" s="8">
        <f t="shared" si="38"/>
        <v>4.4200000000000003E-2</v>
      </c>
      <c r="N630" s="7"/>
      <c r="O630" s="8">
        <f t="shared" si="39"/>
        <v>0</v>
      </c>
      <c r="P630" s="7"/>
    </row>
    <row r="631" spans="1:16" s="5" customFormat="1" ht="11.25" x14ac:dyDescent="0.2">
      <c r="A631" s="5">
        <v>4</v>
      </c>
      <c r="B631" s="6">
        <v>111440001</v>
      </c>
      <c r="C631" s="5" t="s">
        <v>711</v>
      </c>
      <c r="D631" s="5" t="s">
        <v>298</v>
      </c>
      <c r="E631" s="7">
        <v>2885206.91</v>
      </c>
      <c r="F631" s="7">
        <v>0</v>
      </c>
      <c r="G631" s="7">
        <v>2566072.9699999997</v>
      </c>
      <c r="H631" s="7">
        <v>2566072.9700000002</v>
      </c>
      <c r="I631" s="8">
        <f t="shared" si="36"/>
        <v>0.88939999999999997</v>
      </c>
      <c r="J631" s="7">
        <v>31689.56</v>
      </c>
      <c r="K631" s="8">
        <f t="shared" si="37"/>
        <v>1.0999999999999999E-2</v>
      </c>
      <c r="L631" s="7">
        <v>287444.38</v>
      </c>
      <c r="M631" s="8">
        <f t="shared" si="38"/>
        <v>9.9599999999999994E-2</v>
      </c>
      <c r="N631" s="7"/>
      <c r="O631" s="8">
        <f t="shared" si="39"/>
        <v>0</v>
      </c>
      <c r="P631" s="7"/>
    </row>
    <row r="632" spans="1:16" s="5" customFormat="1" ht="11.25" x14ac:dyDescent="0.2">
      <c r="A632" s="5">
        <v>4</v>
      </c>
      <c r="B632" s="6">
        <v>111315438</v>
      </c>
      <c r="C632" s="5" t="s">
        <v>712</v>
      </c>
      <c r="D632" s="5" t="s">
        <v>298</v>
      </c>
      <c r="E632" s="7">
        <v>1361291.68</v>
      </c>
      <c r="F632" s="7">
        <v>0</v>
      </c>
      <c r="G632" s="7">
        <v>1150216.05</v>
      </c>
      <c r="H632" s="7">
        <v>1150216.05</v>
      </c>
      <c r="I632" s="8">
        <f t="shared" si="36"/>
        <v>0.84489999999999998</v>
      </c>
      <c r="J632" s="7">
        <v>127646.13</v>
      </c>
      <c r="K632" s="8">
        <f t="shared" si="37"/>
        <v>9.3799999999999994E-2</v>
      </c>
      <c r="L632" s="7">
        <v>83429.5</v>
      </c>
      <c r="M632" s="8">
        <f t="shared" si="38"/>
        <v>6.13E-2</v>
      </c>
      <c r="N632" s="7"/>
      <c r="O632" s="8">
        <f t="shared" si="39"/>
        <v>0</v>
      </c>
      <c r="P632" s="7"/>
    </row>
    <row r="633" spans="1:16" s="5" customFormat="1" ht="11.25" x14ac:dyDescent="0.2">
      <c r="A633" s="5">
        <v>4</v>
      </c>
      <c r="B633" s="6">
        <v>119350001</v>
      </c>
      <c r="C633" s="5" t="s">
        <v>713</v>
      </c>
      <c r="D633" s="5" t="s">
        <v>317</v>
      </c>
      <c r="E633" s="7">
        <v>2021263</v>
      </c>
      <c r="F633" s="7">
        <v>0</v>
      </c>
      <c r="G633" s="7">
        <v>1916945</v>
      </c>
      <c r="H633" s="7">
        <v>1916945</v>
      </c>
      <c r="I633" s="8">
        <f t="shared" si="36"/>
        <v>0.94840000000000002</v>
      </c>
      <c r="J633" s="7">
        <v>14422</v>
      </c>
      <c r="K633" s="8">
        <f t="shared" si="37"/>
        <v>7.1000000000000004E-3</v>
      </c>
      <c r="L633" s="7">
        <v>89896</v>
      </c>
      <c r="M633" s="8">
        <f t="shared" si="38"/>
        <v>4.4499999999999998E-2</v>
      </c>
      <c r="N633" s="7"/>
      <c r="O633" s="8">
        <f t="shared" si="39"/>
        <v>0</v>
      </c>
      <c r="P633" s="7"/>
    </row>
    <row r="634" spans="1:16" s="5" customFormat="1" ht="11.25" x14ac:dyDescent="0.2">
      <c r="A634" s="5">
        <v>4</v>
      </c>
      <c r="B634" s="6">
        <v>119355028</v>
      </c>
      <c r="C634" s="5" t="s">
        <v>714</v>
      </c>
      <c r="D634" s="5" t="s">
        <v>317</v>
      </c>
      <c r="E634" s="7">
        <v>4638873.5199999996</v>
      </c>
      <c r="F634" s="7">
        <v>0</v>
      </c>
      <c r="G634" s="7">
        <v>3895476.0700000003</v>
      </c>
      <c r="H634" s="7">
        <v>3895476.07</v>
      </c>
      <c r="I634" s="8">
        <f t="shared" si="36"/>
        <v>0.8397</v>
      </c>
      <c r="J634" s="7">
        <v>103516.24</v>
      </c>
      <c r="K634" s="8">
        <f t="shared" si="37"/>
        <v>2.23E-2</v>
      </c>
      <c r="L634" s="7">
        <v>252780.09</v>
      </c>
      <c r="M634" s="8">
        <f t="shared" si="38"/>
        <v>5.45E-2</v>
      </c>
      <c r="N634" s="7">
        <v>387101.12</v>
      </c>
      <c r="O634" s="8">
        <f t="shared" si="39"/>
        <v>8.3400000000000002E-2</v>
      </c>
      <c r="P634" s="7"/>
    </row>
    <row r="635" spans="1:16" s="5" customFormat="1" ht="11.25" x14ac:dyDescent="0.2">
      <c r="A635" s="5">
        <v>4</v>
      </c>
      <c r="B635" s="6">
        <v>113362940</v>
      </c>
      <c r="C635" s="5" t="s">
        <v>715</v>
      </c>
      <c r="D635" s="5" t="s">
        <v>328</v>
      </c>
      <c r="E635" s="7">
        <v>4969454</v>
      </c>
      <c r="F635" s="7">
        <v>0</v>
      </c>
      <c r="G635" s="7">
        <v>4461595</v>
      </c>
      <c r="H635" s="7">
        <v>4461595</v>
      </c>
      <c r="I635" s="8">
        <f t="shared" si="36"/>
        <v>0.89780000000000004</v>
      </c>
      <c r="J635" s="7">
        <v>55780</v>
      </c>
      <c r="K635" s="8">
        <f t="shared" si="37"/>
        <v>1.12E-2</v>
      </c>
      <c r="L635" s="7">
        <v>452079</v>
      </c>
      <c r="M635" s="8">
        <f t="shared" si="38"/>
        <v>9.0999999999999998E-2</v>
      </c>
      <c r="N635" s="7"/>
      <c r="O635" s="8">
        <f t="shared" si="39"/>
        <v>0</v>
      </c>
      <c r="P635" s="7"/>
    </row>
    <row r="636" spans="1:16" s="5" customFormat="1" ht="11.25" x14ac:dyDescent="0.2">
      <c r="A636" s="5">
        <v>4</v>
      </c>
      <c r="B636" s="6">
        <v>121395927</v>
      </c>
      <c r="C636" s="5" t="s">
        <v>716</v>
      </c>
      <c r="D636" s="5" t="s">
        <v>361</v>
      </c>
      <c r="E636" s="7">
        <v>5285057.99</v>
      </c>
      <c r="F636" s="7">
        <v>0</v>
      </c>
      <c r="G636" s="7">
        <v>4884365.32</v>
      </c>
      <c r="H636" s="7">
        <v>4884365.32</v>
      </c>
      <c r="I636" s="8">
        <f t="shared" si="36"/>
        <v>0.92420000000000002</v>
      </c>
      <c r="J636" s="7">
        <v>42349.65</v>
      </c>
      <c r="K636" s="8">
        <f t="shared" si="37"/>
        <v>8.0000000000000002E-3</v>
      </c>
      <c r="L636" s="7">
        <v>358343.02</v>
      </c>
      <c r="M636" s="8">
        <f t="shared" si="38"/>
        <v>6.7799999999999999E-2</v>
      </c>
      <c r="N636" s="7"/>
      <c r="O636" s="8">
        <f t="shared" si="39"/>
        <v>0</v>
      </c>
      <c r="P636" s="7"/>
    </row>
    <row r="637" spans="1:16" s="5" customFormat="1" ht="11.25" x14ac:dyDescent="0.2">
      <c r="A637" s="5">
        <v>4</v>
      </c>
      <c r="B637" s="6">
        <v>121399898</v>
      </c>
      <c r="C637" s="5" t="s">
        <v>717</v>
      </c>
      <c r="D637" s="5" t="s">
        <v>361</v>
      </c>
      <c r="E637" s="7">
        <v>6475289.6100000003</v>
      </c>
      <c r="F637" s="7">
        <v>0</v>
      </c>
      <c r="G637" s="7">
        <v>5765786.6699999999</v>
      </c>
      <c r="H637" s="7">
        <v>5765786.6699999999</v>
      </c>
      <c r="I637" s="8">
        <f t="shared" si="36"/>
        <v>0.89039999999999997</v>
      </c>
      <c r="J637" s="7">
        <v>60583.98</v>
      </c>
      <c r="K637" s="8">
        <f t="shared" si="37"/>
        <v>9.4000000000000004E-3</v>
      </c>
      <c r="L637" s="7">
        <v>648918.96</v>
      </c>
      <c r="M637" s="8">
        <f t="shared" si="38"/>
        <v>0.1002</v>
      </c>
      <c r="N637" s="7"/>
      <c r="O637" s="8">
        <f t="shared" si="39"/>
        <v>0</v>
      </c>
      <c r="P637" s="7"/>
    </row>
    <row r="638" spans="1:16" s="5" customFormat="1" ht="11.25" x14ac:dyDescent="0.2">
      <c r="A638" s="5">
        <v>4</v>
      </c>
      <c r="B638" s="6">
        <v>121394017</v>
      </c>
      <c r="C638" s="5" t="s">
        <v>718</v>
      </c>
      <c r="D638" s="5" t="s">
        <v>361</v>
      </c>
      <c r="E638" s="7">
        <v>12036516.16</v>
      </c>
      <c r="F638" s="7">
        <v>0</v>
      </c>
      <c r="G638" s="7">
        <v>6981350.8900000006</v>
      </c>
      <c r="H638" s="7">
        <v>6981350.8899999997</v>
      </c>
      <c r="I638" s="8">
        <f t="shared" si="36"/>
        <v>0.57999999999999996</v>
      </c>
      <c r="J638" s="7">
        <v>70250.23</v>
      </c>
      <c r="K638" s="8">
        <f t="shared" si="37"/>
        <v>5.7999999999999996E-3</v>
      </c>
      <c r="L638" s="7">
        <v>335378.02</v>
      </c>
      <c r="M638" s="8">
        <f t="shared" si="38"/>
        <v>2.7900000000000001E-2</v>
      </c>
      <c r="N638" s="7">
        <v>4649537.0199999996</v>
      </c>
      <c r="O638" s="8">
        <f t="shared" si="39"/>
        <v>0.38629999999999998</v>
      </c>
      <c r="P638" s="7"/>
    </row>
    <row r="639" spans="1:16" s="5" customFormat="1" ht="11.25" x14ac:dyDescent="0.2">
      <c r="A639" s="5">
        <v>4</v>
      </c>
      <c r="B639" s="6">
        <v>121398065</v>
      </c>
      <c r="C639" s="5" t="s">
        <v>719</v>
      </c>
      <c r="D639" s="5" t="s">
        <v>361</v>
      </c>
      <c r="E639" s="7">
        <v>19445049</v>
      </c>
      <c r="F639" s="7">
        <v>0</v>
      </c>
      <c r="G639" s="7">
        <v>17627382</v>
      </c>
      <c r="H639" s="7">
        <v>17627382</v>
      </c>
      <c r="I639" s="8">
        <f t="shared" si="36"/>
        <v>0.90649999999999997</v>
      </c>
      <c r="J639" s="7">
        <v>214158</v>
      </c>
      <c r="K639" s="8">
        <f t="shared" si="37"/>
        <v>1.0999999999999999E-2</v>
      </c>
      <c r="L639" s="7">
        <v>1603509</v>
      </c>
      <c r="M639" s="8">
        <f t="shared" si="38"/>
        <v>8.2500000000000004E-2</v>
      </c>
      <c r="N639" s="7"/>
      <c r="O639" s="8">
        <f t="shared" si="39"/>
        <v>0</v>
      </c>
      <c r="P639" s="7"/>
    </row>
    <row r="640" spans="1:16" s="5" customFormat="1" ht="11.25" x14ac:dyDescent="0.2">
      <c r="A640" s="5">
        <v>4</v>
      </c>
      <c r="B640" s="6">
        <v>121395526</v>
      </c>
      <c r="C640" s="5" t="s">
        <v>720</v>
      </c>
      <c r="D640" s="5" t="s">
        <v>361</v>
      </c>
      <c r="E640" s="7">
        <v>8500112.3399999999</v>
      </c>
      <c r="F640" s="7">
        <v>0</v>
      </c>
      <c r="G640" s="7">
        <v>7519390.7800000003</v>
      </c>
      <c r="H640" s="7">
        <v>7519390.7800000003</v>
      </c>
      <c r="I640" s="8">
        <f t="shared" si="36"/>
        <v>0.88460000000000005</v>
      </c>
      <c r="J640" s="7">
        <v>135165.56</v>
      </c>
      <c r="K640" s="8">
        <f t="shared" si="37"/>
        <v>1.5900000000000001E-2</v>
      </c>
      <c r="L640" s="7">
        <v>845556</v>
      </c>
      <c r="M640" s="8">
        <f t="shared" si="38"/>
        <v>9.9500000000000005E-2</v>
      </c>
      <c r="N640" s="7"/>
      <c r="O640" s="8">
        <f t="shared" si="39"/>
        <v>0</v>
      </c>
      <c r="P640" s="7"/>
    </row>
    <row r="641" spans="1:16" s="5" customFormat="1" ht="11.25" x14ac:dyDescent="0.2">
      <c r="A641" s="5">
        <v>4</v>
      </c>
      <c r="B641" s="6">
        <v>175390169</v>
      </c>
      <c r="C641" s="5" t="s">
        <v>721</v>
      </c>
      <c r="D641" s="5" t="s">
        <v>361</v>
      </c>
      <c r="E641" s="7">
        <v>13098612.07</v>
      </c>
      <c r="F641" s="7">
        <v>0</v>
      </c>
      <c r="G641" s="7">
        <v>11679607.649999999</v>
      </c>
      <c r="H641" s="7">
        <v>11679607.65</v>
      </c>
      <c r="I641" s="8">
        <f t="shared" si="36"/>
        <v>0.89170000000000005</v>
      </c>
      <c r="J641" s="7">
        <v>181263.86</v>
      </c>
      <c r="K641" s="8">
        <f t="shared" si="37"/>
        <v>1.38E-2</v>
      </c>
      <c r="L641" s="7">
        <v>1237740.56</v>
      </c>
      <c r="M641" s="8">
        <f t="shared" si="38"/>
        <v>9.4500000000000001E-2</v>
      </c>
      <c r="N641" s="7"/>
      <c r="O641" s="8">
        <f t="shared" si="39"/>
        <v>0</v>
      </c>
      <c r="P641" s="7"/>
    </row>
    <row r="642" spans="1:16" s="5" customFormat="1" ht="11.25" x14ac:dyDescent="0.2">
      <c r="A642" s="5">
        <v>4</v>
      </c>
      <c r="B642" s="6">
        <v>121393330</v>
      </c>
      <c r="C642" s="5" t="s">
        <v>722</v>
      </c>
      <c r="D642" s="5" t="s">
        <v>361</v>
      </c>
      <c r="E642" s="7">
        <v>9265851</v>
      </c>
      <c r="F642" s="7">
        <v>0</v>
      </c>
      <c r="G642" s="7">
        <v>7825878</v>
      </c>
      <c r="H642" s="7">
        <v>7825878</v>
      </c>
      <c r="I642" s="8">
        <f t="shared" si="36"/>
        <v>0.84460000000000002</v>
      </c>
      <c r="J642" s="7">
        <v>139870</v>
      </c>
      <c r="K642" s="8">
        <f t="shared" si="37"/>
        <v>1.5100000000000001E-2</v>
      </c>
      <c r="L642" s="7">
        <v>1300103</v>
      </c>
      <c r="M642" s="8">
        <f t="shared" si="38"/>
        <v>0.14030000000000001</v>
      </c>
      <c r="N642" s="7"/>
      <c r="O642" s="8">
        <f t="shared" si="39"/>
        <v>0</v>
      </c>
      <c r="P642" s="7"/>
    </row>
    <row r="643" spans="1:16" s="5" customFormat="1" ht="11.25" x14ac:dyDescent="0.2">
      <c r="A643" s="5">
        <v>4</v>
      </c>
      <c r="B643" s="6">
        <v>188392660</v>
      </c>
      <c r="C643" s="5" t="s">
        <v>723</v>
      </c>
      <c r="D643" s="5" t="s">
        <v>361</v>
      </c>
      <c r="E643" s="7">
        <v>5462522</v>
      </c>
      <c r="F643" s="7">
        <v>0</v>
      </c>
      <c r="G643" s="7">
        <v>5043790</v>
      </c>
      <c r="H643" s="7">
        <v>5043790</v>
      </c>
      <c r="I643" s="8">
        <f t="shared" ref="I643:I706" si="40">ROUND(H643/$E643,4)</f>
        <v>0.92330000000000001</v>
      </c>
      <c r="J643" s="7">
        <v>72521</v>
      </c>
      <c r="K643" s="8">
        <f t="shared" ref="K643:K706" si="41">ROUND(J643/$E643,4)</f>
        <v>1.3299999999999999E-2</v>
      </c>
      <c r="L643" s="7">
        <v>346211</v>
      </c>
      <c r="M643" s="8">
        <f t="shared" ref="M643:M706" si="42">ROUND(L643/$E643,4)</f>
        <v>6.3399999999999998E-2</v>
      </c>
      <c r="N643" s="7"/>
      <c r="O643" s="8">
        <f t="shared" ref="O643:O706" si="43">ROUND(N643/$E643,4)</f>
        <v>0</v>
      </c>
      <c r="P643" s="7"/>
    </row>
    <row r="644" spans="1:16" s="5" customFormat="1" ht="11.25" x14ac:dyDescent="0.2">
      <c r="A644" s="5">
        <v>4</v>
      </c>
      <c r="B644" s="6">
        <v>118400001</v>
      </c>
      <c r="C644" s="5" t="s">
        <v>724</v>
      </c>
      <c r="D644" s="5" t="s">
        <v>371</v>
      </c>
      <c r="E644" s="7">
        <v>7932362.54</v>
      </c>
      <c r="F644" s="7">
        <v>0</v>
      </c>
      <c r="G644" s="7">
        <v>6865711.21</v>
      </c>
      <c r="H644" s="7">
        <v>6865711.21</v>
      </c>
      <c r="I644" s="8">
        <f t="shared" si="40"/>
        <v>0.86550000000000005</v>
      </c>
      <c r="J644" s="7">
        <v>85402.22</v>
      </c>
      <c r="K644" s="8">
        <f t="shared" si="41"/>
        <v>1.0800000000000001E-2</v>
      </c>
      <c r="L644" s="7">
        <v>976395.45</v>
      </c>
      <c r="M644" s="8">
        <f t="shared" si="42"/>
        <v>0.1231</v>
      </c>
      <c r="N644" s="7">
        <v>4853.66</v>
      </c>
      <c r="O644" s="8">
        <f t="shared" si="43"/>
        <v>5.9999999999999995E-4</v>
      </c>
      <c r="P644" s="7"/>
    </row>
    <row r="645" spans="1:16" s="5" customFormat="1" ht="11.25" x14ac:dyDescent="0.2">
      <c r="A645" s="5">
        <v>4</v>
      </c>
      <c r="B645" s="6">
        <v>104432830</v>
      </c>
      <c r="C645" s="5" t="s">
        <v>725</v>
      </c>
      <c r="D645" s="5" t="s">
        <v>398</v>
      </c>
      <c r="E645" s="7">
        <v>4329910.34</v>
      </c>
      <c r="F645" s="7">
        <v>0</v>
      </c>
      <c r="G645" s="7">
        <v>3656374.27</v>
      </c>
      <c r="H645" s="7">
        <v>3656374.27</v>
      </c>
      <c r="I645" s="8">
        <f t="shared" si="40"/>
        <v>0.84440000000000004</v>
      </c>
      <c r="J645" s="7">
        <v>104503.13</v>
      </c>
      <c r="K645" s="8">
        <f t="shared" si="41"/>
        <v>2.41E-2</v>
      </c>
      <c r="L645" s="7">
        <v>567532.93999999994</v>
      </c>
      <c r="M645" s="8">
        <f t="shared" si="42"/>
        <v>0.13109999999999999</v>
      </c>
      <c r="N645" s="7">
        <v>1500</v>
      </c>
      <c r="O645" s="8">
        <f t="shared" si="43"/>
        <v>2.9999999999999997E-4</v>
      </c>
      <c r="P645" s="7"/>
    </row>
    <row r="646" spans="1:16" s="5" customFormat="1" ht="11.25" x14ac:dyDescent="0.2">
      <c r="A646" s="5">
        <v>4</v>
      </c>
      <c r="B646" s="6">
        <v>120450003</v>
      </c>
      <c r="C646" s="5" t="s">
        <v>726</v>
      </c>
      <c r="D646" s="5" t="s">
        <v>413</v>
      </c>
      <c r="E646" s="7">
        <v>1862370</v>
      </c>
      <c r="F646" s="7">
        <v>0</v>
      </c>
      <c r="G646" s="7">
        <v>1741154</v>
      </c>
      <c r="H646" s="7">
        <v>1741154</v>
      </c>
      <c r="I646" s="8">
        <f t="shared" si="40"/>
        <v>0.93489999999999995</v>
      </c>
      <c r="J646" s="7">
        <v>5079</v>
      </c>
      <c r="K646" s="8">
        <f t="shared" si="41"/>
        <v>2.7000000000000001E-3</v>
      </c>
      <c r="L646" s="7">
        <v>116137</v>
      </c>
      <c r="M646" s="8">
        <f t="shared" si="42"/>
        <v>6.2399999999999997E-2</v>
      </c>
      <c r="N646" s="7"/>
      <c r="O646" s="8">
        <f t="shared" si="43"/>
        <v>0</v>
      </c>
      <c r="P646" s="7"/>
    </row>
    <row r="647" spans="1:16" s="5" customFormat="1" ht="11.25" x14ac:dyDescent="0.2">
      <c r="A647" s="5">
        <v>4</v>
      </c>
      <c r="B647" s="6">
        <v>126510020</v>
      </c>
      <c r="C647" s="5" t="s">
        <v>727</v>
      </c>
      <c r="D647" s="5" t="s">
        <v>418</v>
      </c>
      <c r="E647" s="7">
        <v>123843368</v>
      </c>
      <c r="F647" s="7">
        <v>0</v>
      </c>
      <c r="G647" s="7">
        <v>118564919</v>
      </c>
      <c r="H647" s="7">
        <v>118564919</v>
      </c>
      <c r="I647" s="8">
        <f t="shared" si="40"/>
        <v>0.95740000000000003</v>
      </c>
      <c r="J647" s="7">
        <v>470196</v>
      </c>
      <c r="K647" s="8">
        <f t="shared" si="41"/>
        <v>3.8E-3</v>
      </c>
      <c r="L647" s="7">
        <v>4808253</v>
      </c>
      <c r="M647" s="8">
        <f t="shared" si="42"/>
        <v>3.8800000000000001E-2</v>
      </c>
      <c r="N647" s="7"/>
      <c r="O647" s="8">
        <f t="shared" si="43"/>
        <v>0</v>
      </c>
      <c r="P647" s="7"/>
    </row>
    <row r="648" spans="1:16" s="5" customFormat="1" ht="11.25" x14ac:dyDescent="0.2">
      <c r="A648" s="5">
        <v>4</v>
      </c>
      <c r="B648" s="6">
        <v>123460001</v>
      </c>
      <c r="C648" s="5" t="s">
        <v>728</v>
      </c>
      <c r="D648" s="5" t="s">
        <v>418</v>
      </c>
      <c r="E648" s="7">
        <v>46344683.030000001</v>
      </c>
      <c r="F648" s="7">
        <v>0</v>
      </c>
      <c r="G648" s="7">
        <v>44555186.270000003</v>
      </c>
      <c r="H648" s="7">
        <v>44555186.270000003</v>
      </c>
      <c r="I648" s="8">
        <f t="shared" si="40"/>
        <v>0.96140000000000003</v>
      </c>
      <c r="J648" s="7">
        <v>171607.5</v>
      </c>
      <c r="K648" s="8">
        <f t="shared" si="41"/>
        <v>3.7000000000000002E-3</v>
      </c>
      <c r="L648" s="7">
        <v>1617889.26</v>
      </c>
      <c r="M648" s="8">
        <f t="shared" si="42"/>
        <v>3.49E-2</v>
      </c>
      <c r="N648" s="7"/>
      <c r="O648" s="8">
        <f t="shared" si="43"/>
        <v>0</v>
      </c>
      <c r="P648" s="7"/>
    </row>
    <row r="649" spans="1:16" s="5" customFormat="1" ht="11.25" x14ac:dyDescent="0.2">
      <c r="A649" s="5">
        <v>4</v>
      </c>
      <c r="B649" s="6">
        <v>123463370</v>
      </c>
      <c r="C649" s="5" t="s">
        <v>729</v>
      </c>
      <c r="D649" s="5" t="s">
        <v>418</v>
      </c>
      <c r="E649" s="7">
        <v>4125318</v>
      </c>
      <c r="F649" s="7">
        <v>0</v>
      </c>
      <c r="G649" s="7">
        <v>3947810</v>
      </c>
      <c r="H649" s="7">
        <v>3947810</v>
      </c>
      <c r="I649" s="8">
        <f t="shared" si="40"/>
        <v>0.95699999999999996</v>
      </c>
      <c r="J649" s="7">
        <v>25037</v>
      </c>
      <c r="K649" s="8">
        <f t="shared" si="41"/>
        <v>6.1000000000000004E-3</v>
      </c>
      <c r="L649" s="7">
        <v>152471</v>
      </c>
      <c r="M649" s="8">
        <f t="shared" si="42"/>
        <v>3.6999999999999998E-2</v>
      </c>
      <c r="N649" s="7"/>
      <c r="O649" s="8">
        <f t="shared" si="43"/>
        <v>0</v>
      </c>
      <c r="P649" s="7"/>
    </row>
    <row r="650" spans="1:16" s="5" customFormat="1" ht="11.25" x14ac:dyDescent="0.2">
      <c r="A650" s="5">
        <v>4</v>
      </c>
      <c r="B650" s="6">
        <v>120486892</v>
      </c>
      <c r="C650" s="5" t="s">
        <v>730</v>
      </c>
      <c r="D650" s="5" t="s">
        <v>443</v>
      </c>
      <c r="E650" s="7">
        <v>5314536</v>
      </c>
      <c r="F650" s="7">
        <v>0</v>
      </c>
      <c r="G650" s="7">
        <v>4993439</v>
      </c>
      <c r="H650" s="7">
        <v>4993439</v>
      </c>
      <c r="I650" s="8">
        <f t="shared" si="40"/>
        <v>0.93959999999999999</v>
      </c>
      <c r="J650" s="7">
        <v>39709</v>
      </c>
      <c r="K650" s="8">
        <f t="shared" si="41"/>
        <v>7.4999999999999997E-3</v>
      </c>
      <c r="L650" s="7">
        <v>276584</v>
      </c>
      <c r="M650" s="8">
        <f t="shared" si="42"/>
        <v>5.1999999999999998E-2</v>
      </c>
      <c r="N650" s="7">
        <v>4804</v>
      </c>
      <c r="O650" s="8">
        <f t="shared" si="43"/>
        <v>8.9999999999999998E-4</v>
      </c>
      <c r="P650" s="7"/>
    </row>
    <row r="651" spans="1:16" s="5" customFormat="1" ht="11.25" x14ac:dyDescent="0.2">
      <c r="A651" s="5">
        <v>4</v>
      </c>
      <c r="B651" s="6">
        <v>120480002</v>
      </c>
      <c r="C651" s="5" t="s">
        <v>731</v>
      </c>
      <c r="D651" s="5" t="s">
        <v>443</v>
      </c>
      <c r="E651" s="7">
        <v>29316016</v>
      </c>
      <c r="F651" s="7">
        <v>0</v>
      </c>
      <c r="G651" s="7">
        <v>27390691</v>
      </c>
      <c r="H651" s="7">
        <v>27390691</v>
      </c>
      <c r="I651" s="8">
        <f t="shared" si="40"/>
        <v>0.93430000000000002</v>
      </c>
      <c r="J651" s="7">
        <v>277549</v>
      </c>
      <c r="K651" s="8">
        <f t="shared" si="41"/>
        <v>9.4999999999999998E-3</v>
      </c>
      <c r="L651" s="7">
        <v>1647776</v>
      </c>
      <c r="M651" s="8">
        <f t="shared" si="42"/>
        <v>5.62E-2</v>
      </c>
      <c r="N651" s="7"/>
      <c r="O651" s="8">
        <f t="shared" si="43"/>
        <v>0</v>
      </c>
      <c r="P651" s="7"/>
    </row>
    <row r="652" spans="1:16" s="5" customFormat="1" ht="11.25" x14ac:dyDescent="0.2">
      <c r="A652" s="5">
        <v>4</v>
      </c>
      <c r="B652" s="6">
        <v>120483170</v>
      </c>
      <c r="C652" s="5" t="s">
        <v>732</v>
      </c>
      <c r="D652" s="5" t="s">
        <v>443</v>
      </c>
      <c r="E652" s="7">
        <v>10208194.49</v>
      </c>
      <c r="F652" s="7">
        <v>0</v>
      </c>
      <c r="G652" s="7">
        <v>9517952.1199999992</v>
      </c>
      <c r="H652" s="7">
        <v>9517952.1199999992</v>
      </c>
      <c r="I652" s="8">
        <f t="shared" si="40"/>
        <v>0.93240000000000001</v>
      </c>
      <c r="J652" s="7">
        <v>95372.34</v>
      </c>
      <c r="K652" s="8">
        <f t="shared" si="41"/>
        <v>9.2999999999999992E-3</v>
      </c>
      <c r="L652" s="7">
        <v>554709.03</v>
      </c>
      <c r="M652" s="8">
        <f t="shared" si="42"/>
        <v>5.4300000000000001E-2</v>
      </c>
      <c r="N652" s="7">
        <v>40161</v>
      </c>
      <c r="O652" s="8">
        <f t="shared" si="43"/>
        <v>3.8999999999999998E-3</v>
      </c>
      <c r="P652" s="7"/>
    </row>
    <row r="653" spans="1:16" s="5" customFormat="1" ht="11.25" x14ac:dyDescent="0.2">
      <c r="A653" s="5">
        <v>4</v>
      </c>
      <c r="B653" s="6">
        <v>139481451</v>
      </c>
      <c r="C653" s="5" t="s">
        <v>733</v>
      </c>
      <c r="D653" s="5" t="s">
        <v>443</v>
      </c>
      <c r="E653" s="7">
        <v>6315415.6600000001</v>
      </c>
      <c r="F653" s="7">
        <v>0</v>
      </c>
      <c r="G653" s="7">
        <v>5675550</v>
      </c>
      <c r="H653" s="7">
        <v>5675550</v>
      </c>
      <c r="I653" s="8">
        <f t="shared" si="40"/>
        <v>0.89870000000000005</v>
      </c>
      <c r="J653" s="7">
        <v>99783.67</v>
      </c>
      <c r="K653" s="8">
        <f t="shared" si="41"/>
        <v>1.5800000000000002E-2</v>
      </c>
      <c r="L653" s="7">
        <v>540081.99</v>
      </c>
      <c r="M653" s="8">
        <f t="shared" si="42"/>
        <v>8.5500000000000007E-2</v>
      </c>
      <c r="N653" s="7"/>
      <c r="O653" s="8">
        <f t="shared" si="43"/>
        <v>0</v>
      </c>
      <c r="P653" s="7"/>
    </row>
    <row r="654" spans="1:16" s="5" customFormat="1" ht="11.25" x14ac:dyDescent="0.2">
      <c r="A654" s="5">
        <v>4</v>
      </c>
      <c r="B654" s="6">
        <v>126510015</v>
      </c>
      <c r="C654" s="5" t="s">
        <v>734</v>
      </c>
      <c r="D654" s="5" t="s">
        <v>464</v>
      </c>
      <c r="E654" s="7">
        <v>10746216</v>
      </c>
      <c r="F654" s="7">
        <v>0</v>
      </c>
      <c r="G654" s="7">
        <v>9539495</v>
      </c>
      <c r="H654" s="7">
        <v>9539495</v>
      </c>
      <c r="I654" s="8">
        <f t="shared" si="40"/>
        <v>0.88770000000000004</v>
      </c>
      <c r="J654" s="7">
        <v>121890</v>
      </c>
      <c r="K654" s="8">
        <f t="shared" si="41"/>
        <v>1.1299999999999999E-2</v>
      </c>
      <c r="L654" s="7">
        <v>1084831</v>
      </c>
      <c r="M654" s="8">
        <f t="shared" si="42"/>
        <v>0.10100000000000001</v>
      </c>
      <c r="N654" s="7"/>
      <c r="O654" s="8">
        <f t="shared" si="43"/>
        <v>0</v>
      </c>
      <c r="P654" s="7"/>
    </row>
    <row r="655" spans="1:16" s="5" customFormat="1" ht="11.25" x14ac:dyDescent="0.2">
      <c r="A655" s="5">
        <v>4</v>
      </c>
      <c r="B655" s="6">
        <v>126512990</v>
      </c>
      <c r="C655" s="5" t="s">
        <v>735</v>
      </c>
      <c r="D655" s="5" t="s">
        <v>464</v>
      </c>
      <c r="E655" s="7">
        <v>9559709</v>
      </c>
      <c r="F655" s="7">
        <v>0</v>
      </c>
      <c r="G655" s="7">
        <v>7646906</v>
      </c>
      <c r="H655" s="7">
        <v>7646906</v>
      </c>
      <c r="I655" s="8">
        <f t="shared" si="40"/>
        <v>0.79990000000000006</v>
      </c>
      <c r="J655" s="7">
        <v>121477</v>
      </c>
      <c r="K655" s="8">
        <f t="shared" si="41"/>
        <v>1.2699999999999999E-2</v>
      </c>
      <c r="L655" s="7">
        <v>1791326</v>
      </c>
      <c r="M655" s="8">
        <f t="shared" si="42"/>
        <v>0.18740000000000001</v>
      </c>
      <c r="N655" s="7"/>
      <c r="O655" s="8">
        <f t="shared" si="43"/>
        <v>0</v>
      </c>
      <c r="P655" s="7"/>
    </row>
    <row r="656" spans="1:16" s="5" customFormat="1" ht="11.25" x14ac:dyDescent="0.2">
      <c r="A656" s="5">
        <v>4</v>
      </c>
      <c r="B656" s="6">
        <v>104510394</v>
      </c>
      <c r="C656" s="5" t="s">
        <v>736</v>
      </c>
      <c r="D656" s="5" t="s">
        <v>464</v>
      </c>
      <c r="E656" s="7">
        <v>14290923</v>
      </c>
      <c r="F656" s="7">
        <v>0</v>
      </c>
      <c r="G656" s="7">
        <v>11604418</v>
      </c>
      <c r="H656" s="7">
        <v>11604418</v>
      </c>
      <c r="I656" s="8">
        <f t="shared" si="40"/>
        <v>0.81200000000000006</v>
      </c>
      <c r="J656" s="7">
        <v>29680</v>
      </c>
      <c r="K656" s="8">
        <f t="shared" si="41"/>
        <v>2.0999999999999999E-3</v>
      </c>
      <c r="L656" s="7">
        <v>1674308</v>
      </c>
      <c r="M656" s="8">
        <f t="shared" si="42"/>
        <v>0.1172</v>
      </c>
      <c r="N656" s="7">
        <v>982517</v>
      </c>
      <c r="O656" s="8">
        <f t="shared" si="43"/>
        <v>6.88E-2</v>
      </c>
      <c r="P656" s="7"/>
    </row>
    <row r="657" spans="1:16" s="5" customFormat="1" ht="11.25" x14ac:dyDescent="0.2">
      <c r="A657" s="5">
        <v>4</v>
      </c>
      <c r="B657" s="6">
        <v>181519176</v>
      </c>
      <c r="C657" s="5" t="s">
        <v>737</v>
      </c>
      <c r="D657" s="5" t="s">
        <v>464</v>
      </c>
      <c r="E657" s="7">
        <v>11031835</v>
      </c>
      <c r="F657" s="7">
        <v>0</v>
      </c>
      <c r="G657" s="7">
        <v>9342234</v>
      </c>
      <c r="H657" s="7">
        <v>9342234</v>
      </c>
      <c r="I657" s="8">
        <f t="shared" si="40"/>
        <v>0.8468</v>
      </c>
      <c r="J657" s="7">
        <v>25916</v>
      </c>
      <c r="K657" s="8">
        <f t="shared" si="41"/>
        <v>2.3E-3</v>
      </c>
      <c r="L657" s="7">
        <v>1216658</v>
      </c>
      <c r="M657" s="8">
        <f t="shared" si="42"/>
        <v>0.1103</v>
      </c>
      <c r="N657" s="7">
        <v>447027</v>
      </c>
      <c r="O657" s="8">
        <f t="shared" si="43"/>
        <v>4.0500000000000001E-2</v>
      </c>
      <c r="P657" s="7"/>
    </row>
    <row r="658" spans="1:16" s="5" customFormat="1" ht="11.25" x14ac:dyDescent="0.2">
      <c r="A658" s="5">
        <v>4</v>
      </c>
      <c r="B658" s="6">
        <v>126510010</v>
      </c>
      <c r="C658" s="5" t="s">
        <v>738</v>
      </c>
      <c r="D658" s="5" t="s">
        <v>464</v>
      </c>
      <c r="E658" s="7">
        <v>18285038</v>
      </c>
      <c r="F658" s="7">
        <v>0</v>
      </c>
      <c r="G658" s="7">
        <v>15355744</v>
      </c>
      <c r="H658" s="7">
        <v>15355744</v>
      </c>
      <c r="I658" s="8">
        <f t="shared" si="40"/>
        <v>0.83979999999999999</v>
      </c>
      <c r="J658" s="7">
        <v>341703</v>
      </c>
      <c r="K658" s="8">
        <f t="shared" si="41"/>
        <v>1.8700000000000001E-2</v>
      </c>
      <c r="L658" s="7">
        <v>2587591</v>
      </c>
      <c r="M658" s="8">
        <f t="shared" si="42"/>
        <v>0.14149999999999999</v>
      </c>
      <c r="N658" s="7"/>
      <c r="O658" s="8">
        <f t="shared" si="43"/>
        <v>0</v>
      </c>
      <c r="P658" s="7"/>
    </row>
    <row r="659" spans="1:16" s="5" customFormat="1" ht="11.25" x14ac:dyDescent="0.2">
      <c r="A659" s="5">
        <v>4</v>
      </c>
      <c r="B659" s="6">
        <v>185515523</v>
      </c>
      <c r="C659" s="5" t="s">
        <v>739</v>
      </c>
      <c r="D659" s="5" t="s">
        <v>464</v>
      </c>
      <c r="E659" s="7">
        <v>15051388</v>
      </c>
      <c r="F659" s="7">
        <v>0</v>
      </c>
      <c r="G659" s="7">
        <v>13300760</v>
      </c>
      <c r="H659" s="7">
        <v>13300760</v>
      </c>
      <c r="I659" s="8">
        <f t="shared" si="40"/>
        <v>0.88370000000000004</v>
      </c>
      <c r="J659" s="7">
        <v>208104</v>
      </c>
      <c r="K659" s="8">
        <f t="shared" si="41"/>
        <v>1.38E-2</v>
      </c>
      <c r="L659" s="7">
        <v>1542524</v>
      </c>
      <c r="M659" s="8">
        <f t="shared" si="42"/>
        <v>0.10249999999999999</v>
      </c>
      <c r="N659" s="7"/>
      <c r="O659" s="8">
        <f t="shared" si="43"/>
        <v>0</v>
      </c>
      <c r="P659" s="7"/>
    </row>
    <row r="660" spans="1:16" s="5" customFormat="1" ht="11.25" x14ac:dyDescent="0.2">
      <c r="A660" s="5">
        <v>4</v>
      </c>
      <c r="B660" s="6">
        <v>126513160</v>
      </c>
      <c r="C660" s="5" t="s">
        <v>740</v>
      </c>
      <c r="D660" s="5" t="s">
        <v>464</v>
      </c>
      <c r="E660" s="7">
        <v>14093001.99</v>
      </c>
      <c r="F660" s="7">
        <v>0</v>
      </c>
      <c r="G660" s="7">
        <v>12309228.27</v>
      </c>
      <c r="H660" s="7">
        <v>12309228.27</v>
      </c>
      <c r="I660" s="8">
        <f t="shared" si="40"/>
        <v>0.87339999999999995</v>
      </c>
      <c r="J660" s="7">
        <v>80253.37</v>
      </c>
      <c r="K660" s="8">
        <f t="shared" si="41"/>
        <v>5.7000000000000002E-3</v>
      </c>
      <c r="L660" s="7">
        <v>1703520.35</v>
      </c>
      <c r="M660" s="8">
        <f t="shared" si="42"/>
        <v>0.12089999999999999</v>
      </c>
      <c r="N660" s="7"/>
      <c r="O660" s="8">
        <f t="shared" si="43"/>
        <v>0</v>
      </c>
      <c r="P660" s="7"/>
    </row>
    <row r="661" spans="1:16" s="5" customFormat="1" ht="11.25" x14ac:dyDescent="0.2">
      <c r="A661" s="5">
        <v>4</v>
      </c>
      <c r="B661" s="6">
        <v>126512840</v>
      </c>
      <c r="C661" s="5" t="s">
        <v>741</v>
      </c>
      <c r="D661" s="5" t="s">
        <v>464</v>
      </c>
      <c r="E661" s="7">
        <v>21861438</v>
      </c>
      <c r="F661" s="7">
        <v>0</v>
      </c>
      <c r="G661" s="7">
        <v>19542522</v>
      </c>
      <c r="H661" s="7">
        <v>19542522</v>
      </c>
      <c r="I661" s="8">
        <f t="shared" si="40"/>
        <v>0.89390000000000003</v>
      </c>
      <c r="J661" s="7">
        <v>305360</v>
      </c>
      <c r="K661" s="8">
        <f t="shared" si="41"/>
        <v>1.4E-2</v>
      </c>
      <c r="L661" s="7">
        <v>2013556</v>
      </c>
      <c r="M661" s="8">
        <f t="shared" si="42"/>
        <v>9.2100000000000001E-2</v>
      </c>
      <c r="N661" s="7"/>
      <c r="O661" s="8">
        <f t="shared" si="43"/>
        <v>0</v>
      </c>
      <c r="P661" s="7"/>
    </row>
    <row r="662" spans="1:16" s="5" customFormat="1" ht="11.25" x14ac:dyDescent="0.2">
      <c r="A662" s="5">
        <v>4</v>
      </c>
      <c r="B662" s="6">
        <v>126516724</v>
      </c>
      <c r="C662" s="5" t="s">
        <v>742</v>
      </c>
      <c r="D662" s="5" t="s">
        <v>464</v>
      </c>
      <c r="E662" s="7">
        <v>6596125</v>
      </c>
      <c r="F662" s="7">
        <v>0</v>
      </c>
      <c r="G662" s="7">
        <v>5831799</v>
      </c>
      <c r="H662" s="7">
        <v>5831799</v>
      </c>
      <c r="I662" s="8">
        <f t="shared" si="40"/>
        <v>0.8841</v>
      </c>
      <c r="J662" s="7">
        <v>77439</v>
      </c>
      <c r="K662" s="8">
        <f t="shared" si="41"/>
        <v>1.17E-2</v>
      </c>
      <c r="L662" s="7">
        <v>686887</v>
      </c>
      <c r="M662" s="8">
        <f t="shared" si="42"/>
        <v>0.1041</v>
      </c>
      <c r="N662" s="7"/>
      <c r="O662" s="8">
        <f t="shared" si="43"/>
        <v>0</v>
      </c>
      <c r="P662" s="7"/>
    </row>
    <row r="663" spans="1:16" s="5" customFormat="1" ht="11.25" x14ac:dyDescent="0.2">
      <c r="A663" s="5">
        <v>4</v>
      </c>
      <c r="B663" s="6">
        <v>126510011</v>
      </c>
      <c r="C663" s="5" t="s">
        <v>743</v>
      </c>
      <c r="D663" s="5" t="s">
        <v>464</v>
      </c>
      <c r="E663" s="7">
        <v>9987109</v>
      </c>
      <c r="F663" s="7">
        <v>0</v>
      </c>
      <c r="G663" s="7">
        <v>8680203</v>
      </c>
      <c r="H663" s="7">
        <v>8680203</v>
      </c>
      <c r="I663" s="8">
        <f t="shared" si="40"/>
        <v>0.86909999999999998</v>
      </c>
      <c r="J663" s="7">
        <v>56081</v>
      </c>
      <c r="K663" s="8">
        <f t="shared" si="41"/>
        <v>5.5999999999999999E-3</v>
      </c>
      <c r="L663" s="7">
        <v>1250825</v>
      </c>
      <c r="M663" s="8">
        <f t="shared" si="42"/>
        <v>0.12520000000000001</v>
      </c>
      <c r="N663" s="7"/>
      <c r="O663" s="8">
        <f t="shared" si="43"/>
        <v>0</v>
      </c>
      <c r="P663" s="7"/>
    </row>
    <row r="664" spans="1:16" s="5" customFormat="1" ht="11.25" x14ac:dyDescent="0.2">
      <c r="A664" s="5">
        <v>4</v>
      </c>
      <c r="B664" s="6">
        <v>126513440</v>
      </c>
      <c r="C664" s="5" t="s">
        <v>744</v>
      </c>
      <c r="D664" s="5" t="s">
        <v>464</v>
      </c>
      <c r="E664" s="7">
        <v>27982416</v>
      </c>
      <c r="F664" s="7">
        <v>0</v>
      </c>
      <c r="G664" s="7">
        <v>23883302</v>
      </c>
      <c r="H664" s="7">
        <v>23883302</v>
      </c>
      <c r="I664" s="8">
        <f t="shared" si="40"/>
        <v>0.85350000000000004</v>
      </c>
      <c r="J664" s="7">
        <v>408130</v>
      </c>
      <c r="K664" s="8">
        <f t="shared" si="41"/>
        <v>1.46E-2</v>
      </c>
      <c r="L664" s="7">
        <v>3690984</v>
      </c>
      <c r="M664" s="8">
        <f t="shared" si="42"/>
        <v>0.13189999999999999</v>
      </c>
      <c r="N664" s="7"/>
      <c r="O664" s="8">
        <f t="shared" si="43"/>
        <v>0</v>
      </c>
      <c r="P664" s="7"/>
    </row>
    <row r="665" spans="1:16" s="5" customFormat="1" ht="11.25" x14ac:dyDescent="0.2">
      <c r="A665" s="5">
        <v>4</v>
      </c>
      <c r="B665" s="6">
        <v>126511563</v>
      </c>
      <c r="C665" s="5" t="s">
        <v>745</v>
      </c>
      <c r="D665" s="5" t="s">
        <v>464</v>
      </c>
      <c r="E665" s="7">
        <v>12911289</v>
      </c>
      <c r="F665" s="7">
        <v>0</v>
      </c>
      <c r="G665" s="7">
        <v>11708395</v>
      </c>
      <c r="H665" s="7">
        <v>11708395</v>
      </c>
      <c r="I665" s="8">
        <f t="shared" si="40"/>
        <v>0.90680000000000005</v>
      </c>
      <c r="J665" s="7">
        <v>18746</v>
      </c>
      <c r="K665" s="8">
        <f t="shared" si="41"/>
        <v>1.5E-3</v>
      </c>
      <c r="L665" s="7">
        <v>1184148</v>
      </c>
      <c r="M665" s="8">
        <f t="shared" si="42"/>
        <v>9.1700000000000004E-2</v>
      </c>
      <c r="N665" s="7"/>
      <c r="O665" s="8">
        <f t="shared" si="43"/>
        <v>0</v>
      </c>
      <c r="P665" s="7"/>
    </row>
    <row r="666" spans="1:16" s="5" customFormat="1" ht="11.25" x14ac:dyDescent="0.2">
      <c r="A666" s="5">
        <v>4</v>
      </c>
      <c r="B666" s="6">
        <v>126513100</v>
      </c>
      <c r="C666" s="5" t="s">
        <v>746</v>
      </c>
      <c r="D666" s="5" t="s">
        <v>464</v>
      </c>
      <c r="E666" s="7">
        <v>10225193</v>
      </c>
      <c r="F666" s="7">
        <v>0</v>
      </c>
      <c r="G666" s="7">
        <v>8285881</v>
      </c>
      <c r="H666" s="7">
        <v>8285881</v>
      </c>
      <c r="I666" s="8">
        <f t="shared" si="40"/>
        <v>0.81030000000000002</v>
      </c>
      <c r="J666" s="7">
        <v>59567</v>
      </c>
      <c r="K666" s="8">
        <f t="shared" si="41"/>
        <v>5.7999999999999996E-3</v>
      </c>
      <c r="L666" s="7">
        <v>1264844</v>
      </c>
      <c r="M666" s="8">
        <f t="shared" si="42"/>
        <v>0.1237</v>
      </c>
      <c r="N666" s="7">
        <v>614901</v>
      </c>
      <c r="O666" s="8">
        <f t="shared" si="43"/>
        <v>6.0100000000000001E-2</v>
      </c>
      <c r="P666" s="7"/>
    </row>
    <row r="667" spans="1:16" s="5" customFormat="1" ht="11.25" x14ac:dyDescent="0.2">
      <c r="A667" s="5">
        <v>4</v>
      </c>
      <c r="B667" s="6">
        <v>100510000</v>
      </c>
      <c r="C667" s="5" t="s">
        <v>747</v>
      </c>
      <c r="D667" s="5" t="s">
        <v>464</v>
      </c>
      <c r="E667" s="7">
        <v>31606730</v>
      </c>
      <c r="F667" s="7">
        <v>0</v>
      </c>
      <c r="G667" s="7">
        <v>27504760</v>
      </c>
      <c r="H667" s="7">
        <v>27504760</v>
      </c>
      <c r="I667" s="8">
        <f t="shared" si="40"/>
        <v>0.87019999999999997</v>
      </c>
      <c r="J667" s="7">
        <v>378539</v>
      </c>
      <c r="K667" s="8">
        <f t="shared" si="41"/>
        <v>1.2E-2</v>
      </c>
      <c r="L667" s="7">
        <v>3723431</v>
      </c>
      <c r="M667" s="8">
        <f t="shared" si="42"/>
        <v>0.1178</v>
      </c>
      <c r="N667" s="7"/>
      <c r="O667" s="8">
        <f t="shared" si="43"/>
        <v>0</v>
      </c>
      <c r="P667" s="7"/>
    </row>
    <row r="668" spans="1:16" s="5" customFormat="1" ht="11.25" x14ac:dyDescent="0.2">
      <c r="A668" s="5">
        <v>4</v>
      </c>
      <c r="B668" s="6">
        <v>126510021</v>
      </c>
      <c r="C668" s="5" t="s">
        <v>748</v>
      </c>
      <c r="D668" s="5" t="s">
        <v>464</v>
      </c>
      <c r="E668" s="7">
        <v>8485925</v>
      </c>
      <c r="F668" s="7">
        <v>0</v>
      </c>
      <c r="G668" s="7">
        <v>6936387</v>
      </c>
      <c r="H668" s="7">
        <v>6936387</v>
      </c>
      <c r="I668" s="8">
        <f t="shared" si="40"/>
        <v>0.81740000000000002</v>
      </c>
      <c r="J668" s="7">
        <v>118601</v>
      </c>
      <c r="K668" s="8">
        <f t="shared" si="41"/>
        <v>1.4E-2</v>
      </c>
      <c r="L668" s="7">
        <v>1430937</v>
      </c>
      <c r="M668" s="8">
        <f t="shared" si="42"/>
        <v>0.1686</v>
      </c>
      <c r="N668" s="7"/>
      <c r="O668" s="8">
        <f t="shared" si="43"/>
        <v>0</v>
      </c>
      <c r="P668" s="7"/>
    </row>
    <row r="669" spans="1:16" s="5" customFormat="1" ht="11.25" x14ac:dyDescent="0.2">
      <c r="A669" s="5">
        <v>4</v>
      </c>
      <c r="B669" s="6">
        <v>147513703</v>
      </c>
      <c r="C669" s="5" t="s">
        <v>749</v>
      </c>
      <c r="D669" s="5" t="s">
        <v>464</v>
      </c>
      <c r="E669" s="7">
        <v>15166684</v>
      </c>
      <c r="F669" s="7">
        <v>0</v>
      </c>
      <c r="G669" s="7">
        <v>13367061</v>
      </c>
      <c r="H669" s="7">
        <v>13367061</v>
      </c>
      <c r="I669" s="8">
        <f t="shared" si="40"/>
        <v>0.88129999999999997</v>
      </c>
      <c r="J669" s="7">
        <v>89261</v>
      </c>
      <c r="K669" s="8">
        <f t="shared" si="41"/>
        <v>5.8999999999999999E-3</v>
      </c>
      <c r="L669" s="7">
        <v>1710362</v>
      </c>
      <c r="M669" s="8">
        <f t="shared" si="42"/>
        <v>0.1128</v>
      </c>
      <c r="N669" s="7"/>
      <c r="O669" s="8">
        <f t="shared" si="43"/>
        <v>0</v>
      </c>
      <c r="P669" s="7"/>
    </row>
    <row r="670" spans="1:16" s="5" customFormat="1" ht="11.25" x14ac:dyDescent="0.2">
      <c r="A670" s="5">
        <v>4</v>
      </c>
      <c r="B670" s="6">
        <v>126513450</v>
      </c>
      <c r="C670" s="5" t="s">
        <v>750</v>
      </c>
      <c r="D670" s="5" t="s">
        <v>464</v>
      </c>
      <c r="E670" s="7">
        <v>21522656</v>
      </c>
      <c r="F670" s="7">
        <v>0</v>
      </c>
      <c r="G670" s="7">
        <v>17152887</v>
      </c>
      <c r="H670" s="7">
        <v>17152887</v>
      </c>
      <c r="I670" s="8">
        <f t="shared" si="40"/>
        <v>0.79700000000000004</v>
      </c>
      <c r="J670" s="7">
        <v>101583</v>
      </c>
      <c r="K670" s="8">
        <f t="shared" si="41"/>
        <v>4.7000000000000002E-3</v>
      </c>
      <c r="L670" s="7">
        <v>4268186</v>
      </c>
      <c r="M670" s="8">
        <f t="shared" si="42"/>
        <v>0.1983</v>
      </c>
      <c r="N670" s="7"/>
      <c r="O670" s="8">
        <f t="shared" si="43"/>
        <v>0</v>
      </c>
      <c r="P670" s="7"/>
    </row>
    <row r="671" spans="1:16" s="5" customFormat="1" ht="11.25" x14ac:dyDescent="0.2">
      <c r="A671" s="5">
        <v>4</v>
      </c>
      <c r="B671" s="6">
        <v>126518547</v>
      </c>
      <c r="C671" s="5" t="s">
        <v>751</v>
      </c>
      <c r="D671" s="5" t="s">
        <v>464</v>
      </c>
      <c r="E671" s="7">
        <v>11961903</v>
      </c>
      <c r="F671" s="7">
        <v>0</v>
      </c>
      <c r="G671" s="7">
        <v>10648717</v>
      </c>
      <c r="H671" s="7">
        <v>10648717</v>
      </c>
      <c r="I671" s="8">
        <f t="shared" si="40"/>
        <v>0.89019999999999999</v>
      </c>
      <c r="J671" s="7">
        <v>69266</v>
      </c>
      <c r="K671" s="8">
        <f t="shared" si="41"/>
        <v>5.7999999999999996E-3</v>
      </c>
      <c r="L671" s="7">
        <v>1243920</v>
      </c>
      <c r="M671" s="8">
        <f t="shared" si="42"/>
        <v>0.104</v>
      </c>
      <c r="N671" s="7"/>
      <c r="O671" s="8">
        <f t="shared" si="43"/>
        <v>0</v>
      </c>
      <c r="P671" s="7"/>
    </row>
    <row r="672" spans="1:16" s="5" customFormat="1" ht="11.25" x14ac:dyDescent="0.2">
      <c r="A672" s="5">
        <v>4</v>
      </c>
      <c r="B672" s="6">
        <v>126513270</v>
      </c>
      <c r="C672" s="5" t="s">
        <v>752</v>
      </c>
      <c r="D672" s="5" t="s">
        <v>464</v>
      </c>
      <c r="E672" s="7">
        <v>17871218</v>
      </c>
      <c r="F672" s="7">
        <v>0</v>
      </c>
      <c r="G672" s="7">
        <v>15370856</v>
      </c>
      <c r="H672" s="7">
        <v>15370856</v>
      </c>
      <c r="I672" s="8">
        <f t="shared" si="40"/>
        <v>0.86009999999999998</v>
      </c>
      <c r="J672" s="7">
        <v>266309</v>
      </c>
      <c r="K672" s="8">
        <f t="shared" si="41"/>
        <v>1.49E-2</v>
      </c>
      <c r="L672" s="7">
        <v>2234053</v>
      </c>
      <c r="M672" s="8">
        <f t="shared" si="42"/>
        <v>0.125</v>
      </c>
      <c r="N672" s="7"/>
      <c r="O672" s="8">
        <f t="shared" si="43"/>
        <v>0</v>
      </c>
      <c r="P672" s="7"/>
    </row>
    <row r="673" spans="1:16" s="5" customFormat="1" ht="11.25" x14ac:dyDescent="0.2">
      <c r="A673" s="5">
        <v>4</v>
      </c>
      <c r="B673" s="6">
        <v>126513380</v>
      </c>
      <c r="C673" s="5" t="s">
        <v>753</v>
      </c>
      <c r="D673" s="5" t="s">
        <v>464</v>
      </c>
      <c r="E673" s="7">
        <v>24438810</v>
      </c>
      <c r="F673" s="7">
        <v>0</v>
      </c>
      <c r="G673" s="7">
        <v>10136263</v>
      </c>
      <c r="H673" s="7">
        <v>10136263</v>
      </c>
      <c r="I673" s="8">
        <f t="shared" si="40"/>
        <v>0.4148</v>
      </c>
      <c r="J673" s="7">
        <v>194880</v>
      </c>
      <c r="K673" s="8">
        <f t="shared" si="41"/>
        <v>8.0000000000000002E-3</v>
      </c>
      <c r="L673" s="7">
        <v>1245832</v>
      </c>
      <c r="M673" s="8">
        <f t="shared" si="42"/>
        <v>5.0999999999999997E-2</v>
      </c>
      <c r="N673" s="7">
        <v>12861835</v>
      </c>
      <c r="O673" s="8">
        <f t="shared" si="43"/>
        <v>0.52629999999999999</v>
      </c>
      <c r="P673" s="7"/>
    </row>
    <row r="674" spans="1:16" s="5" customFormat="1" ht="11.25" x14ac:dyDescent="0.2">
      <c r="A674" s="5">
        <v>4</v>
      </c>
      <c r="B674" s="6">
        <v>126518004</v>
      </c>
      <c r="C674" s="5" t="s">
        <v>754</v>
      </c>
      <c r="D674" s="5" t="s">
        <v>464</v>
      </c>
      <c r="E674" s="7">
        <v>9943511</v>
      </c>
      <c r="F674" s="7">
        <v>0</v>
      </c>
      <c r="G674" s="7">
        <v>8588935</v>
      </c>
      <c r="H674" s="7">
        <v>8588935</v>
      </c>
      <c r="I674" s="31">
        <f t="shared" si="40"/>
        <v>0.86380000000000001</v>
      </c>
      <c r="J674" s="7">
        <v>136205</v>
      </c>
      <c r="K674" s="31">
        <f t="shared" si="41"/>
        <v>1.37E-2</v>
      </c>
      <c r="L674" s="7">
        <v>1218371</v>
      </c>
      <c r="M674" s="31">
        <f t="shared" si="42"/>
        <v>0.1225</v>
      </c>
      <c r="N674" s="7"/>
      <c r="O674" s="31">
        <f t="shared" si="43"/>
        <v>0</v>
      </c>
      <c r="P674" s="7"/>
    </row>
    <row r="675" spans="1:16" s="5" customFormat="1" ht="11.25" x14ac:dyDescent="0.2">
      <c r="A675" s="5">
        <v>4</v>
      </c>
      <c r="B675" s="6">
        <v>126510005</v>
      </c>
      <c r="C675" s="5" t="s">
        <v>755</v>
      </c>
      <c r="D675" s="5" t="s">
        <v>464</v>
      </c>
      <c r="E675" s="7">
        <v>10784503</v>
      </c>
      <c r="F675" s="7">
        <v>0</v>
      </c>
      <c r="G675" s="7">
        <v>9286020</v>
      </c>
      <c r="H675" s="7">
        <v>9286020</v>
      </c>
      <c r="I675" s="32">
        <f t="shared" si="40"/>
        <v>0.86109999999999998</v>
      </c>
      <c r="J675" s="7">
        <v>42735</v>
      </c>
      <c r="K675" s="32">
        <f t="shared" si="41"/>
        <v>4.0000000000000001E-3</v>
      </c>
      <c r="L675" s="7">
        <v>1455748</v>
      </c>
      <c r="M675" s="32">
        <f t="shared" si="42"/>
        <v>0.13500000000000001</v>
      </c>
      <c r="N675" s="7"/>
      <c r="O675" s="32">
        <f t="shared" si="43"/>
        <v>0</v>
      </c>
      <c r="P675" s="7"/>
    </row>
    <row r="676" spans="1:16" s="5" customFormat="1" ht="11.25" x14ac:dyDescent="0.2">
      <c r="A676" s="5">
        <v>4</v>
      </c>
      <c r="B676" s="6">
        <v>126512850</v>
      </c>
      <c r="C676" s="5" t="s">
        <v>756</v>
      </c>
      <c r="D676" s="5" t="s">
        <v>464</v>
      </c>
      <c r="E676" s="7">
        <v>8448777</v>
      </c>
      <c r="F676" s="7">
        <v>0</v>
      </c>
      <c r="G676" s="7">
        <v>7103110</v>
      </c>
      <c r="H676" s="7">
        <v>7103110</v>
      </c>
      <c r="I676" s="8">
        <f t="shared" si="40"/>
        <v>0.8407</v>
      </c>
      <c r="J676" s="7">
        <v>37206</v>
      </c>
      <c r="K676" s="8">
        <f t="shared" si="41"/>
        <v>4.4000000000000003E-3</v>
      </c>
      <c r="L676" s="7">
        <v>1308461</v>
      </c>
      <c r="M676" s="8">
        <f t="shared" si="42"/>
        <v>0.15490000000000001</v>
      </c>
      <c r="N676" s="7"/>
      <c r="O676" s="8">
        <f t="shared" si="43"/>
        <v>0</v>
      </c>
      <c r="P676" s="7"/>
    </row>
    <row r="677" spans="1:16" s="5" customFormat="1" ht="11.25" x14ac:dyDescent="0.2">
      <c r="A677" s="5">
        <v>4</v>
      </c>
      <c r="B677" s="6">
        <v>126512980</v>
      </c>
      <c r="C677" s="5" t="s">
        <v>757</v>
      </c>
      <c r="D677" s="5" t="s">
        <v>464</v>
      </c>
      <c r="E677" s="7">
        <v>10551614</v>
      </c>
      <c r="F677" s="7">
        <v>0</v>
      </c>
      <c r="G677" s="7">
        <v>9153073</v>
      </c>
      <c r="H677" s="7">
        <v>9153073</v>
      </c>
      <c r="I677" s="8">
        <f t="shared" si="40"/>
        <v>0.86750000000000005</v>
      </c>
      <c r="J677" s="7">
        <v>59369</v>
      </c>
      <c r="K677" s="8">
        <f t="shared" si="41"/>
        <v>5.5999999999999999E-3</v>
      </c>
      <c r="L677" s="7">
        <v>1339172</v>
      </c>
      <c r="M677" s="8">
        <f t="shared" si="42"/>
        <v>0.12690000000000001</v>
      </c>
      <c r="N677" s="7"/>
      <c r="O677" s="8">
        <f t="shared" si="43"/>
        <v>0</v>
      </c>
      <c r="P677" s="7"/>
    </row>
    <row r="678" spans="1:16" s="5" customFormat="1" ht="11.25" x14ac:dyDescent="0.2">
      <c r="A678" s="5">
        <v>4</v>
      </c>
      <c r="B678" s="6">
        <v>126513510</v>
      </c>
      <c r="C678" s="5" t="s">
        <v>758</v>
      </c>
      <c r="D678" s="5" t="s">
        <v>464</v>
      </c>
      <c r="E678" s="7">
        <v>14329015</v>
      </c>
      <c r="F678" s="7">
        <v>0</v>
      </c>
      <c r="G678" s="7">
        <v>12151843</v>
      </c>
      <c r="H678" s="7">
        <v>12151843</v>
      </c>
      <c r="I678" s="8">
        <f t="shared" si="40"/>
        <v>0.84809999999999997</v>
      </c>
      <c r="J678" s="7">
        <v>261336</v>
      </c>
      <c r="K678" s="8">
        <f t="shared" si="41"/>
        <v>1.8200000000000001E-2</v>
      </c>
      <c r="L678" s="7">
        <v>1915836</v>
      </c>
      <c r="M678" s="8">
        <f t="shared" si="42"/>
        <v>0.13370000000000001</v>
      </c>
      <c r="N678" s="7"/>
      <c r="O678" s="8">
        <f t="shared" si="43"/>
        <v>0</v>
      </c>
      <c r="P678" s="7"/>
    </row>
    <row r="679" spans="1:16" s="5" customFormat="1" ht="11.25" x14ac:dyDescent="0.2">
      <c r="A679" s="5">
        <v>4</v>
      </c>
      <c r="B679" s="6">
        <v>126512039</v>
      </c>
      <c r="C679" s="5" t="s">
        <v>759</v>
      </c>
      <c r="D679" s="5" t="s">
        <v>464</v>
      </c>
      <c r="E679" s="7">
        <v>12850739</v>
      </c>
      <c r="F679" s="7">
        <v>0</v>
      </c>
      <c r="G679" s="7">
        <v>11156938</v>
      </c>
      <c r="H679" s="7">
        <v>11156938</v>
      </c>
      <c r="I679" s="8">
        <f t="shared" si="40"/>
        <v>0.86819999999999997</v>
      </c>
      <c r="J679" s="7">
        <v>188950</v>
      </c>
      <c r="K679" s="8">
        <f t="shared" si="41"/>
        <v>1.47E-2</v>
      </c>
      <c r="L679" s="7">
        <v>1504851</v>
      </c>
      <c r="M679" s="8">
        <f t="shared" si="42"/>
        <v>0.1171</v>
      </c>
      <c r="N679" s="7"/>
      <c r="O679" s="8">
        <f t="shared" si="43"/>
        <v>0</v>
      </c>
      <c r="P679" s="7"/>
    </row>
    <row r="680" spans="1:16" s="5" customFormat="1" ht="11.25" x14ac:dyDescent="0.2">
      <c r="A680" s="5">
        <v>4</v>
      </c>
      <c r="B680" s="6">
        <v>126513070</v>
      </c>
      <c r="C680" s="5" t="s">
        <v>760</v>
      </c>
      <c r="D680" s="5" t="s">
        <v>464</v>
      </c>
      <c r="E680" s="7">
        <v>5208285</v>
      </c>
      <c r="F680" s="7">
        <v>0</v>
      </c>
      <c r="G680" s="7">
        <v>4271126</v>
      </c>
      <c r="H680" s="7">
        <v>4271126</v>
      </c>
      <c r="I680" s="8">
        <f t="shared" si="40"/>
        <v>0.82010000000000005</v>
      </c>
      <c r="J680" s="7">
        <v>112762</v>
      </c>
      <c r="K680" s="8">
        <f t="shared" si="41"/>
        <v>2.1700000000000001E-2</v>
      </c>
      <c r="L680" s="7">
        <v>824397</v>
      </c>
      <c r="M680" s="8">
        <f t="shared" si="42"/>
        <v>0.1583</v>
      </c>
      <c r="N680" s="7"/>
      <c r="O680" s="8">
        <f t="shared" si="43"/>
        <v>0</v>
      </c>
      <c r="P680" s="7"/>
    </row>
    <row r="681" spans="1:16" s="5" customFormat="1" ht="11.25" x14ac:dyDescent="0.2">
      <c r="A681" s="5">
        <v>4</v>
      </c>
      <c r="B681" s="6">
        <v>133513315</v>
      </c>
      <c r="C681" s="5" t="s">
        <v>761</v>
      </c>
      <c r="D681" s="5" t="s">
        <v>464</v>
      </c>
      <c r="E681" s="7">
        <v>17036399</v>
      </c>
      <c r="F681" s="7">
        <v>0</v>
      </c>
      <c r="G681" s="7">
        <v>13684651</v>
      </c>
      <c r="H681" s="7">
        <v>13684651</v>
      </c>
      <c r="I681" s="8">
        <f t="shared" si="40"/>
        <v>0.80330000000000001</v>
      </c>
      <c r="J681" s="7">
        <v>34801</v>
      </c>
      <c r="K681" s="8">
        <f t="shared" si="41"/>
        <v>2E-3</v>
      </c>
      <c r="L681" s="7">
        <v>2142203</v>
      </c>
      <c r="M681" s="8">
        <f t="shared" si="42"/>
        <v>0.12570000000000001</v>
      </c>
      <c r="N681" s="7">
        <v>1174744</v>
      </c>
      <c r="O681" s="8">
        <f t="shared" si="43"/>
        <v>6.9000000000000006E-2</v>
      </c>
      <c r="P681" s="7"/>
    </row>
    <row r="682" spans="1:16" s="5" customFormat="1" ht="11.25" x14ac:dyDescent="0.2">
      <c r="A682" s="5">
        <v>4</v>
      </c>
      <c r="B682" s="6">
        <v>182514568</v>
      </c>
      <c r="C682" s="5" t="s">
        <v>762</v>
      </c>
      <c r="D682" s="5" t="s">
        <v>464</v>
      </c>
      <c r="E682" s="7">
        <v>10569494</v>
      </c>
      <c r="F682" s="7">
        <v>0</v>
      </c>
      <c r="G682" s="7">
        <v>9540778</v>
      </c>
      <c r="H682" s="7">
        <v>9540778</v>
      </c>
      <c r="I682" s="8">
        <f t="shared" si="40"/>
        <v>0.90269999999999995</v>
      </c>
      <c r="J682" s="7">
        <v>201144</v>
      </c>
      <c r="K682" s="8">
        <f t="shared" si="41"/>
        <v>1.9E-2</v>
      </c>
      <c r="L682" s="7">
        <v>827572</v>
      </c>
      <c r="M682" s="8">
        <f t="shared" si="42"/>
        <v>7.8299999999999995E-2</v>
      </c>
      <c r="N682" s="7"/>
      <c r="O682" s="8">
        <f t="shared" si="43"/>
        <v>0</v>
      </c>
      <c r="P682" s="7"/>
    </row>
    <row r="683" spans="1:16" s="5" customFormat="1" ht="11.25" x14ac:dyDescent="0.2">
      <c r="A683" s="5">
        <v>4</v>
      </c>
      <c r="B683" s="6">
        <v>126514864</v>
      </c>
      <c r="C683" s="5" t="s">
        <v>763</v>
      </c>
      <c r="D683" s="5" t="s">
        <v>464</v>
      </c>
      <c r="E683" s="7">
        <v>9996452</v>
      </c>
      <c r="F683" s="7">
        <v>0</v>
      </c>
      <c r="G683" s="7">
        <v>8639350</v>
      </c>
      <c r="H683" s="7">
        <v>8639350</v>
      </c>
      <c r="I683" s="8">
        <f t="shared" si="40"/>
        <v>0.86419999999999997</v>
      </c>
      <c r="J683" s="7">
        <v>111463</v>
      </c>
      <c r="K683" s="8">
        <f t="shared" si="41"/>
        <v>1.12E-2</v>
      </c>
      <c r="L683" s="7">
        <v>1245639</v>
      </c>
      <c r="M683" s="8">
        <f t="shared" si="42"/>
        <v>0.1246</v>
      </c>
      <c r="N683" s="7"/>
      <c r="O683" s="8">
        <f t="shared" si="43"/>
        <v>0</v>
      </c>
      <c r="P683" s="7"/>
    </row>
    <row r="684" spans="1:16" s="5" customFormat="1" ht="11.25" x14ac:dyDescent="0.2">
      <c r="A684" s="5">
        <v>4</v>
      </c>
      <c r="B684" s="6">
        <v>126514059</v>
      </c>
      <c r="C684" s="5" t="s">
        <v>764</v>
      </c>
      <c r="D684" s="5" t="s">
        <v>464</v>
      </c>
      <c r="E684" s="7">
        <v>6609249</v>
      </c>
      <c r="F684" s="7">
        <v>0</v>
      </c>
      <c r="G684" s="7">
        <v>5912846</v>
      </c>
      <c r="H684" s="7">
        <v>5912846</v>
      </c>
      <c r="I684" s="8">
        <f t="shared" si="40"/>
        <v>0.89459999999999995</v>
      </c>
      <c r="J684" s="7">
        <v>5692</v>
      </c>
      <c r="K684" s="8">
        <f t="shared" si="41"/>
        <v>8.9999999999999998E-4</v>
      </c>
      <c r="L684" s="7">
        <v>690711</v>
      </c>
      <c r="M684" s="8">
        <f t="shared" si="42"/>
        <v>0.1045</v>
      </c>
      <c r="N684" s="7"/>
      <c r="O684" s="8">
        <f t="shared" si="43"/>
        <v>0</v>
      </c>
      <c r="P684" s="7"/>
    </row>
    <row r="685" spans="1:16" s="5" customFormat="1" ht="11.25" x14ac:dyDescent="0.2">
      <c r="A685" s="5">
        <v>4</v>
      </c>
      <c r="B685" s="6">
        <v>126510013</v>
      </c>
      <c r="C685" s="5" t="s">
        <v>765</v>
      </c>
      <c r="D685" s="5" t="s">
        <v>464</v>
      </c>
      <c r="E685" s="7">
        <v>16462776</v>
      </c>
      <c r="F685" s="7">
        <v>0</v>
      </c>
      <c r="G685" s="7">
        <v>14507525</v>
      </c>
      <c r="H685" s="7">
        <v>14507525</v>
      </c>
      <c r="I685" s="8">
        <f t="shared" si="40"/>
        <v>0.88119999999999998</v>
      </c>
      <c r="J685" s="7">
        <v>116281</v>
      </c>
      <c r="K685" s="8">
        <f t="shared" si="41"/>
        <v>7.1000000000000004E-3</v>
      </c>
      <c r="L685" s="7">
        <v>1838970</v>
      </c>
      <c r="M685" s="8">
        <f t="shared" si="42"/>
        <v>0.11169999999999999</v>
      </c>
      <c r="N685" s="7"/>
      <c r="O685" s="8">
        <f t="shared" si="43"/>
        <v>0</v>
      </c>
      <c r="P685" s="7"/>
    </row>
    <row r="686" spans="1:16" s="5" customFormat="1" ht="11.25" x14ac:dyDescent="0.2">
      <c r="A686" s="5">
        <v>4</v>
      </c>
      <c r="B686" s="6">
        <v>126515492</v>
      </c>
      <c r="C686" s="5" t="s">
        <v>766</v>
      </c>
      <c r="D686" s="5" t="s">
        <v>464</v>
      </c>
      <c r="E686" s="7">
        <v>14635824</v>
      </c>
      <c r="F686" s="7">
        <v>0</v>
      </c>
      <c r="G686" s="7">
        <v>12937873</v>
      </c>
      <c r="H686" s="7">
        <v>12937873</v>
      </c>
      <c r="I686" s="8">
        <f t="shared" si="40"/>
        <v>0.88400000000000001</v>
      </c>
      <c r="J686" s="7">
        <v>36891</v>
      </c>
      <c r="K686" s="8">
        <f t="shared" si="41"/>
        <v>2.5000000000000001E-3</v>
      </c>
      <c r="L686" s="7">
        <v>937102</v>
      </c>
      <c r="M686" s="8">
        <f t="shared" si="42"/>
        <v>6.4000000000000001E-2</v>
      </c>
      <c r="N686" s="7">
        <v>723958</v>
      </c>
      <c r="O686" s="8">
        <f t="shared" si="43"/>
        <v>4.9500000000000002E-2</v>
      </c>
      <c r="P686" s="7"/>
    </row>
    <row r="687" spans="1:16" s="5" customFormat="1" ht="11.25" x14ac:dyDescent="0.2">
      <c r="A687" s="5">
        <v>4</v>
      </c>
      <c r="B687" s="6">
        <v>126513110</v>
      </c>
      <c r="C687" s="5" t="s">
        <v>767</v>
      </c>
      <c r="D687" s="5" t="s">
        <v>464</v>
      </c>
      <c r="E687" s="7">
        <v>10544070</v>
      </c>
      <c r="F687" s="7">
        <v>0</v>
      </c>
      <c r="G687" s="7">
        <v>9269182</v>
      </c>
      <c r="H687" s="7">
        <v>9269182</v>
      </c>
      <c r="I687" s="8">
        <f t="shared" si="40"/>
        <v>0.87909999999999999</v>
      </c>
      <c r="J687" s="7">
        <v>132526</v>
      </c>
      <c r="K687" s="8">
        <f t="shared" si="41"/>
        <v>1.26E-2</v>
      </c>
      <c r="L687" s="7">
        <v>1142362</v>
      </c>
      <c r="M687" s="8">
        <f t="shared" si="42"/>
        <v>0.10829999999999999</v>
      </c>
      <c r="N687" s="7"/>
      <c r="O687" s="8">
        <f t="shared" si="43"/>
        <v>0</v>
      </c>
      <c r="P687" s="7"/>
    </row>
    <row r="688" spans="1:16" s="5" customFormat="1" ht="11.25" x14ac:dyDescent="0.2">
      <c r="A688" s="5">
        <v>4</v>
      </c>
      <c r="B688" s="6">
        <v>126519476</v>
      </c>
      <c r="C688" s="5" t="s">
        <v>768</v>
      </c>
      <c r="D688" s="5" t="s">
        <v>464</v>
      </c>
      <c r="E688" s="7">
        <v>13093018</v>
      </c>
      <c r="F688" s="7">
        <v>0</v>
      </c>
      <c r="G688" s="7">
        <v>11190367</v>
      </c>
      <c r="H688" s="7">
        <v>11190367</v>
      </c>
      <c r="I688" s="8">
        <f t="shared" si="40"/>
        <v>0.85470000000000002</v>
      </c>
      <c r="J688" s="7">
        <v>59271</v>
      </c>
      <c r="K688" s="8">
        <f t="shared" si="41"/>
        <v>4.4999999999999997E-3</v>
      </c>
      <c r="L688" s="7">
        <v>1843380</v>
      </c>
      <c r="M688" s="8">
        <f t="shared" si="42"/>
        <v>0.14080000000000001</v>
      </c>
      <c r="N688" s="7"/>
      <c r="O688" s="8">
        <f t="shared" si="43"/>
        <v>0</v>
      </c>
      <c r="P688" s="7"/>
    </row>
    <row r="689" spans="1:16" s="5" customFormat="1" ht="11.25" x14ac:dyDescent="0.2">
      <c r="A689" s="5">
        <v>4</v>
      </c>
      <c r="B689" s="6">
        <v>126513480</v>
      </c>
      <c r="C689" s="5" t="s">
        <v>769</v>
      </c>
      <c r="D689" s="5" t="s">
        <v>464</v>
      </c>
      <c r="E689" s="7">
        <v>25261059</v>
      </c>
      <c r="F689" s="7">
        <v>0</v>
      </c>
      <c r="G689" s="7">
        <v>22306559</v>
      </c>
      <c r="H689" s="7">
        <v>22306559</v>
      </c>
      <c r="I689" s="8">
        <f t="shared" si="40"/>
        <v>0.88300000000000001</v>
      </c>
      <c r="J689" s="7">
        <v>362828</v>
      </c>
      <c r="K689" s="8">
        <f t="shared" si="41"/>
        <v>1.44E-2</v>
      </c>
      <c r="L689" s="7">
        <v>2591672</v>
      </c>
      <c r="M689" s="8">
        <f t="shared" si="42"/>
        <v>0.1026</v>
      </c>
      <c r="N689" s="7"/>
      <c r="O689" s="8">
        <f t="shared" si="43"/>
        <v>0</v>
      </c>
      <c r="P689" s="7"/>
    </row>
    <row r="690" spans="1:16" s="5" customFormat="1" ht="11.25" x14ac:dyDescent="0.2">
      <c r="A690" s="5">
        <v>4</v>
      </c>
      <c r="B690" s="6">
        <v>126510014</v>
      </c>
      <c r="C690" s="5" t="s">
        <v>770</v>
      </c>
      <c r="D690" s="5" t="s">
        <v>464</v>
      </c>
      <c r="E690" s="7">
        <v>14148574.369999999</v>
      </c>
      <c r="F690" s="7">
        <v>0</v>
      </c>
      <c r="G690" s="7">
        <v>11878270.299999999</v>
      </c>
      <c r="H690" s="7">
        <v>11878270.300000001</v>
      </c>
      <c r="I690" s="8">
        <f t="shared" si="40"/>
        <v>0.83950000000000002</v>
      </c>
      <c r="J690" s="7">
        <v>80574.27</v>
      </c>
      <c r="K690" s="8">
        <f t="shared" si="41"/>
        <v>5.7000000000000002E-3</v>
      </c>
      <c r="L690" s="7">
        <v>2189729.7999999998</v>
      </c>
      <c r="M690" s="8">
        <f t="shared" si="42"/>
        <v>0.15479999999999999</v>
      </c>
      <c r="N690" s="7"/>
      <c r="O690" s="8">
        <f t="shared" si="43"/>
        <v>0</v>
      </c>
      <c r="P690" s="7"/>
    </row>
    <row r="691" spans="1:16" s="5" customFormat="1" ht="11.25" x14ac:dyDescent="0.2">
      <c r="A691" s="5">
        <v>4</v>
      </c>
      <c r="B691" s="6">
        <v>126513150</v>
      </c>
      <c r="C691" s="5" t="s">
        <v>771</v>
      </c>
      <c r="D691" s="5" t="s">
        <v>464</v>
      </c>
      <c r="E691" s="7">
        <v>26529394</v>
      </c>
      <c r="F691" s="7">
        <v>0</v>
      </c>
      <c r="G691" s="7">
        <v>23347801</v>
      </c>
      <c r="H691" s="7">
        <v>23347801</v>
      </c>
      <c r="I691" s="8">
        <f t="shared" si="40"/>
        <v>0.88009999999999999</v>
      </c>
      <c r="J691" s="7">
        <v>425057</v>
      </c>
      <c r="K691" s="8">
        <f t="shared" si="41"/>
        <v>1.6E-2</v>
      </c>
      <c r="L691" s="7">
        <v>2530232</v>
      </c>
      <c r="M691" s="8">
        <f t="shared" si="42"/>
        <v>9.5399999999999999E-2</v>
      </c>
      <c r="N691" s="7">
        <v>226304</v>
      </c>
      <c r="O691" s="8">
        <f t="shared" si="43"/>
        <v>8.5000000000000006E-3</v>
      </c>
      <c r="P691" s="7"/>
    </row>
    <row r="692" spans="1:16" s="5" customFormat="1" ht="11.25" x14ac:dyDescent="0.2">
      <c r="A692" s="5">
        <v>4</v>
      </c>
      <c r="B692" s="6">
        <v>126513117</v>
      </c>
      <c r="C692" s="5" t="s">
        <v>772</v>
      </c>
      <c r="D692" s="5" t="s">
        <v>464</v>
      </c>
      <c r="E692" s="7">
        <v>21825923</v>
      </c>
      <c r="F692" s="7">
        <v>0</v>
      </c>
      <c r="G692" s="7">
        <v>19129189</v>
      </c>
      <c r="H692" s="7">
        <v>19129189</v>
      </c>
      <c r="I692" s="8">
        <f t="shared" si="40"/>
        <v>0.87639999999999996</v>
      </c>
      <c r="J692" s="7">
        <v>194878</v>
      </c>
      <c r="K692" s="8">
        <f t="shared" si="41"/>
        <v>8.8999999999999999E-3</v>
      </c>
      <c r="L692" s="7">
        <v>2388704</v>
      </c>
      <c r="M692" s="8">
        <f t="shared" si="42"/>
        <v>0.1094</v>
      </c>
      <c r="N692" s="7">
        <v>113152</v>
      </c>
      <c r="O692" s="8">
        <f t="shared" si="43"/>
        <v>5.1999999999999998E-3</v>
      </c>
      <c r="P692" s="7"/>
    </row>
    <row r="693" spans="1:16" s="5" customFormat="1" ht="11.25" x14ac:dyDescent="0.2">
      <c r="A693" s="5">
        <v>4</v>
      </c>
      <c r="B693" s="6">
        <v>126511624</v>
      </c>
      <c r="C693" s="5" t="s">
        <v>773</v>
      </c>
      <c r="D693" s="5" t="s">
        <v>464</v>
      </c>
      <c r="E693" s="7">
        <v>16829728</v>
      </c>
      <c r="F693" s="7">
        <v>0</v>
      </c>
      <c r="G693" s="7">
        <v>14511742</v>
      </c>
      <c r="H693" s="7">
        <v>14511742</v>
      </c>
      <c r="I693" s="8">
        <f t="shared" si="40"/>
        <v>0.86229999999999996</v>
      </c>
      <c r="J693" s="7">
        <v>231624</v>
      </c>
      <c r="K693" s="8">
        <f t="shared" si="41"/>
        <v>1.38E-2</v>
      </c>
      <c r="L693" s="7">
        <v>2029786</v>
      </c>
      <c r="M693" s="8">
        <f t="shared" si="42"/>
        <v>0.1206</v>
      </c>
      <c r="N693" s="7">
        <v>56576</v>
      </c>
      <c r="O693" s="8">
        <f t="shared" si="43"/>
        <v>3.3999999999999998E-3</v>
      </c>
      <c r="P693" s="7"/>
    </row>
    <row r="694" spans="1:16" s="5" customFormat="1" ht="11.25" x14ac:dyDescent="0.2">
      <c r="A694" s="5">
        <v>4</v>
      </c>
      <c r="B694" s="6">
        <v>126510002</v>
      </c>
      <c r="C694" s="5" t="s">
        <v>774</v>
      </c>
      <c r="D694" s="5" t="s">
        <v>464</v>
      </c>
      <c r="E694" s="7">
        <v>11102793</v>
      </c>
      <c r="F694" s="7">
        <v>0</v>
      </c>
      <c r="G694" s="7">
        <v>9951693</v>
      </c>
      <c r="H694" s="7">
        <v>9951693</v>
      </c>
      <c r="I694" s="8">
        <f t="shared" si="40"/>
        <v>0.89629999999999999</v>
      </c>
      <c r="J694" s="7">
        <v>44895</v>
      </c>
      <c r="K694" s="8">
        <f t="shared" si="41"/>
        <v>4.0000000000000001E-3</v>
      </c>
      <c r="L694" s="7">
        <v>1106205</v>
      </c>
      <c r="M694" s="8">
        <f t="shared" si="42"/>
        <v>9.9599999999999994E-2</v>
      </c>
      <c r="N694" s="7"/>
      <c r="O694" s="8">
        <f t="shared" si="43"/>
        <v>0</v>
      </c>
      <c r="P694" s="7"/>
    </row>
    <row r="695" spans="1:16" s="5" customFormat="1" ht="11.25" x14ac:dyDescent="0.2">
      <c r="A695" s="5">
        <v>4</v>
      </c>
      <c r="B695" s="6">
        <v>126518118</v>
      </c>
      <c r="C695" s="5" t="s">
        <v>775</v>
      </c>
      <c r="D695" s="5" t="s">
        <v>464</v>
      </c>
      <c r="E695" s="7">
        <v>9165577</v>
      </c>
      <c r="F695" s="7">
        <v>0</v>
      </c>
      <c r="G695" s="7">
        <v>8251369</v>
      </c>
      <c r="H695" s="7">
        <v>8251369</v>
      </c>
      <c r="I695" s="8">
        <f t="shared" si="40"/>
        <v>0.90029999999999999</v>
      </c>
      <c r="J695" s="7">
        <v>6477</v>
      </c>
      <c r="K695" s="8">
        <f t="shared" si="41"/>
        <v>6.9999999999999999E-4</v>
      </c>
      <c r="L695" s="7">
        <v>907731</v>
      </c>
      <c r="M695" s="8">
        <f t="shared" si="42"/>
        <v>9.9000000000000005E-2</v>
      </c>
      <c r="N695" s="7"/>
      <c r="O695" s="8">
        <f t="shared" si="43"/>
        <v>0</v>
      </c>
      <c r="P695" s="7"/>
    </row>
    <row r="696" spans="1:16" s="5" customFormat="1" ht="11.25" x14ac:dyDescent="0.2">
      <c r="A696" s="5">
        <v>4</v>
      </c>
      <c r="B696" s="6">
        <v>126519644</v>
      </c>
      <c r="C696" s="5" t="s">
        <v>776</v>
      </c>
      <c r="D696" s="5" t="s">
        <v>464</v>
      </c>
      <c r="E696" s="7">
        <v>12554688</v>
      </c>
      <c r="F696" s="7">
        <v>0</v>
      </c>
      <c r="G696" s="7">
        <v>10890998</v>
      </c>
      <c r="H696" s="7">
        <v>10890998</v>
      </c>
      <c r="I696" s="8">
        <f t="shared" si="40"/>
        <v>0.86750000000000005</v>
      </c>
      <c r="J696" s="7">
        <v>77574</v>
      </c>
      <c r="K696" s="8">
        <f t="shared" si="41"/>
        <v>6.1999999999999998E-3</v>
      </c>
      <c r="L696" s="7">
        <v>1586116</v>
      </c>
      <c r="M696" s="8">
        <f t="shared" si="42"/>
        <v>0.1263</v>
      </c>
      <c r="N696" s="7"/>
      <c r="O696" s="8">
        <f t="shared" si="43"/>
        <v>0</v>
      </c>
      <c r="P696" s="7"/>
    </row>
    <row r="697" spans="1:16" s="5" customFormat="1" ht="11.25" x14ac:dyDescent="0.2">
      <c r="A697" s="5">
        <v>4</v>
      </c>
      <c r="B697" s="6">
        <v>126511748</v>
      </c>
      <c r="C697" s="5" t="s">
        <v>777</v>
      </c>
      <c r="D697" s="5" t="s">
        <v>464</v>
      </c>
      <c r="E697" s="7">
        <v>8559340</v>
      </c>
      <c r="F697" s="7">
        <v>0</v>
      </c>
      <c r="G697" s="7">
        <v>7480721</v>
      </c>
      <c r="H697" s="7">
        <v>7480721</v>
      </c>
      <c r="I697" s="8">
        <f t="shared" si="40"/>
        <v>0.874</v>
      </c>
      <c r="J697" s="7">
        <v>46459</v>
      </c>
      <c r="K697" s="8">
        <f t="shared" si="41"/>
        <v>5.4000000000000003E-3</v>
      </c>
      <c r="L697" s="7">
        <v>1032160</v>
      </c>
      <c r="M697" s="8">
        <f t="shared" si="42"/>
        <v>0.1206</v>
      </c>
      <c r="N697" s="7"/>
      <c r="O697" s="8">
        <f t="shared" si="43"/>
        <v>0</v>
      </c>
      <c r="P697" s="7"/>
    </row>
    <row r="698" spans="1:16" s="5" customFormat="1" ht="11.25" x14ac:dyDescent="0.2">
      <c r="A698" s="5">
        <v>4</v>
      </c>
      <c r="B698" s="6">
        <v>126518795</v>
      </c>
      <c r="C698" s="5" t="s">
        <v>778</v>
      </c>
      <c r="D698" s="5" t="s">
        <v>464</v>
      </c>
      <c r="E698" s="7">
        <v>11311478</v>
      </c>
      <c r="F698" s="7">
        <v>0</v>
      </c>
      <c r="G698" s="7">
        <v>9891539</v>
      </c>
      <c r="H698" s="7">
        <v>9891539</v>
      </c>
      <c r="I698" s="8">
        <f t="shared" si="40"/>
        <v>0.87450000000000006</v>
      </c>
      <c r="J698" s="7">
        <v>25744</v>
      </c>
      <c r="K698" s="8">
        <f t="shared" si="41"/>
        <v>2.3E-3</v>
      </c>
      <c r="L698" s="7">
        <v>1394195</v>
      </c>
      <c r="M698" s="8">
        <f t="shared" si="42"/>
        <v>0.12330000000000001</v>
      </c>
      <c r="N698" s="7"/>
      <c r="O698" s="8">
        <f t="shared" si="43"/>
        <v>0</v>
      </c>
      <c r="P698" s="7"/>
    </row>
    <row r="699" spans="1:16" s="5" customFormat="1" ht="11.25" x14ac:dyDescent="0.2">
      <c r="A699" s="5">
        <v>4</v>
      </c>
      <c r="B699" s="6">
        <v>126513734</v>
      </c>
      <c r="C699" s="5" t="s">
        <v>779</v>
      </c>
      <c r="D699" s="5" t="s">
        <v>464</v>
      </c>
      <c r="E699" s="7">
        <v>25688932</v>
      </c>
      <c r="F699" s="7">
        <v>0</v>
      </c>
      <c r="G699" s="7">
        <v>23014073</v>
      </c>
      <c r="H699" s="7">
        <v>23014073</v>
      </c>
      <c r="I699" s="8">
        <f t="shared" si="40"/>
        <v>0.89590000000000003</v>
      </c>
      <c r="J699" s="7">
        <v>115738</v>
      </c>
      <c r="K699" s="8">
        <f t="shared" si="41"/>
        <v>4.4999999999999997E-3</v>
      </c>
      <c r="L699" s="7">
        <v>2559121</v>
      </c>
      <c r="M699" s="8">
        <f t="shared" si="42"/>
        <v>9.9599999999999994E-2</v>
      </c>
      <c r="N699" s="7"/>
      <c r="O699" s="8">
        <f t="shared" si="43"/>
        <v>0</v>
      </c>
      <c r="P699" s="7"/>
    </row>
    <row r="700" spans="1:16" s="5" customFormat="1" ht="11.25" x14ac:dyDescent="0.2">
      <c r="A700" s="5">
        <v>4</v>
      </c>
      <c r="B700" s="6">
        <v>126513290</v>
      </c>
      <c r="C700" s="5" t="s">
        <v>780</v>
      </c>
      <c r="D700" s="5" t="s">
        <v>464</v>
      </c>
      <c r="E700" s="7">
        <v>21116496</v>
      </c>
      <c r="F700" s="7">
        <v>0</v>
      </c>
      <c r="G700" s="7">
        <v>18706239</v>
      </c>
      <c r="H700" s="7">
        <v>18706239</v>
      </c>
      <c r="I700" s="8">
        <f t="shared" si="40"/>
        <v>0.88590000000000002</v>
      </c>
      <c r="J700" s="7">
        <v>278599</v>
      </c>
      <c r="K700" s="8">
        <f t="shared" si="41"/>
        <v>1.32E-2</v>
      </c>
      <c r="L700" s="7">
        <v>2131658</v>
      </c>
      <c r="M700" s="8">
        <f t="shared" si="42"/>
        <v>0.1009</v>
      </c>
      <c r="N700" s="7"/>
      <c r="O700" s="8">
        <f t="shared" si="43"/>
        <v>0</v>
      </c>
      <c r="P700" s="7"/>
    </row>
    <row r="701" spans="1:16" s="5" customFormat="1" ht="11.25" x14ac:dyDescent="0.2">
      <c r="A701" s="5">
        <v>4</v>
      </c>
      <c r="B701" s="6">
        <v>126516457</v>
      </c>
      <c r="C701" s="5" t="s">
        <v>781</v>
      </c>
      <c r="D701" s="5" t="s">
        <v>464</v>
      </c>
      <c r="E701" s="7">
        <v>13875179</v>
      </c>
      <c r="F701" s="7">
        <v>0</v>
      </c>
      <c r="G701" s="7">
        <v>12339925</v>
      </c>
      <c r="H701" s="7">
        <v>12339925</v>
      </c>
      <c r="I701" s="8">
        <f t="shared" si="40"/>
        <v>0.88939999999999997</v>
      </c>
      <c r="J701" s="7">
        <v>81090</v>
      </c>
      <c r="K701" s="8">
        <f t="shared" si="41"/>
        <v>5.7999999999999996E-3</v>
      </c>
      <c r="L701" s="7">
        <v>1454164</v>
      </c>
      <c r="M701" s="8">
        <f t="shared" si="42"/>
        <v>0.1048</v>
      </c>
      <c r="N701" s="7"/>
      <c r="O701" s="8">
        <f t="shared" si="43"/>
        <v>0</v>
      </c>
      <c r="P701" s="7"/>
    </row>
    <row r="702" spans="1:16" s="5" customFormat="1" ht="11.25" x14ac:dyDescent="0.2">
      <c r="A702" s="5">
        <v>4</v>
      </c>
      <c r="B702" s="6">
        <v>126519433</v>
      </c>
      <c r="C702" s="5" t="s">
        <v>782</v>
      </c>
      <c r="D702" s="5" t="s">
        <v>464</v>
      </c>
      <c r="E702" s="7">
        <v>9097517</v>
      </c>
      <c r="F702" s="7">
        <v>0</v>
      </c>
      <c r="G702" s="7">
        <v>8078051</v>
      </c>
      <c r="H702" s="7">
        <v>8078051</v>
      </c>
      <c r="I702" s="8">
        <f t="shared" si="40"/>
        <v>0.88790000000000002</v>
      </c>
      <c r="J702" s="7">
        <v>48169</v>
      </c>
      <c r="K702" s="8">
        <f t="shared" si="41"/>
        <v>5.3E-3</v>
      </c>
      <c r="L702" s="7">
        <v>971297</v>
      </c>
      <c r="M702" s="8">
        <f t="shared" si="42"/>
        <v>0.10680000000000001</v>
      </c>
      <c r="N702" s="7"/>
      <c r="O702" s="8">
        <f t="shared" si="43"/>
        <v>0</v>
      </c>
      <c r="P702" s="7"/>
    </row>
    <row r="703" spans="1:16" s="5" customFormat="1" ht="11.25" x14ac:dyDescent="0.2">
      <c r="A703" s="5">
        <v>4</v>
      </c>
      <c r="B703" s="6">
        <v>151514721</v>
      </c>
      <c r="C703" s="5" t="s">
        <v>783</v>
      </c>
      <c r="D703" s="5" t="s">
        <v>464</v>
      </c>
      <c r="E703" s="7">
        <v>16491498</v>
      </c>
      <c r="F703" s="7">
        <v>0</v>
      </c>
      <c r="G703" s="7">
        <v>14653628</v>
      </c>
      <c r="H703" s="7">
        <v>14653628</v>
      </c>
      <c r="I703" s="8">
        <f t="shared" si="40"/>
        <v>0.88859999999999995</v>
      </c>
      <c r="J703" s="7">
        <v>226802</v>
      </c>
      <c r="K703" s="8">
        <f t="shared" si="41"/>
        <v>1.38E-2</v>
      </c>
      <c r="L703" s="7">
        <v>1611068</v>
      </c>
      <c r="M703" s="8">
        <f t="shared" si="42"/>
        <v>9.7699999999999995E-2</v>
      </c>
      <c r="N703" s="7"/>
      <c r="O703" s="8">
        <f t="shared" si="43"/>
        <v>0</v>
      </c>
      <c r="P703" s="7"/>
    </row>
    <row r="704" spans="1:16" s="5" customFormat="1" ht="11.25" x14ac:dyDescent="0.2">
      <c r="A704" s="5">
        <v>4</v>
      </c>
      <c r="B704" s="6">
        <v>126510022</v>
      </c>
      <c r="C704" s="5" t="s">
        <v>784</v>
      </c>
      <c r="D704" s="5" t="s">
        <v>464</v>
      </c>
      <c r="E704" s="7">
        <v>13989914</v>
      </c>
      <c r="F704" s="7">
        <v>0</v>
      </c>
      <c r="G704" s="7">
        <v>12416500</v>
      </c>
      <c r="H704" s="7">
        <v>12416500</v>
      </c>
      <c r="I704" s="8">
        <f t="shared" si="40"/>
        <v>0.88749999999999996</v>
      </c>
      <c r="J704" s="7">
        <v>199110</v>
      </c>
      <c r="K704" s="8">
        <f t="shared" si="41"/>
        <v>1.4200000000000001E-2</v>
      </c>
      <c r="L704" s="7">
        <v>1374304</v>
      </c>
      <c r="M704" s="8">
        <f t="shared" si="42"/>
        <v>9.8199999999999996E-2</v>
      </c>
      <c r="N704" s="7"/>
      <c r="O704" s="8">
        <f t="shared" si="43"/>
        <v>0</v>
      </c>
      <c r="P704" s="7"/>
    </row>
    <row r="705" spans="1:16" s="5" customFormat="1" ht="11.25" x14ac:dyDescent="0.2">
      <c r="A705" s="5">
        <v>4</v>
      </c>
      <c r="B705" s="6">
        <v>126517286</v>
      </c>
      <c r="C705" s="5" t="s">
        <v>785</v>
      </c>
      <c r="D705" s="5" t="s">
        <v>464</v>
      </c>
      <c r="E705" s="7">
        <v>13860660</v>
      </c>
      <c r="F705" s="7">
        <v>0</v>
      </c>
      <c r="G705" s="7">
        <v>11819985</v>
      </c>
      <c r="H705" s="7">
        <v>11819985</v>
      </c>
      <c r="I705" s="8">
        <f t="shared" si="40"/>
        <v>0.8528</v>
      </c>
      <c r="J705" s="7">
        <v>89158</v>
      </c>
      <c r="K705" s="8">
        <f t="shared" si="41"/>
        <v>6.4000000000000003E-3</v>
      </c>
      <c r="L705" s="7">
        <v>1951517</v>
      </c>
      <c r="M705" s="8">
        <f t="shared" si="42"/>
        <v>0.14080000000000001</v>
      </c>
      <c r="N705" s="7"/>
      <c r="O705" s="8">
        <f t="shared" si="43"/>
        <v>0</v>
      </c>
      <c r="P705" s="7"/>
    </row>
    <row r="706" spans="1:16" s="5" customFormat="1" ht="11.25" x14ac:dyDescent="0.2">
      <c r="A706" s="5">
        <v>4</v>
      </c>
      <c r="B706" s="6">
        <v>126510023</v>
      </c>
      <c r="C706" s="5" t="s">
        <v>786</v>
      </c>
      <c r="D706" s="5" t="s">
        <v>464</v>
      </c>
      <c r="E706" s="7">
        <v>21747578</v>
      </c>
      <c r="F706" s="7">
        <v>0</v>
      </c>
      <c r="G706" s="7">
        <v>19212607</v>
      </c>
      <c r="H706" s="7">
        <v>19212607</v>
      </c>
      <c r="I706" s="8">
        <f t="shared" si="40"/>
        <v>0.88339999999999996</v>
      </c>
      <c r="J706" s="7">
        <v>263490</v>
      </c>
      <c r="K706" s="8">
        <f t="shared" si="41"/>
        <v>1.21E-2</v>
      </c>
      <c r="L706" s="7">
        <v>2271481</v>
      </c>
      <c r="M706" s="8">
        <f t="shared" si="42"/>
        <v>0.10440000000000001</v>
      </c>
      <c r="N706" s="7"/>
      <c r="O706" s="8">
        <f t="shared" si="43"/>
        <v>0</v>
      </c>
      <c r="P706" s="7"/>
    </row>
    <row r="707" spans="1:16" s="5" customFormat="1" ht="11.25" x14ac:dyDescent="0.2">
      <c r="A707" s="5">
        <v>4</v>
      </c>
      <c r="B707" s="6">
        <v>126517643</v>
      </c>
      <c r="C707" s="5" t="s">
        <v>787</v>
      </c>
      <c r="D707" s="5" t="s">
        <v>464</v>
      </c>
      <c r="E707" s="7">
        <v>7368165</v>
      </c>
      <c r="F707" s="7">
        <v>0</v>
      </c>
      <c r="G707" s="7">
        <v>6652409</v>
      </c>
      <c r="H707" s="7">
        <v>6652409</v>
      </c>
      <c r="I707" s="8">
        <f t="shared" ref="I707:I747" si="44">ROUND(H707/$E707,4)</f>
        <v>0.90290000000000004</v>
      </c>
      <c r="J707" s="7">
        <v>58195</v>
      </c>
      <c r="K707" s="8">
        <f t="shared" ref="K707:K747" si="45">ROUND(J707/$E707,4)</f>
        <v>7.9000000000000008E-3</v>
      </c>
      <c r="L707" s="7">
        <v>657561</v>
      </c>
      <c r="M707" s="8">
        <f t="shared" ref="M707:M747" si="46">ROUND(L707/$E707,4)</f>
        <v>8.9200000000000002E-2</v>
      </c>
      <c r="N707" s="7"/>
      <c r="O707" s="8">
        <f t="shared" ref="O707:O747" si="47">ROUND(N707/$E707,4)</f>
        <v>0</v>
      </c>
      <c r="P707" s="7"/>
    </row>
    <row r="708" spans="1:16" s="5" customFormat="1" ht="11.25" x14ac:dyDescent="0.2">
      <c r="A708" s="5">
        <v>4</v>
      </c>
      <c r="B708" s="6">
        <v>126513230</v>
      </c>
      <c r="C708" s="5" t="s">
        <v>788</v>
      </c>
      <c r="D708" s="5" t="s">
        <v>464</v>
      </c>
      <c r="E708" s="7">
        <v>13238093</v>
      </c>
      <c r="F708" s="7">
        <v>0</v>
      </c>
      <c r="G708" s="7">
        <v>12035645</v>
      </c>
      <c r="H708" s="7">
        <v>12035645</v>
      </c>
      <c r="I708" s="8">
        <f t="shared" si="44"/>
        <v>0.90920000000000001</v>
      </c>
      <c r="J708" s="7">
        <v>248343</v>
      </c>
      <c r="K708" s="8">
        <f t="shared" si="45"/>
        <v>1.8800000000000001E-2</v>
      </c>
      <c r="L708" s="7">
        <v>954105</v>
      </c>
      <c r="M708" s="8">
        <f t="shared" si="46"/>
        <v>7.2099999999999997E-2</v>
      </c>
      <c r="N708" s="7"/>
      <c r="O708" s="8">
        <f t="shared" si="47"/>
        <v>0</v>
      </c>
      <c r="P708" s="7"/>
    </row>
    <row r="709" spans="1:16" s="5" customFormat="1" ht="11.25" x14ac:dyDescent="0.2">
      <c r="A709" s="5">
        <v>4</v>
      </c>
      <c r="B709" s="6">
        <v>126519392</v>
      </c>
      <c r="C709" s="5" t="s">
        <v>789</v>
      </c>
      <c r="D709" s="5" t="s">
        <v>464</v>
      </c>
      <c r="E709" s="7">
        <v>11510014</v>
      </c>
      <c r="F709" s="7">
        <v>0</v>
      </c>
      <c r="G709" s="7">
        <v>9854543</v>
      </c>
      <c r="H709" s="7">
        <v>9854543</v>
      </c>
      <c r="I709" s="8">
        <f t="shared" si="44"/>
        <v>0.85619999999999996</v>
      </c>
      <c r="J709" s="7">
        <v>172660</v>
      </c>
      <c r="K709" s="8">
        <f t="shared" si="45"/>
        <v>1.4999999999999999E-2</v>
      </c>
      <c r="L709" s="7">
        <v>1482811</v>
      </c>
      <c r="M709" s="8">
        <f t="shared" si="46"/>
        <v>0.1288</v>
      </c>
      <c r="N709" s="7"/>
      <c r="O709" s="8">
        <f t="shared" si="47"/>
        <v>0</v>
      </c>
      <c r="P709" s="7"/>
    </row>
    <row r="710" spans="1:16" s="5" customFormat="1" ht="11.25" x14ac:dyDescent="0.2">
      <c r="A710" s="5">
        <v>4</v>
      </c>
      <c r="B710" s="6">
        <v>126513000</v>
      </c>
      <c r="C710" s="5" t="s">
        <v>790</v>
      </c>
      <c r="D710" s="5" t="s">
        <v>464</v>
      </c>
      <c r="E710" s="7">
        <v>4536130</v>
      </c>
      <c r="F710" s="7">
        <v>0</v>
      </c>
      <c r="G710" s="7">
        <v>3842095</v>
      </c>
      <c r="H710" s="7">
        <v>3842095</v>
      </c>
      <c r="I710" s="8">
        <f t="shared" si="44"/>
        <v>0.84699999999999998</v>
      </c>
      <c r="J710" s="7">
        <v>70114</v>
      </c>
      <c r="K710" s="8">
        <f t="shared" si="45"/>
        <v>1.55E-2</v>
      </c>
      <c r="L710" s="7">
        <v>623921</v>
      </c>
      <c r="M710" s="8">
        <f t="shared" si="46"/>
        <v>0.13750000000000001</v>
      </c>
      <c r="N710" s="7"/>
      <c r="O710" s="8">
        <f t="shared" si="47"/>
        <v>0</v>
      </c>
      <c r="P710" s="7"/>
    </row>
    <row r="711" spans="1:16" s="5" customFormat="1" ht="11.25" x14ac:dyDescent="0.2">
      <c r="A711" s="5">
        <v>4</v>
      </c>
      <c r="B711" s="6">
        <v>126513420</v>
      </c>
      <c r="C711" s="5" t="s">
        <v>791</v>
      </c>
      <c r="D711" s="5" t="s">
        <v>464</v>
      </c>
      <c r="E711" s="7">
        <v>23106877</v>
      </c>
      <c r="F711" s="7">
        <v>0</v>
      </c>
      <c r="G711" s="7">
        <v>19957761</v>
      </c>
      <c r="H711" s="7">
        <v>19957761</v>
      </c>
      <c r="I711" s="8">
        <f t="shared" si="44"/>
        <v>0.86370000000000002</v>
      </c>
      <c r="J711" s="7">
        <v>431220</v>
      </c>
      <c r="K711" s="8">
        <f t="shared" si="45"/>
        <v>1.8700000000000001E-2</v>
      </c>
      <c r="L711" s="7">
        <v>2717896</v>
      </c>
      <c r="M711" s="8">
        <f t="shared" si="46"/>
        <v>0.1176</v>
      </c>
      <c r="N711" s="7"/>
      <c r="O711" s="8">
        <f t="shared" si="47"/>
        <v>0</v>
      </c>
      <c r="P711" s="7"/>
    </row>
    <row r="712" spans="1:16" s="5" customFormat="1" ht="11.25" x14ac:dyDescent="0.2">
      <c r="A712" s="5">
        <v>4</v>
      </c>
      <c r="B712" s="6">
        <v>126510019</v>
      </c>
      <c r="C712" s="5" t="s">
        <v>792</v>
      </c>
      <c r="D712" s="5" t="s">
        <v>464</v>
      </c>
      <c r="E712" s="7">
        <v>12905142.16</v>
      </c>
      <c r="F712" s="7">
        <v>0</v>
      </c>
      <c r="G712" s="7">
        <v>11164213.84</v>
      </c>
      <c r="H712" s="7">
        <v>11164213.84</v>
      </c>
      <c r="I712" s="8">
        <f t="shared" si="44"/>
        <v>0.86509999999999998</v>
      </c>
      <c r="J712" s="7">
        <v>83591.240000000005</v>
      </c>
      <c r="K712" s="8">
        <f t="shared" si="45"/>
        <v>6.4999999999999997E-3</v>
      </c>
      <c r="L712" s="7">
        <v>1657337.08</v>
      </c>
      <c r="M712" s="8">
        <f t="shared" si="46"/>
        <v>0.12839999999999999</v>
      </c>
      <c r="N712" s="7"/>
      <c r="O712" s="8">
        <f t="shared" si="47"/>
        <v>0</v>
      </c>
      <c r="P712" s="7"/>
    </row>
    <row r="713" spans="1:16" s="5" customFormat="1" ht="11.25" x14ac:dyDescent="0.2">
      <c r="A713" s="5">
        <v>4</v>
      </c>
      <c r="B713" s="6">
        <v>126513452</v>
      </c>
      <c r="C713" s="5" t="s">
        <v>793</v>
      </c>
      <c r="D713" s="5" t="s">
        <v>464</v>
      </c>
      <c r="E713" s="7">
        <v>33920667</v>
      </c>
      <c r="F713" s="7">
        <v>0</v>
      </c>
      <c r="G713" s="7">
        <v>29135748</v>
      </c>
      <c r="H713" s="7">
        <v>29135748</v>
      </c>
      <c r="I713" s="8">
        <f t="shared" si="44"/>
        <v>0.8589</v>
      </c>
      <c r="J713" s="7">
        <v>52518</v>
      </c>
      <c r="K713" s="8">
        <f t="shared" si="45"/>
        <v>1.5E-3</v>
      </c>
      <c r="L713" s="7">
        <v>4732401</v>
      </c>
      <c r="M713" s="8">
        <f t="shared" si="46"/>
        <v>0.13950000000000001</v>
      </c>
      <c r="N713" s="7"/>
      <c r="O713" s="8">
        <f t="shared" si="47"/>
        <v>0</v>
      </c>
      <c r="P713" s="7"/>
    </row>
    <row r="714" spans="1:16" s="5" customFormat="1" ht="11.25" x14ac:dyDescent="0.2">
      <c r="A714" s="5">
        <v>4</v>
      </c>
      <c r="B714" s="6">
        <v>173515368</v>
      </c>
      <c r="C714" s="5" t="s">
        <v>794</v>
      </c>
      <c r="D714" s="5" t="s">
        <v>464</v>
      </c>
      <c r="E714" s="7">
        <v>14380775</v>
      </c>
      <c r="F714" s="7">
        <v>0</v>
      </c>
      <c r="G714" s="7">
        <v>12121649</v>
      </c>
      <c r="H714" s="7">
        <v>12121649</v>
      </c>
      <c r="I714" s="8">
        <f t="shared" si="44"/>
        <v>0.84289999999999998</v>
      </c>
      <c r="J714" s="7">
        <v>180398</v>
      </c>
      <c r="K714" s="8">
        <f t="shared" si="45"/>
        <v>1.2500000000000001E-2</v>
      </c>
      <c r="L714" s="7">
        <v>2078728</v>
      </c>
      <c r="M714" s="8">
        <f t="shared" si="46"/>
        <v>0.14449999999999999</v>
      </c>
      <c r="N714" s="7"/>
      <c r="O714" s="8">
        <f t="shared" si="47"/>
        <v>0</v>
      </c>
      <c r="P714" s="7"/>
    </row>
    <row r="715" spans="1:16" s="5" customFormat="1" ht="11.25" x14ac:dyDescent="0.2">
      <c r="A715" s="5">
        <v>4</v>
      </c>
      <c r="B715" s="6">
        <v>126510004</v>
      </c>
      <c r="C715" s="5" t="s">
        <v>795</v>
      </c>
      <c r="D715" s="5" t="s">
        <v>464</v>
      </c>
      <c r="E715" s="7">
        <v>11569150</v>
      </c>
      <c r="F715" s="7">
        <v>0</v>
      </c>
      <c r="G715" s="7">
        <v>8647229</v>
      </c>
      <c r="H715" s="7">
        <v>8647229</v>
      </c>
      <c r="I715" s="8">
        <f t="shared" si="44"/>
        <v>0.74739999999999995</v>
      </c>
      <c r="J715" s="7">
        <v>129058</v>
      </c>
      <c r="K715" s="8">
        <f t="shared" si="45"/>
        <v>1.12E-2</v>
      </c>
      <c r="L715" s="7">
        <v>2792863</v>
      </c>
      <c r="M715" s="8">
        <f t="shared" si="46"/>
        <v>0.2414</v>
      </c>
      <c r="N715" s="7"/>
      <c r="O715" s="8">
        <f t="shared" si="47"/>
        <v>0</v>
      </c>
      <c r="P715" s="7"/>
    </row>
    <row r="716" spans="1:16" s="5" customFormat="1" ht="11.25" x14ac:dyDescent="0.2">
      <c r="A716" s="5">
        <v>4</v>
      </c>
      <c r="B716" s="6">
        <v>126513280</v>
      </c>
      <c r="C716" s="5" t="s">
        <v>796</v>
      </c>
      <c r="D716" s="5" t="s">
        <v>464</v>
      </c>
      <c r="E716" s="7">
        <v>20828842.440000001</v>
      </c>
      <c r="F716" s="7">
        <v>0</v>
      </c>
      <c r="G716" s="7">
        <v>18258917.920000002</v>
      </c>
      <c r="H716" s="7">
        <v>18258917.920000002</v>
      </c>
      <c r="I716" s="8">
        <f t="shared" si="44"/>
        <v>0.87660000000000005</v>
      </c>
      <c r="J716" s="7">
        <v>317026.90000000002</v>
      </c>
      <c r="K716" s="8">
        <f t="shared" si="45"/>
        <v>1.52E-2</v>
      </c>
      <c r="L716" s="7">
        <v>2252897.62</v>
      </c>
      <c r="M716" s="8">
        <f t="shared" si="46"/>
        <v>0.1082</v>
      </c>
      <c r="N716" s="7"/>
      <c r="O716" s="8">
        <f t="shared" si="47"/>
        <v>0</v>
      </c>
      <c r="P716" s="7"/>
    </row>
    <row r="717" spans="1:16" s="5" customFormat="1" ht="11.25" x14ac:dyDescent="0.2">
      <c r="A717" s="5">
        <v>4</v>
      </c>
      <c r="B717" s="6">
        <v>126510009</v>
      </c>
      <c r="C717" s="5" t="s">
        <v>797</v>
      </c>
      <c r="D717" s="5" t="s">
        <v>464</v>
      </c>
      <c r="E717" s="7">
        <v>10620188.560000001</v>
      </c>
      <c r="F717" s="7">
        <v>0</v>
      </c>
      <c r="G717" s="7">
        <v>9063103.5600000005</v>
      </c>
      <c r="H717" s="7">
        <v>9063103.5600000005</v>
      </c>
      <c r="I717" s="8">
        <f t="shared" si="44"/>
        <v>0.85340000000000005</v>
      </c>
      <c r="J717" s="7">
        <v>279000</v>
      </c>
      <c r="K717" s="8">
        <f t="shared" si="45"/>
        <v>2.63E-2</v>
      </c>
      <c r="L717" s="7">
        <v>1278085</v>
      </c>
      <c r="M717" s="8">
        <f t="shared" si="46"/>
        <v>0.1203</v>
      </c>
      <c r="N717" s="7"/>
      <c r="O717" s="8">
        <f t="shared" si="47"/>
        <v>0</v>
      </c>
      <c r="P717" s="7"/>
    </row>
    <row r="718" spans="1:16" s="5" customFormat="1" ht="11.25" x14ac:dyDescent="0.2">
      <c r="A718" s="5">
        <v>4</v>
      </c>
      <c r="B718" s="6">
        <v>126510929</v>
      </c>
      <c r="C718" s="5" t="s">
        <v>798</v>
      </c>
      <c r="D718" s="5" t="s">
        <v>464</v>
      </c>
      <c r="E718" s="7">
        <v>4952460</v>
      </c>
      <c r="F718" s="7">
        <v>0</v>
      </c>
      <c r="G718" s="7">
        <v>4373371</v>
      </c>
      <c r="H718" s="7">
        <v>4373371</v>
      </c>
      <c r="I718" s="8">
        <f t="shared" si="44"/>
        <v>0.8831</v>
      </c>
      <c r="J718" s="7">
        <v>33310</v>
      </c>
      <c r="K718" s="8">
        <f t="shared" si="45"/>
        <v>6.7000000000000002E-3</v>
      </c>
      <c r="L718" s="7">
        <v>545779</v>
      </c>
      <c r="M718" s="8">
        <f t="shared" si="46"/>
        <v>0.11020000000000001</v>
      </c>
      <c r="N718" s="7"/>
      <c r="O718" s="8">
        <f t="shared" si="47"/>
        <v>0</v>
      </c>
      <c r="P718" s="7"/>
    </row>
    <row r="719" spans="1:16" s="5" customFormat="1" ht="11.25" x14ac:dyDescent="0.2">
      <c r="A719" s="5">
        <v>4</v>
      </c>
      <c r="B719" s="6">
        <v>126510016</v>
      </c>
      <c r="C719" s="5" t="s">
        <v>799</v>
      </c>
      <c r="D719" s="5" t="s">
        <v>464</v>
      </c>
      <c r="E719" s="7">
        <v>4126559</v>
      </c>
      <c r="F719" s="7">
        <v>0</v>
      </c>
      <c r="G719" s="7">
        <v>3155321</v>
      </c>
      <c r="H719" s="7">
        <v>3155321</v>
      </c>
      <c r="I719" s="8">
        <f t="shared" si="44"/>
        <v>0.76459999999999995</v>
      </c>
      <c r="J719" s="7">
        <v>37788</v>
      </c>
      <c r="K719" s="8">
        <f t="shared" si="45"/>
        <v>9.1999999999999998E-3</v>
      </c>
      <c r="L719" s="7">
        <v>933450</v>
      </c>
      <c r="M719" s="8">
        <f t="shared" si="46"/>
        <v>0.22620000000000001</v>
      </c>
      <c r="N719" s="7"/>
      <c r="O719" s="8">
        <f t="shared" si="47"/>
        <v>0</v>
      </c>
      <c r="P719" s="7"/>
    </row>
    <row r="720" spans="1:16" s="5" customFormat="1" ht="11.25" x14ac:dyDescent="0.2">
      <c r="A720" s="5">
        <v>4</v>
      </c>
      <c r="B720" s="6">
        <v>126513400</v>
      </c>
      <c r="C720" s="5" t="s">
        <v>800</v>
      </c>
      <c r="D720" s="5" t="s">
        <v>464</v>
      </c>
      <c r="E720" s="7">
        <v>41695753</v>
      </c>
      <c r="F720" s="7">
        <v>0</v>
      </c>
      <c r="G720" s="7">
        <v>37235937</v>
      </c>
      <c r="H720" s="7">
        <v>37235937</v>
      </c>
      <c r="I720" s="8">
        <f t="shared" si="44"/>
        <v>0.89300000000000002</v>
      </c>
      <c r="J720" s="7">
        <v>596581</v>
      </c>
      <c r="K720" s="8">
        <f t="shared" si="45"/>
        <v>1.43E-2</v>
      </c>
      <c r="L720" s="7">
        <v>3863235</v>
      </c>
      <c r="M720" s="8">
        <f t="shared" si="46"/>
        <v>9.2700000000000005E-2</v>
      </c>
      <c r="N720" s="7"/>
      <c r="O720" s="8">
        <f t="shared" si="47"/>
        <v>0</v>
      </c>
      <c r="P720" s="7"/>
    </row>
    <row r="721" spans="1:16" s="5" customFormat="1" ht="11.25" x14ac:dyDescent="0.2">
      <c r="A721" s="5">
        <v>4</v>
      </c>
      <c r="B721" s="6">
        <v>126512960</v>
      </c>
      <c r="C721" s="5" t="s">
        <v>801</v>
      </c>
      <c r="D721" s="5" t="s">
        <v>464</v>
      </c>
      <c r="E721" s="7">
        <v>10114966.57</v>
      </c>
      <c r="F721" s="7">
        <v>0</v>
      </c>
      <c r="G721" s="7">
        <v>8607453.0600000005</v>
      </c>
      <c r="H721" s="7">
        <v>8607453.0600000005</v>
      </c>
      <c r="I721" s="8">
        <f t="shared" si="44"/>
        <v>0.85099999999999998</v>
      </c>
      <c r="J721" s="7">
        <v>290576.71000000002</v>
      </c>
      <c r="K721" s="8">
        <f t="shared" si="45"/>
        <v>2.87E-2</v>
      </c>
      <c r="L721" s="7">
        <v>1216936.8</v>
      </c>
      <c r="M721" s="8">
        <f t="shared" si="46"/>
        <v>0.1203</v>
      </c>
      <c r="N721" s="7"/>
      <c r="O721" s="8">
        <f t="shared" si="47"/>
        <v>0</v>
      </c>
      <c r="P721" s="7"/>
    </row>
    <row r="722" spans="1:16" s="5" customFormat="1" ht="11.25" x14ac:dyDescent="0.2">
      <c r="A722" s="5">
        <v>4</v>
      </c>
      <c r="B722" s="6">
        <v>126510008</v>
      </c>
      <c r="C722" s="5" t="s">
        <v>802</v>
      </c>
      <c r="D722" s="5" t="s">
        <v>464</v>
      </c>
      <c r="E722" s="7">
        <v>7580382.1299999999</v>
      </c>
      <c r="F722" s="7">
        <v>0</v>
      </c>
      <c r="G722" s="7">
        <v>6146774.1299999999</v>
      </c>
      <c r="H722" s="7">
        <v>6146774.1299999999</v>
      </c>
      <c r="I722" s="8">
        <f t="shared" si="44"/>
        <v>0.81089999999999995</v>
      </c>
      <c r="J722" s="7">
        <v>119109</v>
      </c>
      <c r="K722" s="8">
        <f t="shared" si="45"/>
        <v>1.5699999999999999E-2</v>
      </c>
      <c r="L722" s="7">
        <v>1314499</v>
      </c>
      <c r="M722" s="8">
        <f t="shared" si="46"/>
        <v>0.1734</v>
      </c>
      <c r="N722" s="7"/>
      <c r="O722" s="8">
        <f t="shared" si="47"/>
        <v>0</v>
      </c>
      <c r="P722" s="7"/>
    </row>
    <row r="723" spans="1:16" s="5" customFormat="1" ht="11.25" x14ac:dyDescent="0.2">
      <c r="A723" s="5">
        <v>4</v>
      </c>
      <c r="B723" s="6">
        <v>126510001</v>
      </c>
      <c r="C723" s="5" t="s">
        <v>803</v>
      </c>
      <c r="D723" s="5" t="s">
        <v>464</v>
      </c>
      <c r="E723" s="7">
        <v>12823459</v>
      </c>
      <c r="F723" s="7">
        <v>0</v>
      </c>
      <c r="G723" s="7">
        <v>10837055</v>
      </c>
      <c r="H723" s="7">
        <v>10837055</v>
      </c>
      <c r="I723" s="8">
        <f t="shared" si="44"/>
        <v>0.84509999999999996</v>
      </c>
      <c r="J723" s="7">
        <v>122879</v>
      </c>
      <c r="K723" s="8">
        <f t="shared" si="45"/>
        <v>9.5999999999999992E-3</v>
      </c>
      <c r="L723" s="7">
        <v>1863525</v>
      </c>
      <c r="M723" s="8">
        <f t="shared" si="46"/>
        <v>0.14530000000000001</v>
      </c>
      <c r="N723" s="7"/>
      <c r="O723" s="8">
        <f t="shared" si="47"/>
        <v>0</v>
      </c>
      <c r="P723" s="7"/>
    </row>
    <row r="724" spans="1:16" s="5" customFormat="1" ht="11.25" x14ac:dyDescent="0.2">
      <c r="A724" s="5">
        <v>4</v>
      </c>
      <c r="B724" s="6">
        <v>114514135</v>
      </c>
      <c r="C724" s="5" t="s">
        <v>804</v>
      </c>
      <c r="D724" s="5" t="s">
        <v>464</v>
      </c>
      <c r="E724" s="7">
        <v>12567858</v>
      </c>
      <c r="F724" s="7">
        <v>0</v>
      </c>
      <c r="G724" s="7">
        <v>11105966</v>
      </c>
      <c r="H724" s="7">
        <v>11105966</v>
      </c>
      <c r="I724" s="8">
        <f t="shared" si="44"/>
        <v>0.88370000000000004</v>
      </c>
      <c r="J724" s="7">
        <v>48006</v>
      </c>
      <c r="K724" s="8">
        <f t="shared" si="45"/>
        <v>3.8E-3</v>
      </c>
      <c r="L724" s="7">
        <v>1413886</v>
      </c>
      <c r="M724" s="8">
        <f t="shared" si="46"/>
        <v>0.1125</v>
      </c>
      <c r="N724" s="7"/>
      <c r="O724" s="8">
        <f t="shared" si="47"/>
        <v>0</v>
      </c>
      <c r="P724" s="7"/>
    </row>
    <row r="725" spans="1:16" s="5" customFormat="1" ht="11.25" x14ac:dyDescent="0.2">
      <c r="A725" s="5">
        <v>4</v>
      </c>
      <c r="B725" s="6">
        <v>108515107</v>
      </c>
      <c r="C725" s="5" t="s">
        <v>805</v>
      </c>
      <c r="D725" s="5" t="s">
        <v>464</v>
      </c>
      <c r="E725" s="7">
        <v>11565873</v>
      </c>
      <c r="F725" s="7">
        <v>0</v>
      </c>
      <c r="G725" s="7">
        <v>10162403</v>
      </c>
      <c r="H725" s="7">
        <v>10162403</v>
      </c>
      <c r="I725" s="8">
        <f t="shared" si="44"/>
        <v>0.87870000000000004</v>
      </c>
      <c r="J725" s="7">
        <v>151232</v>
      </c>
      <c r="K725" s="8">
        <f t="shared" si="45"/>
        <v>1.3100000000000001E-2</v>
      </c>
      <c r="L725" s="7">
        <v>1252238</v>
      </c>
      <c r="M725" s="8">
        <f t="shared" si="46"/>
        <v>0.10829999999999999</v>
      </c>
      <c r="N725" s="7"/>
      <c r="O725" s="8">
        <f t="shared" si="47"/>
        <v>0</v>
      </c>
      <c r="P725" s="7"/>
    </row>
    <row r="726" spans="1:16" s="5" customFormat="1" ht="11.25" x14ac:dyDescent="0.2">
      <c r="A726" s="5">
        <v>4</v>
      </c>
      <c r="B726" s="6">
        <v>192518422</v>
      </c>
      <c r="C726" s="5" t="s">
        <v>806</v>
      </c>
      <c r="D726" s="5" t="s">
        <v>464</v>
      </c>
      <c r="E726" s="7">
        <v>18732317</v>
      </c>
      <c r="F726" s="7">
        <v>0</v>
      </c>
      <c r="G726" s="7">
        <v>15834163</v>
      </c>
      <c r="H726" s="7">
        <v>15834163</v>
      </c>
      <c r="I726" s="8">
        <f t="shared" si="44"/>
        <v>0.84530000000000005</v>
      </c>
      <c r="J726" s="7">
        <v>265765</v>
      </c>
      <c r="K726" s="8">
        <f t="shared" si="45"/>
        <v>1.4200000000000001E-2</v>
      </c>
      <c r="L726" s="7">
        <v>2632389</v>
      </c>
      <c r="M726" s="8">
        <f t="shared" si="46"/>
        <v>0.14050000000000001</v>
      </c>
      <c r="N726" s="7"/>
      <c r="O726" s="8">
        <f t="shared" si="47"/>
        <v>0</v>
      </c>
      <c r="P726" s="7"/>
    </row>
    <row r="727" spans="1:16" s="5" customFormat="1" ht="11.25" x14ac:dyDescent="0.2">
      <c r="A727" s="5">
        <v>4</v>
      </c>
      <c r="B727" s="6">
        <v>126511530</v>
      </c>
      <c r="C727" s="5" t="s">
        <v>807</v>
      </c>
      <c r="D727" s="5" t="s">
        <v>464</v>
      </c>
      <c r="E727" s="7">
        <v>9138213</v>
      </c>
      <c r="F727" s="7">
        <v>0</v>
      </c>
      <c r="G727" s="7">
        <v>7654848</v>
      </c>
      <c r="H727" s="7">
        <v>7654848</v>
      </c>
      <c r="I727" s="8">
        <f t="shared" si="44"/>
        <v>0.8377</v>
      </c>
      <c r="J727" s="7">
        <v>97103</v>
      </c>
      <c r="K727" s="8">
        <f t="shared" si="45"/>
        <v>1.06E-2</v>
      </c>
      <c r="L727" s="7">
        <v>1386262</v>
      </c>
      <c r="M727" s="8">
        <f t="shared" si="46"/>
        <v>0.1517</v>
      </c>
      <c r="N727" s="7"/>
      <c r="O727" s="8">
        <f t="shared" si="47"/>
        <v>0</v>
      </c>
      <c r="P727" s="7"/>
    </row>
    <row r="728" spans="1:16" s="5" customFormat="1" ht="11.25" x14ac:dyDescent="0.2">
      <c r="A728" s="5">
        <v>4</v>
      </c>
      <c r="B728" s="6">
        <v>126515691</v>
      </c>
      <c r="C728" s="5" t="s">
        <v>808</v>
      </c>
      <c r="D728" s="5" t="s">
        <v>464</v>
      </c>
      <c r="E728" s="7">
        <v>18346556</v>
      </c>
      <c r="F728" s="7">
        <v>0</v>
      </c>
      <c r="G728" s="7">
        <v>16430546</v>
      </c>
      <c r="H728" s="7">
        <v>16430546</v>
      </c>
      <c r="I728" s="8">
        <f t="shared" si="44"/>
        <v>0.89559999999999995</v>
      </c>
      <c r="J728" s="7">
        <v>304719</v>
      </c>
      <c r="K728" s="8">
        <f t="shared" si="45"/>
        <v>1.66E-2</v>
      </c>
      <c r="L728" s="7">
        <v>1611291</v>
      </c>
      <c r="M728" s="8">
        <f t="shared" si="46"/>
        <v>8.7800000000000003E-2</v>
      </c>
      <c r="N728" s="7"/>
      <c r="O728" s="8">
        <f t="shared" si="47"/>
        <v>0</v>
      </c>
      <c r="P728" s="7"/>
    </row>
    <row r="729" spans="1:16" s="5" customFormat="1" ht="11.25" x14ac:dyDescent="0.2">
      <c r="A729" s="5">
        <v>4</v>
      </c>
      <c r="B729" s="6">
        <v>126512674</v>
      </c>
      <c r="C729" s="5" t="s">
        <v>809</v>
      </c>
      <c r="D729" s="5" t="s">
        <v>464</v>
      </c>
      <c r="E729" s="7">
        <v>8936459</v>
      </c>
      <c r="F729" s="7">
        <v>0</v>
      </c>
      <c r="G729" s="7">
        <v>7338558</v>
      </c>
      <c r="H729" s="7">
        <v>7338558</v>
      </c>
      <c r="I729" s="8">
        <f t="shared" si="44"/>
        <v>0.82120000000000004</v>
      </c>
      <c r="J729" s="7">
        <v>8853</v>
      </c>
      <c r="K729" s="8">
        <f t="shared" si="45"/>
        <v>1E-3</v>
      </c>
      <c r="L729" s="7">
        <v>1588998</v>
      </c>
      <c r="M729" s="8">
        <f t="shared" si="46"/>
        <v>0.17780000000000001</v>
      </c>
      <c r="N729" s="7">
        <v>50</v>
      </c>
      <c r="O729" s="8">
        <f t="shared" si="47"/>
        <v>0</v>
      </c>
      <c r="P729" s="7"/>
    </row>
    <row r="730" spans="1:16" s="5" customFormat="1" ht="11.25" x14ac:dyDescent="0.2">
      <c r="A730" s="5">
        <v>4</v>
      </c>
      <c r="B730" s="6">
        <v>126519434</v>
      </c>
      <c r="C730" s="5" t="s">
        <v>810</v>
      </c>
      <c r="D730" s="5" t="s">
        <v>464</v>
      </c>
      <c r="E730" s="7">
        <v>11476190</v>
      </c>
      <c r="F730" s="7">
        <v>0</v>
      </c>
      <c r="G730" s="7">
        <v>9099703</v>
      </c>
      <c r="H730" s="7">
        <v>9099703</v>
      </c>
      <c r="I730" s="8">
        <f t="shared" si="44"/>
        <v>0.79290000000000005</v>
      </c>
      <c r="J730" s="7">
        <v>462830</v>
      </c>
      <c r="K730" s="8">
        <f t="shared" si="45"/>
        <v>4.0300000000000002E-2</v>
      </c>
      <c r="L730" s="7">
        <v>1900079</v>
      </c>
      <c r="M730" s="8">
        <f t="shared" si="46"/>
        <v>0.1656</v>
      </c>
      <c r="N730" s="7">
        <v>13578</v>
      </c>
      <c r="O730" s="8">
        <f t="shared" si="47"/>
        <v>1.1999999999999999E-3</v>
      </c>
      <c r="P730" s="7"/>
    </row>
    <row r="731" spans="1:16" s="5" customFormat="1" ht="11.25" x14ac:dyDescent="0.2">
      <c r="A731" s="5">
        <v>4</v>
      </c>
      <c r="B731" s="6">
        <v>168513758</v>
      </c>
      <c r="C731" s="5" t="s">
        <v>811</v>
      </c>
      <c r="D731" s="5" t="s">
        <v>464</v>
      </c>
      <c r="E731" s="7">
        <v>8362238</v>
      </c>
      <c r="F731" s="7">
        <v>0</v>
      </c>
      <c r="G731" s="7">
        <v>7292583</v>
      </c>
      <c r="H731" s="7">
        <v>7292583</v>
      </c>
      <c r="I731" s="8">
        <f t="shared" si="44"/>
        <v>0.87209999999999999</v>
      </c>
      <c r="J731" s="7">
        <v>51150</v>
      </c>
      <c r="K731" s="8">
        <f t="shared" si="45"/>
        <v>6.1000000000000004E-3</v>
      </c>
      <c r="L731" s="7">
        <v>1017013</v>
      </c>
      <c r="M731" s="8">
        <f t="shared" si="46"/>
        <v>0.1216</v>
      </c>
      <c r="N731" s="7">
        <v>1492</v>
      </c>
      <c r="O731" s="8">
        <f t="shared" si="47"/>
        <v>2.0000000000000001E-4</v>
      </c>
      <c r="P731" s="7"/>
    </row>
    <row r="732" spans="1:16" s="5" customFormat="1" ht="11.25" x14ac:dyDescent="0.2">
      <c r="A732" s="5">
        <v>4</v>
      </c>
      <c r="B732" s="6">
        <v>126517442</v>
      </c>
      <c r="C732" s="5" t="s">
        <v>812</v>
      </c>
      <c r="D732" s="5" t="s">
        <v>464</v>
      </c>
      <c r="E732" s="7">
        <v>11882465.390000001</v>
      </c>
      <c r="F732" s="7">
        <v>0</v>
      </c>
      <c r="G732" s="7">
        <v>10278723.75</v>
      </c>
      <c r="H732" s="7">
        <v>10278723.75</v>
      </c>
      <c r="I732" s="8">
        <f t="shared" si="44"/>
        <v>0.86499999999999999</v>
      </c>
      <c r="J732" s="7">
        <v>75535.7</v>
      </c>
      <c r="K732" s="8">
        <f t="shared" si="45"/>
        <v>6.4000000000000003E-3</v>
      </c>
      <c r="L732" s="7">
        <v>1528205.94</v>
      </c>
      <c r="M732" s="8">
        <f t="shared" si="46"/>
        <v>0.12859999999999999</v>
      </c>
      <c r="N732" s="7"/>
      <c r="O732" s="8">
        <f t="shared" si="47"/>
        <v>0</v>
      </c>
      <c r="P732" s="7"/>
    </row>
    <row r="733" spans="1:16" s="5" customFormat="1" ht="11.25" x14ac:dyDescent="0.2">
      <c r="A733" s="5">
        <v>4</v>
      </c>
      <c r="B733" s="6">
        <v>103519376</v>
      </c>
      <c r="C733" s="5" t="s">
        <v>813</v>
      </c>
      <c r="D733" s="5" t="s">
        <v>464</v>
      </c>
      <c r="E733" s="7">
        <v>11684990</v>
      </c>
      <c r="F733" s="7">
        <v>0</v>
      </c>
      <c r="G733" s="7">
        <v>9840802</v>
      </c>
      <c r="H733" s="7">
        <v>9840802</v>
      </c>
      <c r="I733" s="8">
        <f t="shared" si="44"/>
        <v>0.84219999999999995</v>
      </c>
      <c r="J733" s="7">
        <v>62011</v>
      </c>
      <c r="K733" s="8">
        <f t="shared" si="45"/>
        <v>5.3E-3</v>
      </c>
      <c r="L733" s="7">
        <v>1782177</v>
      </c>
      <c r="M733" s="8">
        <f t="shared" si="46"/>
        <v>0.1525</v>
      </c>
      <c r="N733" s="7"/>
      <c r="O733" s="8">
        <f t="shared" si="47"/>
        <v>0</v>
      </c>
      <c r="P733" s="7"/>
    </row>
    <row r="734" spans="1:16" s="5" customFormat="1" ht="11.25" x14ac:dyDescent="0.2">
      <c r="A734" s="5">
        <v>4</v>
      </c>
      <c r="B734" s="6">
        <v>126513210</v>
      </c>
      <c r="C734" s="5" t="s">
        <v>814</v>
      </c>
      <c r="D734" s="5" t="s">
        <v>464</v>
      </c>
      <c r="E734" s="7">
        <v>10804750</v>
      </c>
      <c r="F734" s="7">
        <v>0</v>
      </c>
      <c r="G734" s="7">
        <v>8781509</v>
      </c>
      <c r="H734" s="7">
        <v>8781509</v>
      </c>
      <c r="I734" s="8">
        <f t="shared" si="44"/>
        <v>0.81269999999999998</v>
      </c>
      <c r="J734" s="7">
        <v>154214</v>
      </c>
      <c r="K734" s="8">
        <f t="shared" si="45"/>
        <v>1.43E-2</v>
      </c>
      <c r="L734" s="7">
        <v>1574886</v>
      </c>
      <c r="M734" s="8">
        <f t="shared" si="46"/>
        <v>0.14580000000000001</v>
      </c>
      <c r="N734" s="7">
        <v>294141</v>
      </c>
      <c r="O734" s="8">
        <f t="shared" si="47"/>
        <v>2.7199999999999998E-2</v>
      </c>
      <c r="P734" s="7"/>
    </row>
    <row r="735" spans="1:16" s="5" customFormat="1" ht="11.25" x14ac:dyDescent="0.2">
      <c r="A735" s="5">
        <v>4</v>
      </c>
      <c r="B735" s="6">
        <v>126513415</v>
      </c>
      <c r="C735" s="5" t="s">
        <v>815</v>
      </c>
      <c r="D735" s="5" t="s">
        <v>464</v>
      </c>
      <c r="E735" s="7">
        <v>3985118</v>
      </c>
      <c r="F735" s="7">
        <v>0</v>
      </c>
      <c r="G735" s="7">
        <v>3255517</v>
      </c>
      <c r="H735" s="7">
        <v>3255517</v>
      </c>
      <c r="I735" s="8">
        <f t="shared" si="44"/>
        <v>0.81689999999999996</v>
      </c>
      <c r="J735" s="7">
        <v>38177</v>
      </c>
      <c r="K735" s="8">
        <f t="shared" si="45"/>
        <v>9.5999999999999992E-3</v>
      </c>
      <c r="L735" s="7">
        <v>691424</v>
      </c>
      <c r="M735" s="8">
        <f t="shared" si="46"/>
        <v>0.17349999999999999</v>
      </c>
      <c r="N735" s="7"/>
      <c r="O735" s="8">
        <f t="shared" si="47"/>
        <v>0</v>
      </c>
      <c r="P735" s="7"/>
    </row>
    <row r="736" spans="1:16" s="5" customFormat="1" ht="11.25" x14ac:dyDescent="0.2">
      <c r="A736" s="5">
        <v>4</v>
      </c>
      <c r="B736" s="6">
        <v>126513020</v>
      </c>
      <c r="C736" s="5" t="s">
        <v>816</v>
      </c>
      <c r="D736" s="5" t="s">
        <v>464</v>
      </c>
      <c r="E736" s="7">
        <v>17328408</v>
      </c>
      <c r="F736" s="7">
        <v>0</v>
      </c>
      <c r="G736" s="7">
        <v>14933160</v>
      </c>
      <c r="H736" s="7">
        <v>14933160</v>
      </c>
      <c r="I736" s="8">
        <f t="shared" si="44"/>
        <v>0.86180000000000001</v>
      </c>
      <c r="J736" s="7">
        <v>329999</v>
      </c>
      <c r="K736" s="8">
        <f t="shared" si="45"/>
        <v>1.9E-2</v>
      </c>
      <c r="L736" s="7">
        <v>1878357</v>
      </c>
      <c r="M736" s="8">
        <f t="shared" si="46"/>
        <v>0.1084</v>
      </c>
      <c r="N736" s="7">
        <v>186892</v>
      </c>
      <c r="O736" s="8">
        <f t="shared" si="47"/>
        <v>1.0800000000000001E-2</v>
      </c>
      <c r="P736" s="7"/>
    </row>
    <row r="737" spans="1:16" s="5" customFormat="1" ht="11.25" x14ac:dyDescent="0.2">
      <c r="A737" s="5">
        <v>4</v>
      </c>
      <c r="B737" s="6">
        <v>126510006</v>
      </c>
      <c r="C737" s="5" t="s">
        <v>817</v>
      </c>
      <c r="D737" s="5" t="s">
        <v>464</v>
      </c>
      <c r="E737" s="7">
        <v>9699335</v>
      </c>
      <c r="F737" s="7">
        <v>0</v>
      </c>
      <c r="G737" s="7">
        <v>5343375</v>
      </c>
      <c r="H737" s="7">
        <v>5343375</v>
      </c>
      <c r="I737" s="8">
        <f t="shared" si="44"/>
        <v>0.55089999999999995</v>
      </c>
      <c r="J737" s="7">
        <v>2816752</v>
      </c>
      <c r="K737" s="8">
        <f t="shared" si="45"/>
        <v>0.29039999999999999</v>
      </c>
      <c r="L737" s="7">
        <v>1539208</v>
      </c>
      <c r="M737" s="8">
        <f t="shared" si="46"/>
        <v>0.15870000000000001</v>
      </c>
      <c r="N737" s="7"/>
      <c r="O737" s="8">
        <f t="shared" si="47"/>
        <v>0</v>
      </c>
      <c r="P737" s="7"/>
    </row>
    <row r="738" spans="1:16" s="5" customFormat="1" ht="11.25" x14ac:dyDescent="0.2">
      <c r="A738" s="5">
        <v>4</v>
      </c>
      <c r="B738" s="6">
        <v>126510007</v>
      </c>
      <c r="C738" s="5" t="s">
        <v>818</v>
      </c>
      <c r="D738" s="5" t="s">
        <v>464</v>
      </c>
      <c r="E738" s="7">
        <v>17919126</v>
      </c>
      <c r="F738" s="7">
        <v>0</v>
      </c>
      <c r="G738" s="7">
        <v>15774278</v>
      </c>
      <c r="H738" s="7">
        <v>15774278</v>
      </c>
      <c r="I738" s="8">
        <f t="shared" si="44"/>
        <v>0.88029999999999997</v>
      </c>
      <c r="J738" s="7">
        <v>187018</v>
      </c>
      <c r="K738" s="8">
        <f t="shared" si="45"/>
        <v>1.04E-2</v>
      </c>
      <c r="L738" s="7">
        <v>1957830</v>
      </c>
      <c r="M738" s="8">
        <f t="shared" si="46"/>
        <v>0.10929999999999999</v>
      </c>
      <c r="N738" s="7"/>
      <c r="O738" s="8">
        <f t="shared" si="47"/>
        <v>0</v>
      </c>
      <c r="P738" s="7"/>
    </row>
    <row r="739" spans="1:16" s="5" customFormat="1" ht="11.25" x14ac:dyDescent="0.2">
      <c r="A739" s="5">
        <v>4</v>
      </c>
      <c r="B739" s="6">
        <v>126513250</v>
      </c>
      <c r="C739" s="5" t="s">
        <v>819</v>
      </c>
      <c r="D739" s="5" t="s">
        <v>464</v>
      </c>
      <c r="E739" s="7">
        <v>5662211</v>
      </c>
      <c r="F739" s="7">
        <v>0</v>
      </c>
      <c r="G739" s="7">
        <v>4950841</v>
      </c>
      <c r="H739" s="7">
        <v>4950841</v>
      </c>
      <c r="I739" s="8">
        <f t="shared" si="44"/>
        <v>0.87439999999999996</v>
      </c>
      <c r="J739" s="7">
        <v>126303</v>
      </c>
      <c r="K739" s="8">
        <f t="shared" si="45"/>
        <v>2.23E-2</v>
      </c>
      <c r="L739" s="7">
        <v>585067</v>
      </c>
      <c r="M739" s="8">
        <f t="shared" si="46"/>
        <v>0.1033</v>
      </c>
      <c r="N739" s="7"/>
      <c r="O739" s="8">
        <f t="shared" si="47"/>
        <v>0</v>
      </c>
      <c r="P739" s="7"/>
    </row>
    <row r="740" spans="1:16" s="5" customFormat="1" ht="11.25" x14ac:dyDescent="0.2">
      <c r="A740" s="5">
        <v>4</v>
      </c>
      <c r="B740" s="6">
        <v>126512870</v>
      </c>
      <c r="C740" s="5" t="s">
        <v>820</v>
      </c>
      <c r="D740" s="5" t="s">
        <v>464</v>
      </c>
      <c r="E740" s="7">
        <v>7872179</v>
      </c>
      <c r="F740" s="7">
        <v>0</v>
      </c>
      <c r="G740" s="7">
        <v>5162610</v>
      </c>
      <c r="H740" s="7">
        <v>5162610</v>
      </c>
      <c r="I740" s="8">
        <f t="shared" si="44"/>
        <v>0.65580000000000005</v>
      </c>
      <c r="J740" s="7">
        <v>45391</v>
      </c>
      <c r="K740" s="8">
        <f t="shared" si="45"/>
        <v>5.7999999999999996E-3</v>
      </c>
      <c r="L740" s="7">
        <v>2664178</v>
      </c>
      <c r="M740" s="8">
        <f t="shared" si="46"/>
        <v>0.33839999999999998</v>
      </c>
      <c r="N740" s="7"/>
      <c r="O740" s="8">
        <f t="shared" si="47"/>
        <v>0</v>
      </c>
      <c r="P740" s="7"/>
    </row>
    <row r="741" spans="1:16" s="5" customFormat="1" ht="11.25" x14ac:dyDescent="0.2">
      <c r="A741" s="5">
        <v>4</v>
      </c>
      <c r="B741" s="6">
        <v>129544907</v>
      </c>
      <c r="C741" s="5" t="s">
        <v>821</v>
      </c>
      <c r="D741" s="5" t="s">
        <v>475</v>
      </c>
      <c r="E741" s="7">
        <v>4094964</v>
      </c>
      <c r="F741" s="7">
        <v>0</v>
      </c>
      <c r="G741" s="7">
        <v>3548494</v>
      </c>
      <c r="H741" s="7">
        <v>3548494</v>
      </c>
      <c r="I741" s="8">
        <f t="shared" si="44"/>
        <v>0.86660000000000004</v>
      </c>
      <c r="J741" s="7">
        <v>60482</v>
      </c>
      <c r="K741" s="8">
        <f t="shared" si="45"/>
        <v>1.4800000000000001E-2</v>
      </c>
      <c r="L741" s="7">
        <v>476357</v>
      </c>
      <c r="M741" s="8">
        <f t="shared" si="46"/>
        <v>0.1163</v>
      </c>
      <c r="N741" s="7">
        <v>9631</v>
      </c>
      <c r="O741" s="8">
        <f t="shared" si="47"/>
        <v>2.3999999999999998E-3</v>
      </c>
      <c r="P741" s="7"/>
    </row>
    <row r="742" spans="1:16" s="5" customFormat="1" ht="11.25" x14ac:dyDescent="0.2">
      <c r="A742" s="5">
        <v>4</v>
      </c>
      <c r="B742" s="6">
        <v>105620001</v>
      </c>
      <c r="C742" s="5" t="s">
        <v>822</v>
      </c>
      <c r="D742" s="5" t="s">
        <v>525</v>
      </c>
      <c r="E742" s="7">
        <v>5557739.4000000004</v>
      </c>
      <c r="F742" s="7">
        <v>0</v>
      </c>
      <c r="G742" s="7">
        <v>4618154.34</v>
      </c>
      <c r="H742" s="7">
        <v>4618154.34</v>
      </c>
      <c r="I742" s="8">
        <f t="shared" si="44"/>
        <v>0.83089999999999997</v>
      </c>
      <c r="J742" s="7">
        <v>17408.150000000001</v>
      </c>
      <c r="K742" s="8">
        <f t="shared" si="45"/>
        <v>3.0999999999999999E-3</v>
      </c>
      <c r="L742" s="7">
        <v>922176.91</v>
      </c>
      <c r="M742" s="8">
        <f t="shared" si="46"/>
        <v>0.16589999999999999</v>
      </c>
      <c r="N742" s="7"/>
      <c r="O742" s="8">
        <f t="shared" si="47"/>
        <v>0</v>
      </c>
      <c r="P742" s="7"/>
    </row>
    <row r="743" spans="1:16" s="5" customFormat="1" ht="11.25" x14ac:dyDescent="0.2">
      <c r="A743" s="5">
        <v>4</v>
      </c>
      <c r="B743" s="6">
        <v>107653040</v>
      </c>
      <c r="C743" s="5" t="s">
        <v>823</v>
      </c>
      <c r="D743" s="5" t="s">
        <v>545</v>
      </c>
      <c r="E743" s="7">
        <v>5761624</v>
      </c>
      <c r="F743" s="7">
        <v>0</v>
      </c>
      <c r="G743" s="7">
        <v>4964796</v>
      </c>
      <c r="H743" s="7">
        <v>4964796</v>
      </c>
      <c r="I743" s="8">
        <f t="shared" si="44"/>
        <v>0.86170000000000002</v>
      </c>
      <c r="J743" s="7">
        <v>27796</v>
      </c>
      <c r="K743" s="8">
        <f t="shared" si="45"/>
        <v>4.7999999999999996E-3</v>
      </c>
      <c r="L743" s="7">
        <v>769032</v>
      </c>
      <c r="M743" s="8">
        <f t="shared" si="46"/>
        <v>0.13350000000000001</v>
      </c>
      <c r="N743" s="7"/>
      <c r="O743" s="8">
        <f t="shared" si="47"/>
        <v>0</v>
      </c>
      <c r="P743" s="7"/>
    </row>
    <row r="744" spans="1:16" s="5" customFormat="1" ht="11.25" x14ac:dyDescent="0.2">
      <c r="A744" s="5">
        <v>4</v>
      </c>
      <c r="B744" s="6">
        <v>112673300</v>
      </c>
      <c r="C744" s="5" t="s">
        <v>824</v>
      </c>
      <c r="D744" s="5" t="s">
        <v>566</v>
      </c>
      <c r="E744" s="7">
        <v>2010564</v>
      </c>
      <c r="F744" s="7">
        <v>0</v>
      </c>
      <c r="G744" s="7">
        <v>1139731.2</v>
      </c>
      <c r="H744" s="7">
        <v>1139731.2</v>
      </c>
      <c r="I744" s="8">
        <f t="shared" si="44"/>
        <v>0.56689999999999996</v>
      </c>
      <c r="J744" s="7">
        <v>36111.800000000003</v>
      </c>
      <c r="K744" s="8">
        <f t="shared" si="45"/>
        <v>1.7999999999999999E-2</v>
      </c>
      <c r="L744" s="7">
        <v>834721</v>
      </c>
      <c r="M744" s="8">
        <f t="shared" si="46"/>
        <v>0.41520000000000001</v>
      </c>
      <c r="N744" s="7"/>
      <c r="O744" s="8">
        <f t="shared" si="47"/>
        <v>0</v>
      </c>
      <c r="P744" s="7"/>
    </row>
    <row r="745" spans="1:16" s="5" customFormat="1" ht="11.25" x14ac:dyDescent="0.2">
      <c r="A745" s="5">
        <v>4</v>
      </c>
      <c r="B745" s="6">
        <v>112673500</v>
      </c>
      <c r="C745" s="5" t="s">
        <v>825</v>
      </c>
      <c r="D745" s="5" t="s">
        <v>566</v>
      </c>
      <c r="E745" s="7">
        <v>11279871.960000001</v>
      </c>
      <c r="F745" s="7">
        <v>0</v>
      </c>
      <c r="G745" s="7">
        <v>9313781.7899999991</v>
      </c>
      <c r="H745" s="7">
        <v>9313781.7899999991</v>
      </c>
      <c r="I745" s="8">
        <f t="shared" si="44"/>
        <v>0.82569999999999999</v>
      </c>
      <c r="J745" s="7">
        <v>55765.81</v>
      </c>
      <c r="K745" s="8">
        <f t="shared" si="45"/>
        <v>4.8999999999999998E-3</v>
      </c>
      <c r="L745" s="7">
        <v>1653980.36</v>
      </c>
      <c r="M745" s="8">
        <f t="shared" si="46"/>
        <v>0.14660000000000001</v>
      </c>
      <c r="N745" s="7">
        <v>256344</v>
      </c>
      <c r="O745" s="8">
        <f t="shared" si="47"/>
        <v>2.2700000000000001E-2</v>
      </c>
      <c r="P745" s="7"/>
    </row>
    <row r="746" spans="1:16" s="5" customFormat="1" ht="11.25" x14ac:dyDescent="0.2">
      <c r="A746" s="5">
        <v>4</v>
      </c>
      <c r="B746" s="6">
        <v>189670676</v>
      </c>
      <c r="C746" s="5" t="s">
        <v>826</v>
      </c>
      <c r="D746" s="5" t="s">
        <v>566</v>
      </c>
      <c r="E746" s="7">
        <v>14229097.17</v>
      </c>
      <c r="F746" s="7">
        <v>0</v>
      </c>
      <c r="G746" s="7">
        <v>13049161.380000001</v>
      </c>
      <c r="H746" s="7">
        <v>13049161.380000001</v>
      </c>
      <c r="I746" s="8">
        <f t="shared" si="44"/>
        <v>0.91710000000000003</v>
      </c>
      <c r="J746" s="7">
        <v>46476</v>
      </c>
      <c r="K746" s="8">
        <f t="shared" si="45"/>
        <v>3.3E-3</v>
      </c>
      <c r="L746" s="7">
        <v>1133459.79</v>
      </c>
      <c r="M746" s="8">
        <f t="shared" si="46"/>
        <v>7.9699999999999993E-2</v>
      </c>
      <c r="N746" s="7"/>
      <c r="O746" s="8">
        <f t="shared" si="47"/>
        <v>0</v>
      </c>
      <c r="P746" s="7"/>
    </row>
    <row r="747" spans="1:16" s="5" customFormat="1" ht="11.25" x14ac:dyDescent="0.2">
      <c r="A747" s="5">
        <v>6</v>
      </c>
      <c r="B747" s="6">
        <v>113363705</v>
      </c>
      <c r="C747" s="5" t="s">
        <v>827</v>
      </c>
      <c r="D747" s="5" t="s">
        <v>328</v>
      </c>
      <c r="E747" s="7">
        <v>372076.42</v>
      </c>
      <c r="F747" s="7">
        <v>0</v>
      </c>
      <c r="G747" s="7">
        <v>363098.2</v>
      </c>
      <c r="H747" s="7">
        <v>363098.2</v>
      </c>
      <c r="I747" s="8">
        <f t="shared" si="44"/>
        <v>0.97589999999999999</v>
      </c>
      <c r="J747" s="7">
        <v>8978.2199999999993</v>
      </c>
      <c r="K747" s="8">
        <f t="shared" si="45"/>
        <v>2.41E-2</v>
      </c>
      <c r="L747" s="7">
        <v>0</v>
      </c>
      <c r="M747" s="8">
        <f t="shared" si="46"/>
        <v>0</v>
      </c>
      <c r="N747" s="7"/>
      <c r="O747" s="8">
        <f t="shared" si="47"/>
        <v>0</v>
      </c>
      <c r="P747" s="7"/>
    </row>
    <row r="748" spans="1:16" s="5" customFormat="1" ht="11.25" x14ac:dyDescent="0.2">
      <c r="A748" s="5">
        <v>6</v>
      </c>
      <c r="B748" s="6">
        <v>112679205</v>
      </c>
      <c r="C748" s="5" t="s">
        <v>828</v>
      </c>
      <c r="D748" s="5" t="s">
        <v>566</v>
      </c>
      <c r="E748" s="7">
        <v>0</v>
      </c>
      <c r="F748" s="7">
        <v>0</v>
      </c>
      <c r="G748" s="7">
        <v>0</v>
      </c>
      <c r="H748" s="7">
        <v>0</v>
      </c>
      <c r="I748" s="8"/>
      <c r="J748" s="7">
        <v>0</v>
      </c>
      <c r="K748" s="8"/>
      <c r="L748" s="7">
        <v>0</v>
      </c>
      <c r="M748" s="8"/>
      <c r="N748" s="7"/>
      <c r="O748" s="8"/>
      <c r="P748" s="7"/>
    </row>
    <row r="749" spans="1:16" s="5" customFormat="1" ht="11.25" x14ac:dyDescent="0.2">
      <c r="B749" s="6"/>
      <c r="H749" s="7"/>
      <c r="I749" s="9"/>
      <c r="K749" s="9"/>
      <c r="M749" s="9"/>
      <c r="O749" s="9"/>
    </row>
    <row r="750" spans="1:16" s="5" customFormat="1" ht="11.25" x14ac:dyDescent="0.2">
      <c r="B750" s="6"/>
      <c r="C750" s="10" t="s">
        <v>829</v>
      </c>
      <c r="E750" s="11">
        <f t="shared" ref="E750:G750" si="48">SUMIF($A$2:$A$748,"=1",E2:E748)</f>
        <v>33751168320.26001</v>
      </c>
      <c r="F750" s="11">
        <f t="shared" si="48"/>
        <v>17964159613.400017</v>
      </c>
      <c r="G750" s="11">
        <f t="shared" si="48"/>
        <v>882786682.24000001</v>
      </c>
      <c r="H750" s="11">
        <f>SUMIF($A$2:$A$748,"=1",H2:H748)</f>
        <v>18846946295.639999</v>
      </c>
      <c r="I750" s="12">
        <f>ROUND(H750/$E750,4)</f>
        <v>0.55840000000000001</v>
      </c>
      <c r="J750" s="11">
        <f>SUMIF($A$2:$A$748,"=1",J2:J748)</f>
        <v>12170107470.689991</v>
      </c>
      <c r="K750" s="12">
        <f>ROUND(J750/$E750,4)</f>
        <v>0.36059999999999998</v>
      </c>
      <c r="L750" s="11">
        <f>SUMIF($A$2:$A$748,"=1",L2:L748)</f>
        <v>1662504859.7900002</v>
      </c>
      <c r="M750" s="12">
        <f>ROUND(L750/$E750,4)</f>
        <v>4.9299999999999997E-2</v>
      </c>
      <c r="N750" s="11">
        <f>SUMIF($A$2:$A$748,"=1",N2:N748)</f>
        <v>1071609694.1400001</v>
      </c>
      <c r="O750" s="12">
        <f>ROUND(N750/$E750,4)</f>
        <v>3.1800000000000002E-2</v>
      </c>
      <c r="P750" s="11"/>
    </row>
    <row r="751" spans="1:16" s="5" customFormat="1" ht="11.25" x14ac:dyDescent="0.2">
      <c r="B751" s="6"/>
      <c r="C751" s="10" t="s">
        <v>830</v>
      </c>
      <c r="E751" s="11">
        <f t="shared" ref="E751:G751" si="49">SUMIF($A$2:$A$748,"=3",E2:E748)</f>
        <v>688324222.94000018</v>
      </c>
      <c r="F751" s="11">
        <f t="shared" si="49"/>
        <v>0</v>
      </c>
      <c r="G751" s="11">
        <f t="shared" si="49"/>
        <v>484135322.71999997</v>
      </c>
      <c r="H751" s="11">
        <f>SUMIF($A$2:$A$748,"=3",H2:H748)</f>
        <v>484135322.71999997</v>
      </c>
      <c r="I751" s="12">
        <f>ROUND(H751/$E751,4)</f>
        <v>0.70340000000000003</v>
      </c>
      <c r="J751" s="11">
        <f>SUMIF($A$2:$A$748,"=3",J2:J748)</f>
        <v>135425954.69000003</v>
      </c>
      <c r="K751" s="12">
        <f>ROUND(J751/$E751,4)</f>
        <v>0.19670000000000001</v>
      </c>
      <c r="L751" s="11">
        <f>SUMIF($A$2:$A$748,"=3",L2:L748)</f>
        <v>54581814.179999992</v>
      </c>
      <c r="M751" s="12">
        <f>ROUND(L751/$E751,4)</f>
        <v>7.9299999999999995E-2</v>
      </c>
      <c r="N751" s="11">
        <f>SUMIF($A$2:$A$748,"=3",N2:N748)</f>
        <v>14181131.350000001</v>
      </c>
      <c r="O751" s="12">
        <f>ROUND(N751/$E751,4)</f>
        <v>2.06E-2</v>
      </c>
      <c r="P751" s="11"/>
    </row>
    <row r="752" spans="1:16" s="5" customFormat="1" ht="11.25" x14ac:dyDescent="0.2">
      <c r="B752" s="6"/>
      <c r="C752" s="10" t="s">
        <v>831</v>
      </c>
      <c r="E752" s="11">
        <f t="shared" ref="E752:G752" si="50">SUMIF($A$2:$A$748,"=4",E2:E748)</f>
        <v>3027152242.7000003</v>
      </c>
      <c r="F752" s="11">
        <f t="shared" si="50"/>
        <v>0</v>
      </c>
      <c r="G752" s="11">
        <f t="shared" si="50"/>
        <v>2707670974.5699997</v>
      </c>
      <c r="H752" s="11">
        <f>SUMIF($A$2:$A$748,"=4",H2:H748)</f>
        <v>2707670974.5699997</v>
      </c>
      <c r="I752" s="12">
        <f t="shared" ref="I752:O754" si="51">ROUND(H752/$E752,4)</f>
        <v>0.89449999999999996</v>
      </c>
      <c r="J752" s="11">
        <f>SUMIF($A$2:$A$748,"=4",J2:J748)</f>
        <v>25191775.249999993</v>
      </c>
      <c r="K752" s="12">
        <f t="shared" si="51"/>
        <v>8.3000000000000001E-3</v>
      </c>
      <c r="L752" s="11">
        <f>SUMIF($A$2:$A$748,"=4",L2:L748)</f>
        <v>266195134.33000001</v>
      </c>
      <c r="M752" s="12">
        <f t="shared" si="51"/>
        <v>8.7900000000000006E-2</v>
      </c>
      <c r="N752" s="11">
        <f>SUMIF($A$2:$A$748,"=4",N2:N748)</f>
        <v>28094358.550000001</v>
      </c>
      <c r="O752" s="12">
        <f t="shared" si="51"/>
        <v>9.2999999999999992E-3</v>
      </c>
      <c r="P752" s="11"/>
    </row>
    <row r="753" spans="2:16" s="5" customFormat="1" ht="11.25" x14ac:dyDescent="0.2">
      <c r="B753" s="6"/>
      <c r="C753" s="10" t="s">
        <v>832</v>
      </c>
      <c r="E753" s="11">
        <f t="shared" ref="E753:G753" si="52">SUMIF($A$2:$A$748,"=6",E2:E748)</f>
        <v>372076.42</v>
      </c>
      <c r="F753" s="11">
        <f t="shared" si="52"/>
        <v>0</v>
      </c>
      <c r="G753" s="11">
        <f t="shared" si="52"/>
        <v>363098.2</v>
      </c>
      <c r="H753" s="11">
        <f>SUMIF($A$2:$A$748,"=6",H2:H748)</f>
        <v>363098.2</v>
      </c>
      <c r="I753" s="12"/>
      <c r="J753" s="11">
        <f>SUMIF($A$2:$A$748,"=6",J2:J748)</f>
        <v>8978.2199999999993</v>
      </c>
      <c r="K753" s="12"/>
      <c r="L753" s="11">
        <f>SUMIF($A$2:$A$748,"=6",L2:L748)</f>
        <v>0</v>
      </c>
      <c r="M753" s="12"/>
      <c r="N753" s="11">
        <f>SUMIF($A$2:$A$748,"=6",N2:N748)</f>
        <v>0</v>
      </c>
      <c r="O753" s="12"/>
      <c r="P753" s="11"/>
    </row>
    <row r="754" spans="2:16" s="5" customFormat="1" ht="11.25" x14ac:dyDescent="0.2">
      <c r="B754" s="6"/>
      <c r="C754" s="13" t="s">
        <v>833</v>
      </c>
      <c r="E754" s="14">
        <f t="shared" ref="E754" si="53">SUM(E750:E753)</f>
        <v>37467016862.320007</v>
      </c>
      <c r="F754" s="14">
        <f t="shared" ref="F754:G754" si="54">SUM(F750:F753)</f>
        <v>17964159613.400017</v>
      </c>
      <c r="G754" s="14">
        <f t="shared" si="54"/>
        <v>4074956077.7299995</v>
      </c>
      <c r="H754" s="14">
        <f>SUM(H750:H753)</f>
        <v>22039115691.130001</v>
      </c>
      <c r="I754" s="12">
        <f t="shared" si="51"/>
        <v>0.58819999999999995</v>
      </c>
      <c r="J754" s="14">
        <f>SUM(J750:J753)</f>
        <v>12330734178.849991</v>
      </c>
      <c r="K754" s="12">
        <f t="shared" si="51"/>
        <v>0.3291</v>
      </c>
      <c r="L754" s="14">
        <f>SUM(L750:L753)</f>
        <v>1983281808.3000002</v>
      </c>
      <c r="M754" s="12">
        <f t="shared" si="51"/>
        <v>5.2900000000000003E-2</v>
      </c>
      <c r="N754" s="14">
        <f>SUM(N750:N753)</f>
        <v>1113885184.04</v>
      </c>
      <c r="O754" s="12">
        <f t="shared" si="51"/>
        <v>2.9700000000000001E-2</v>
      </c>
      <c r="P754" s="14"/>
    </row>
    <row r="755" spans="2:16" s="5" customFormat="1" ht="11.25" x14ac:dyDescent="0.2">
      <c r="B755" s="6"/>
      <c r="I755" s="9"/>
      <c r="K755" s="9"/>
      <c r="M755" s="9"/>
      <c r="N755" s="7"/>
      <c r="O755" s="9"/>
      <c r="P755" s="7"/>
    </row>
  </sheetData>
  <pageMargins left="0.7" right="0.7" top="0.75" bottom="0.75" header="0.3" footer="0.3"/>
  <ignoredErrors>
    <ignoredError sqref="I750:M754 N750:N75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F6FA-963F-4C65-94B0-F525FA10B691}">
  <dimension ref="A1:L5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8.7109375" bestFit="1" customWidth="1"/>
    <col min="2" max="2" width="23.5703125" bestFit="1" customWidth="1"/>
    <col min="3" max="3" width="11.85546875" bestFit="1" customWidth="1"/>
    <col min="4" max="4" width="14" bestFit="1" customWidth="1"/>
    <col min="5" max="5" width="12.5703125" bestFit="1" customWidth="1"/>
    <col min="6" max="7" width="10.85546875" bestFit="1" customWidth="1"/>
    <col min="8" max="8" width="9.5703125" bestFit="1" customWidth="1"/>
    <col min="9" max="9" width="12.5703125" bestFit="1" customWidth="1"/>
    <col min="10" max="10" width="11.7109375" bestFit="1" customWidth="1"/>
    <col min="11" max="11" width="14.85546875" bestFit="1" customWidth="1"/>
    <col min="12" max="12" width="8.42578125" style="19" bestFit="1" customWidth="1"/>
    <col min="13" max="16384" width="9.140625" style="5"/>
  </cols>
  <sheetData>
    <row r="1" spans="1:12" ht="56.25" x14ac:dyDescent="0.2">
      <c r="A1" s="15" t="s">
        <v>1</v>
      </c>
      <c r="B1" s="16" t="s">
        <v>829</v>
      </c>
      <c r="C1" s="16" t="s">
        <v>3</v>
      </c>
      <c r="D1" s="17" t="s">
        <v>834</v>
      </c>
      <c r="E1" s="17" t="s">
        <v>835</v>
      </c>
      <c r="F1" s="17" t="s">
        <v>836</v>
      </c>
      <c r="G1" s="17" t="s">
        <v>837</v>
      </c>
      <c r="H1" s="17" t="s">
        <v>838</v>
      </c>
      <c r="I1" s="17" t="s">
        <v>839</v>
      </c>
      <c r="J1" s="17" t="s">
        <v>840</v>
      </c>
      <c r="K1" s="17" t="s">
        <v>841</v>
      </c>
      <c r="L1" s="29" t="s">
        <v>842</v>
      </c>
    </row>
    <row r="2" spans="1:12" ht="11.25" x14ac:dyDescent="0.2">
      <c r="A2" s="5">
        <v>112011103</v>
      </c>
      <c r="B2" s="5" t="s">
        <v>15</v>
      </c>
      <c r="C2" s="5" t="s">
        <v>16</v>
      </c>
      <c r="D2" s="7">
        <v>17829331.84</v>
      </c>
      <c r="E2" s="7">
        <v>12685378.310000001</v>
      </c>
      <c r="F2" s="7">
        <v>16066.45</v>
      </c>
      <c r="G2" s="7">
        <v>1386.41</v>
      </c>
      <c r="H2" s="7">
        <v>41535.9</v>
      </c>
      <c r="I2" s="7">
        <v>4657102.82</v>
      </c>
      <c r="J2" s="7">
        <v>427861.95</v>
      </c>
      <c r="K2" s="7">
        <v>832654674</v>
      </c>
      <c r="L2" s="18">
        <v>21.4</v>
      </c>
    </row>
    <row r="3" spans="1:12" ht="11.25" x14ac:dyDescent="0.2">
      <c r="A3" s="5">
        <v>112011603</v>
      </c>
      <c r="B3" s="5" t="s">
        <v>17</v>
      </c>
      <c r="C3" s="5" t="s">
        <v>16</v>
      </c>
      <c r="D3" s="7">
        <v>40228005.399999999</v>
      </c>
      <c r="E3" s="7">
        <v>30992387.77</v>
      </c>
      <c r="F3" s="7">
        <v>35989.81</v>
      </c>
      <c r="G3" s="7">
        <v>0</v>
      </c>
      <c r="H3" s="7">
        <v>91210.6</v>
      </c>
      <c r="I3" s="7">
        <v>8337991.6200000001</v>
      </c>
      <c r="J3" s="7">
        <v>770425.6</v>
      </c>
      <c r="K3" s="7">
        <v>1791835880</v>
      </c>
      <c r="L3" s="18">
        <v>22.4</v>
      </c>
    </row>
    <row r="4" spans="1:12" ht="11.25" x14ac:dyDescent="0.2">
      <c r="A4" s="5">
        <v>112013054</v>
      </c>
      <c r="B4" s="5" t="s">
        <v>18</v>
      </c>
      <c r="C4" s="5" t="s">
        <v>16</v>
      </c>
      <c r="D4" s="7">
        <v>12008287.34</v>
      </c>
      <c r="E4" s="7">
        <v>9010481.2400000002</v>
      </c>
      <c r="F4" s="7">
        <v>11245.95</v>
      </c>
      <c r="G4" s="7">
        <v>15519.78</v>
      </c>
      <c r="H4" s="7"/>
      <c r="I4" s="7">
        <v>2687551.37</v>
      </c>
      <c r="J4" s="7">
        <v>283489</v>
      </c>
      <c r="K4" s="7">
        <v>673634646</v>
      </c>
      <c r="L4" s="18">
        <v>17.8</v>
      </c>
    </row>
    <row r="5" spans="1:12" ht="11.25" x14ac:dyDescent="0.2">
      <c r="A5" s="5">
        <v>112013753</v>
      </c>
      <c r="B5" s="5" t="s">
        <v>19</v>
      </c>
      <c r="C5" s="5" t="s">
        <v>16</v>
      </c>
      <c r="D5" s="7">
        <v>40917698.670000002</v>
      </c>
      <c r="E5" s="7">
        <v>30729400.23</v>
      </c>
      <c r="F5" s="7">
        <v>39962.589999999997</v>
      </c>
      <c r="G5" s="7">
        <v>67009.760000000009</v>
      </c>
      <c r="H5" s="7"/>
      <c r="I5" s="7">
        <v>8377602.3700000001</v>
      </c>
      <c r="J5" s="7">
        <v>1703723.72</v>
      </c>
      <c r="K5" s="7">
        <v>2249593274</v>
      </c>
      <c r="L5" s="18">
        <v>18.100000000000001</v>
      </c>
    </row>
    <row r="6" spans="1:12" ht="11.25" x14ac:dyDescent="0.2">
      <c r="A6" s="5">
        <v>112015203</v>
      </c>
      <c r="B6" s="5" t="s">
        <v>20</v>
      </c>
      <c r="C6" s="5" t="s">
        <v>16</v>
      </c>
      <c r="D6" s="7">
        <v>20797247.199999999</v>
      </c>
      <c r="E6" s="7">
        <v>15370134.66</v>
      </c>
      <c r="F6" s="7">
        <v>19028.57</v>
      </c>
      <c r="G6" s="7">
        <v>0</v>
      </c>
      <c r="H6" s="7">
        <v>49019.199999999997</v>
      </c>
      <c r="I6" s="7">
        <v>4915152.3900000006</v>
      </c>
      <c r="J6" s="7">
        <v>443912.38</v>
      </c>
      <c r="K6" s="7">
        <v>1032820320</v>
      </c>
      <c r="L6" s="18">
        <v>20.100000000000001</v>
      </c>
    </row>
    <row r="7" spans="1:12" ht="11.25" x14ac:dyDescent="0.2">
      <c r="A7" s="5">
        <v>112018523</v>
      </c>
      <c r="B7" s="5" t="s">
        <v>21</v>
      </c>
      <c r="C7" s="5" t="s">
        <v>16</v>
      </c>
      <c r="D7" s="7">
        <v>16046909.310000001</v>
      </c>
      <c r="E7" s="7">
        <v>12265410.380000001</v>
      </c>
      <c r="F7" s="7">
        <v>15077.92</v>
      </c>
      <c r="G7" s="7">
        <v>12886.16</v>
      </c>
      <c r="H7" s="7">
        <v>34694.400000000001</v>
      </c>
      <c r="I7" s="7">
        <v>3323567.06</v>
      </c>
      <c r="J7" s="7">
        <v>395273.39</v>
      </c>
      <c r="K7" s="7">
        <v>665312694</v>
      </c>
      <c r="L7" s="18">
        <v>24.1</v>
      </c>
    </row>
    <row r="8" spans="1:12" ht="11.25" x14ac:dyDescent="0.2">
      <c r="A8" s="5">
        <v>103020603</v>
      </c>
      <c r="B8" s="5" t="s">
        <v>22</v>
      </c>
      <c r="C8" s="5" t="s">
        <v>23</v>
      </c>
      <c r="D8" s="7">
        <v>16781923.780000001</v>
      </c>
      <c r="E8" s="7">
        <v>14924845.029999999</v>
      </c>
      <c r="F8" s="7">
        <v>16365.27</v>
      </c>
      <c r="G8" s="7">
        <v>12971.57</v>
      </c>
      <c r="H8" s="7"/>
      <c r="I8" s="7">
        <v>1363474.63</v>
      </c>
      <c r="J8" s="7">
        <v>464267.28</v>
      </c>
      <c r="K8" s="7">
        <v>693672147</v>
      </c>
      <c r="L8" s="18">
        <v>24.1</v>
      </c>
    </row>
    <row r="9" spans="1:12" ht="11.25" x14ac:dyDescent="0.2">
      <c r="A9" s="5">
        <v>103020753</v>
      </c>
      <c r="B9" s="5" t="s">
        <v>24</v>
      </c>
      <c r="C9" s="5" t="s">
        <v>23</v>
      </c>
      <c r="D9" s="7">
        <v>26290304.989999998</v>
      </c>
      <c r="E9" s="7">
        <v>22169109.899999999</v>
      </c>
      <c r="F9" s="7">
        <v>24276.22</v>
      </c>
      <c r="G9" s="7">
        <v>0</v>
      </c>
      <c r="H9" s="7"/>
      <c r="I9" s="7">
        <v>3547040.86</v>
      </c>
      <c r="J9" s="7">
        <v>549878.01</v>
      </c>
      <c r="K9" s="7">
        <v>1189283572</v>
      </c>
      <c r="L9" s="18">
        <v>22.1</v>
      </c>
    </row>
    <row r="10" spans="1:12" ht="11.25" x14ac:dyDescent="0.2">
      <c r="A10" s="5">
        <v>103021102</v>
      </c>
      <c r="B10" s="5" t="s">
        <v>25</v>
      </c>
      <c r="C10" s="5" t="s">
        <v>23</v>
      </c>
      <c r="D10" s="7">
        <v>45917802.880000003</v>
      </c>
      <c r="E10" s="7">
        <v>38575056.420000002</v>
      </c>
      <c r="F10" s="7">
        <v>57253.41</v>
      </c>
      <c r="G10" s="7">
        <v>0</v>
      </c>
      <c r="H10" s="7"/>
      <c r="I10" s="7">
        <v>6116210.0899999999</v>
      </c>
      <c r="J10" s="7">
        <v>1169282.96</v>
      </c>
      <c r="K10" s="7">
        <v>1857671009</v>
      </c>
      <c r="L10" s="18">
        <v>24.7</v>
      </c>
    </row>
    <row r="11" spans="1:12" ht="11.25" x14ac:dyDescent="0.2">
      <c r="A11" s="5">
        <v>103021252</v>
      </c>
      <c r="B11" s="5" t="s">
        <v>26</v>
      </c>
      <c r="C11" s="5" t="s">
        <v>23</v>
      </c>
      <c r="D11" s="7">
        <v>62409635.549999997</v>
      </c>
      <c r="E11" s="7">
        <v>53673466.140000001</v>
      </c>
      <c r="F11" s="7">
        <v>58305.02</v>
      </c>
      <c r="G11" s="7">
        <v>15687.69</v>
      </c>
      <c r="H11" s="7"/>
      <c r="I11" s="7">
        <v>6727315.7400000002</v>
      </c>
      <c r="J11" s="7">
        <v>1934860.96</v>
      </c>
      <c r="K11" s="7">
        <v>2477015972</v>
      </c>
      <c r="L11" s="18">
        <v>25.1</v>
      </c>
    </row>
    <row r="12" spans="1:12" ht="11.25" x14ac:dyDescent="0.2">
      <c r="A12" s="5">
        <v>103021453</v>
      </c>
      <c r="B12" s="5" t="s">
        <v>27</v>
      </c>
      <c r="C12" s="5" t="s">
        <v>23</v>
      </c>
      <c r="D12" s="7">
        <v>14156855.27</v>
      </c>
      <c r="E12" s="7">
        <v>11599870.869999999</v>
      </c>
      <c r="F12" s="7">
        <v>12318.18</v>
      </c>
      <c r="G12" s="7">
        <v>0</v>
      </c>
      <c r="H12" s="7"/>
      <c r="I12" s="7">
        <v>1401994.52</v>
      </c>
      <c r="J12" s="7">
        <v>1142671.7</v>
      </c>
      <c r="K12" s="7">
        <v>367572086</v>
      </c>
      <c r="L12" s="18">
        <v>38.5</v>
      </c>
    </row>
    <row r="13" spans="1:12" ht="11.25" x14ac:dyDescent="0.2">
      <c r="A13" s="5">
        <v>103021603</v>
      </c>
      <c r="B13" s="5" t="s">
        <v>28</v>
      </c>
      <c r="C13" s="5" t="s">
        <v>23</v>
      </c>
      <c r="D13" s="7">
        <v>19907421.07</v>
      </c>
      <c r="E13" s="7">
        <v>16850090.010000002</v>
      </c>
      <c r="F13" s="7">
        <v>30357.97</v>
      </c>
      <c r="G13" s="7">
        <v>2197.9299999999998</v>
      </c>
      <c r="H13" s="7"/>
      <c r="I13" s="7">
        <v>2403090.7799999998</v>
      </c>
      <c r="J13" s="7">
        <v>621684.38</v>
      </c>
      <c r="K13" s="7">
        <v>689472496</v>
      </c>
      <c r="L13" s="18">
        <v>28.8</v>
      </c>
    </row>
    <row r="14" spans="1:12" ht="11.25" x14ac:dyDescent="0.2">
      <c r="A14" s="5">
        <v>103021752</v>
      </c>
      <c r="B14" s="5" t="s">
        <v>29</v>
      </c>
      <c r="C14" s="5" t="s">
        <v>23</v>
      </c>
      <c r="D14" s="7">
        <v>48789820.770000003</v>
      </c>
      <c r="E14" s="7">
        <v>40654703.450000003</v>
      </c>
      <c r="F14" s="7">
        <v>45033.23</v>
      </c>
      <c r="G14" s="7">
        <v>90100</v>
      </c>
      <c r="H14" s="7"/>
      <c r="I14" s="7">
        <v>6853697.2399999993</v>
      </c>
      <c r="J14" s="7">
        <v>1146286.8500000001</v>
      </c>
      <c r="K14" s="7">
        <v>2208447804</v>
      </c>
      <c r="L14" s="18">
        <v>22</v>
      </c>
    </row>
    <row r="15" spans="1:12" ht="11.25" x14ac:dyDescent="0.2">
      <c r="A15" s="5">
        <v>103021903</v>
      </c>
      <c r="B15" s="5" t="s">
        <v>30</v>
      </c>
      <c r="C15" s="5" t="s">
        <v>23</v>
      </c>
      <c r="D15" s="7">
        <v>3650488.18</v>
      </c>
      <c r="E15" s="7">
        <v>2608991.5</v>
      </c>
      <c r="F15" s="7"/>
      <c r="G15" s="7">
        <v>9513.74</v>
      </c>
      <c r="H15" s="7"/>
      <c r="I15" s="7">
        <v>602039.18999999994</v>
      </c>
      <c r="J15" s="7">
        <v>429943.75</v>
      </c>
      <c r="K15" s="7">
        <v>133929836</v>
      </c>
      <c r="L15" s="18">
        <v>27.2</v>
      </c>
    </row>
    <row r="16" spans="1:12" ht="11.25" x14ac:dyDescent="0.2">
      <c r="A16" s="5">
        <v>103022103</v>
      </c>
      <c r="B16" s="5" t="s">
        <v>31</v>
      </c>
      <c r="C16" s="5" t="s">
        <v>23</v>
      </c>
      <c r="D16" s="7">
        <v>9473636</v>
      </c>
      <c r="E16" s="7">
        <v>7848170</v>
      </c>
      <c r="F16" s="7">
        <v>8934</v>
      </c>
      <c r="G16" s="7">
        <v>0</v>
      </c>
      <c r="H16" s="7"/>
      <c r="I16" s="7">
        <v>920608</v>
      </c>
      <c r="J16" s="7">
        <v>695924</v>
      </c>
      <c r="K16" s="7">
        <v>358665743</v>
      </c>
      <c r="L16" s="18">
        <v>26.4</v>
      </c>
    </row>
    <row r="17" spans="1:12" ht="11.25" x14ac:dyDescent="0.2">
      <c r="A17" s="5">
        <v>103022253</v>
      </c>
      <c r="B17" s="5" t="s">
        <v>32</v>
      </c>
      <c r="C17" s="5" t="s">
        <v>23</v>
      </c>
      <c r="D17" s="7">
        <v>21729966.710000001</v>
      </c>
      <c r="E17" s="7">
        <v>18338861.059999999</v>
      </c>
      <c r="F17" s="7">
        <v>21854.13</v>
      </c>
      <c r="G17" s="7">
        <v>114722.27</v>
      </c>
      <c r="H17" s="7">
        <v>31653.77</v>
      </c>
      <c r="I17" s="7">
        <v>2308664.0700000003</v>
      </c>
      <c r="J17" s="7">
        <v>914211.41</v>
      </c>
      <c r="K17" s="7">
        <v>952693677</v>
      </c>
      <c r="L17" s="18">
        <v>22.8</v>
      </c>
    </row>
    <row r="18" spans="1:12" ht="11.25" x14ac:dyDescent="0.2">
      <c r="A18" s="5">
        <v>103022503</v>
      </c>
      <c r="B18" s="5" t="s">
        <v>33</v>
      </c>
      <c r="C18" s="5" t="s">
        <v>23</v>
      </c>
      <c r="D18" s="7">
        <v>1810181.2</v>
      </c>
      <c r="E18" s="7">
        <v>1219414.95</v>
      </c>
      <c r="F18" s="7">
        <v>3464.61</v>
      </c>
      <c r="G18" s="7">
        <v>3004.78</v>
      </c>
      <c r="H18" s="7"/>
      <c r="I18" s="7">
        <v>316676.08999999997</v>
      </c>
      <c r="J18" s="7">
        <v>267620.77</v>
      </c>
      <c r="K18" s="7">
        <v>91481602</v>
      </c>
      <c r="L18" s="18">
        <v>19.7</v>
      </c>
    </row>
    <row r="19" spans="1:12" ht="11.25" x14ac:dyDescent="0.2">
      <c r="A19" s="5">
        <v>103022803</v>
      </c>
      <c r="B19" s="5" t="s">
        <v>34</v>
      </c>
      <c r="C19" s="5" t="s">
        <v>23</v>
      </c>
      <c r="D19" s="7">
        <v>15290923</v>
      </c>
      <c r="E19" s="7">
        <v>12153726</v>
      </c>
      <c r="F19" s="7">
        <v>16270</v>
      </c>
      <c r="G19" s="7">
        <v>126700</v>
      </c>
      <c r="H19" s="7"/>
      <c r="I19" s="7">
        <v>1895087</v>
      </c>
      <c r="J19" s="7">
        <v>1099140</v>
      </c>
      <c r="K19" s="7">
        <v>496535612</v>
      </c>
      <c r="L19" s="18">
        <v>30.7</v>
      </c>
    </row>
    <row r="20" spans="1:12" ht="11.25" x14ac:dyDescent="0.2">
      <c r="A20" s="5">
        <v>103023153</v>
      </c>
      <c r="B20" s="5" t="s">
        <v>35</v>
      </c>
      <c r="C20" s="5" t="s">
        <v>23</v>
      </c>
      <c r="D20" s="7">
        <v>23257274.370000001</v>
      </c>
      <c r="E20" s="7">
        <v>19376484.510000002</v>
      </c>
      <c r="F20" s="7">
        <v>21170.86</v>
      </c>
      <c r="G20" s="7">
        <v>0</v>
      </c>
      <c r="H20" s="7"/>
      <c r="I20" s="7">
        <v>2474995.13</v>
      </c>
      <c r="J20" s="7">
        <v>1384623.87</v>
      </c>
      <c r="K20" s="7">
        <v>819074130</v>
      </c>
      <c r="L20" s="18">
        <v>28.3</v>
      </c>
    </row>
    <row r="21" spans="1:12" ht="11.25" x14ac:dyDescent="0.2">
      <c r="A21" s="5">
        <v>103023912</v>
      </c>
      <c r="B21" s="5" t="s">
        <v>36</v>
      </c>
      <c r="C21" s="5" t="s">
        <v>23</v>
      </c>
      <c r="D21" s="7">
        <v>78842615.790000007</v>
      </c>
      <c r="E21" s="7">
        <v>66628784.859999999</v>
      </c>
      <c r="F21" s="7">
        <v>73995.759999999995</v>
      </c>
      <c r="G21" s="7">
        <v>17327.5</v>
      </c>
      <c r="H21" s="7"/>
      <c r="I21" s="7">
        <v>9632463.709999999</v>
      </c>
      <c r="J21" s="7">
        <v>2490043.96</v>
      </c>
      <c r="K21" s="7">
        <v>3406328911</v>
      </c>
      <c r="L21" s="18">
        <v>23.1</v>
      </c>
    </row>
    <row r="22" spans="1:12" ht="11.25" x14ac:dyDescent="0.2">
      <c r="A22" s="5">
        <v>103024102</v>
      </c>
      <c r="B22" s="5" t="s">
        <v>37</v>
      </c>
      <c r="C22" s="5" t="s">
        <v>23</v>
      </c>
      <c r="D22" s="7">
        <v>53080368.850000001</v>
      </c>
      <c r="E22" s="7">
        <v>44889501.899999999</v>
      </c>
      <c r="F22" s="7">
        <v>50006.19</v>
      </c>
      <c r="G22" s="7">
        <v>0</v>
      </c>
      <c r="H22" s="7"/>
      <c r="I22" s="7">
        <v>6798280.2999999998</v>
      </c>
      <c r="J22" s="7">
        <v>1342580.46</v>
      </c>
      <c r="K22" s="7">
        <v>2221399013</v>
      </c>
      <c r="L22" s="18">
        <v>23.8</v>
      </c>
    </row>
    <row r="23" spans="1:12" ht="11.25" x14ac:dyDescent="0.2">
      <c r="A23" s="5">
        <v>103024603</v>
      </c>
      <c r="B23" s="5" t="s">
        <v>38</v>
      </c>
      <c r="C23" s="5" t="s">
        <v>23</v>
      </c>
      <c r="D23" s="7">
        <v>38459344.43</v>
      </c>
      <c r="E23" s="7">
        <v>32919962.539999999</v>
      </c>
      <c r="F23" s="7">
        <v>35759.57</v>
      </c>
      <c r="G23" s="7">
        <v>0</v>
      </c>
      <c r="H23" s="7"/>
      <c r="I23" s="7">
        <v>4799913.09</v>
      </c>
      <c r="J23" s="7">
        <v>703709.23</v>
      </c>
      <c r="K23" s="7">
        <v>1726888077</v>
      </c>
      <c r="L23" s="18">
        <v>22.2</v>
      </c>
    </row>
    <row r="24" spans="1:12" ht="11.25" x14ac:dyDescent="0.2">
      <c r="A24" s="5">
        <v>103024753</v>
      </c>
      <c r="B24" s="5" t="s">
        <v>39</v>
      </c>
      <c r="C24" s="5" t="s">
        <v>23</v>
      </c>
      <c r="D24" s="7">
        <v>20176833</v>
      </c>
      <c r="E24" s="7">
        <v>16361078</v>
      </c>
      <c r="F24" s="7">
        <v>20264</v>
      </c>
      <c r="G24" s="7">
        <v>125900</v>
      </c>
      <c r="H24" s="7">
        <v>44900</v>
      </c>
      <c r="I24" s="7">
        <v>2444036</v>
      </c>
      <c r="J24" s="7">
        <v>1180655</v>
      </c>
      <c r="K24" s="7">
        <v>734296539</v>
      </c>
      <c r="L24" s="18">
        <v>27.4</v>
      </c>
    </row>
    <row r="25" spans="1:12" ht="11.25" x14ac:dyDescent="0.2">
      <c r="A25" s="5">
        <v>103025002</v>
      </c>
      <c r="B25" s="5" t="s">
        <v>40</v>
      </c>
      <c r="C25" s="5" t="s">
        <v>23</v>
      </c>
      <c r="D25" s="7">
        <v>29802916.050000001</v>
      </c>
      <c r="E25" s="7">
        <v>24949336.75</v>
      </c>
      <c r="F25" s="7">
        <v>28735.35</v>
      </c>
      <c r="G25" s="7">
        <v>0</v>
      </c>
      <c r="H25" s="7"/>
      <c r="I25" s="7">
        <v>3804789.0100000002</v>
      </c>
      <c r="J25" s="7">
        <v>1020054.94</v>
      </c>
      <c r="K25" s="7">
        <v>1294535339</v>
      </c>
      <c r="L25" s="18">
        <v>23</v>
      </c>
    </row>
    <row r="26" spans="1:12" ht="11.25" x14ac:dyDescent="0.2">
      <c r="A26" s="5">
        <v>103026002</v>
      </c>
      <c r="B26" s="5" t="s">
        <v>41</v>
      </c>
      <c r="C26" s="5" t="s">
        <v>23</v>
      </c>
      <c r="D26" s="7">
        <v>18073635</v>
      </c>
      <c r="E26" s="7">
        <v>13548349</v>
      </c>
      <c r="F26" s="7">
        <v>17020</v>
      </c>
      <c r="G26" s="7">
        <v>0</v>
      </c>
      <c r="H26" s="7"/>
      <c r="I26" s="7">
        <v>2893212</v>
      </c>
      <c r="J26" s="7">
        <v>1615054</v>
      </c>
      <c r="K26" s="7">
        <v>801764508</v>
      </c>
      <c r="L26" s="18">
        <v>22.5</v>
      </c>
    </row>
    <row r="27" spans="1:12" ht="11.25" x14ac:dyDescent="0.2">
      <c r="A27" s="5">
        <v>103026303</v>
      </c>
      <c r="B27" s="5" t="s">
        <v>42</v>
      </c>
      <c r="C27" s="5" t="s">
        <v>23</v>
      </c>
      <c r="D27" s="7">
        <v>56906939.979999997</v>
      </c>
      <c r="E27" s="7">
        <v>49219662.530000001</v>
      </c>
      <c r="F27" s="7">
        <v>54745.16</v>
      </c>
      <c r="G27" s="7">
        <v>6240.02</v>
      </c>
      <c r="H27" s="7"/>
      <c r="I27" s="7">
        <v>6413029.3700000001</v>
      </c>
      <c r="J27" s="7">
        <v>1213262.8999999999</v>
      </c>
      <c r="K27" s="7">
        <v>2699993903</v>
      </c>
      <c r="L27" s="18">
        <v>21</v>
      </c>
    </row>
    <row r="28" spans="1:12" ht="11.25" x14ac:dyDescent="0.2">
      <c r="A28" s="5">
        <v>103026343</v>
      </c>
      <c r="B28" s="5" t="s">
        <v>43</v>
      </c>
      <c r="C28" s="5" t="s">
        <v>23</v>
      </c>
      <c r="D28" s="7">
        <v>61989954.630000003</v>
      </c>
      <c r="E28" s="7">
        <v>54901860.489999995</v>
      </c>
      <c r="F28" s="7">
        <v>56353.14</v>
      </c>
      <c r="G28" s="7">
        <v>50000</v>
      </c>
      <c r="H28" s="7"/>
      <c r="I28" s="7">
        <v>6283788.2299999995</v>
      </c>
      <c r="J28" s="7">
        <v>697952.77</v>
      </c>
      <c r="K28" s="7">
        <v>2447228790</v>
      </c>
      <c r="L28" s="18">
        <v>25.3</v>
      </c>
    </row>
    <row r="29" spans="1:12" ht="11.25" x14ac:dyDescent="0.2">
      <c r="A29" s="5">
        <v>103026402</v>
      </c>
      <c r="B29" s="5" t="s">
        <v>44</v>
      </c>
      <c r="C29" s="5" t="s">
        <v>23</v>
      </c>
      <c r="D29" s="7">
        <v>76225681.310000002</v>
      </c>
      <c r="E29" s="7">
        <v>65513245.100000001</v>
      </c>
      <c r="F29" s="7">
        <v>72575.91</v>
      </c>
      <c r="G29" s="7">
        <v>0</v>
      </c>
      <c r="H29" s="7"/>
      <c r="I29" s="7">
        <v>9710651.9900000002</v>
      </c>
      <c r="J29" s="7">
        <v>929208.31</v>
      </c>
      <c r="K29" s="7">
        <v>2812190035</v>
      </c>
      <c r="L29" s="18">
        <v>27.1</v>
      </c>
    </row>
    <row r="30" spans="1:12" ht="11.25" x14ac:dyDescent="0.2">
      <c r="A30" s="5">
        <v>103026852</v>
      </c>
      <c r="B30" s="5" t="s">
        <v>45</v>
      </c>
      <c r="C30" s="5" t="s">
        <v>23</v>
      </c>
      <c r="D30" s="7">
        <v>135393965.25999999</v>
      </c>
      <c r="E30" s="7">
        <v>116291776.42999999</v>
      </c>
      <c r="F30" s="7">
        <v>121780.63</v>
      </c>
      <c r="G30" s="7">
        <v>1494.96</v>
      </c>
      <c r="H30" s="7">
        <v>181845.95</v>
      </c>
      <c r="I30" s="7">
        <v>17038028.84</v>
      </c>
      <c r="J30" s="7">
        <v>1759038.45</v>
      </c>
      <c r="K30" s="7">
        <v>6040117600</v>
      </c>
      <c r="L30" s="18">
        <v>22.4</v>
      </c>
    </row>
    <row r="31" spans="1:12" ht="11.25" x14ac:dyDescent="0.2">
      <c r="A31" s="5">
        <v>103026902</v>
      </c>
      <c r="B31" s="5" t="s">
        <v>46</v>
      </c>
      <c r="C31" s="5" t="s">
        <v>23</v>
      </c>
      <c r="D31" s="7">
        <v>61715496.119999997</v>
      </c>
      <c r="E31" s="7">
        <v>50619942.159999996</v>
      </c>
      <c r="F31" s="7">
        <v>57649.02</v>
      </c>
      <c r="G31" s="7">
        <v>46583.54</v>
      </c>
      <c r="H31" s="7"/>
      <c r="I31" s="7">
        <v>8724175.8000000007</v>
      </c>
      <c r="J31" s="7">
        <v>2267145.6</v>
      </c>
      <c r="K31" s="7">
        <v>2867442702</v>
      </c>
      <c r="L31" s="18">
        <v>21.5</v>
      </c>
    </row>
    <row r="32" spans="1:12" ht="11.25" x14ac:dyDescent="0.2">
      <c r="A32" s="5">
        <v>103026873</v>
      </c>
      <c r="B32" s="5" t="s">
        <v>47</v>
      </c>
      <c r="C32" s="5" t="s">
        <v>23</v>
      </c>
      <c r="D32" s="7">
        <v>14532397</v>
      </c>
      <c r="E32" s="7">
        <v>11100796</v>
      </c>
      <c r="F32" s="7"/>
      <c r="G32" s="7">
        <v>0</v>
      </c>
      <c r="H32" s="7">
        <v>20845</v>
      </c>
      <c r="I32" s="7">
        <v>1950335</v>
      </c>
      <c r="J32" s="7">
        <v>1460421</v>
      </c>
      <c r="K32" s="7">
        <v>466140876</v>
      </c>
      <c r="L32" s="18">
        <v>31.1</v>
      </c>
    </row>
    <row r="33" spans="1:12" ht="11.25" x14ac:dyDescent="0.2">
      <c r="A33" s="5">
        <v>103027352</v>
      </c>
      <c r="B33" s="5" t="s">
        <v>48</v>
      </c>
      <c r="C33" s="5" t="s">
        <v>23</v>
      </c>
      <c r="D33" s="7">
        <v>50272625.420000002</v>
      </c>
      <c r="E33" s="7">
        <v>41068194.829999998</v>
      </c>
      <c r="F33" s="7">
        <v>47056.800000000003</v>
      </c>
      <c r="G33" s="7">
        <v>15329.45</v>
      </c>
      <c r="H33" s="7"/>
      <c r="I33" s="7">
        <v>5698782.6200000001</v>
      </c>
      <c r="J33" s="7">
        <v>3443261.72</v>
      </c>
      <c r="K33" s="7">
        <v>1504571120</v>
      </c>
      <c r="L33" s="18">
        <v>33.4</v>
      </c>
    </row>
    <row r="34" spans="1:12" ht="11.25" x14ac:dyDescent="0.2">
      <c r="A34" s="5">
        <v>103021003</v>
      </c>
      <c r="B34" s="5" t="s">
        <v>49</v>
      </c>
      <c r="C34" s="5" t="s">
        <v>23</v>
      </c>
      <c r="D34" s="7">
        <v>71492055</v>
      </c>
      <c r="E34" s="7">
        <v>60143706</v>
      </c>
      <c r="F34" s="7">
        <v>64864</v>
      </c>
      <c r="G34" s="7">
        <v>0</v>
      </c>
      <c r="H34" s="7">
        <v>79446</v>
      </c>
      <c r="I34" s="7">
        <v>10017943</v>
      </c>
      <c r="J34" s="7">
        <v>1186096</v>
      </c>
      <c r="K34" s="7">
        <v>3053424414</v>
      </c>
      <c r="L34" s="18">
        <v>23.4</v>
      </c>
    </row>
    <row r="35" spans="1:12" ht="11.25" x14ac:dyDescent="0.2">
      <c r="A35" s="5">
        <v>102027451</v>
      </c>
      <c r="B35" s="5" t="s">
        <v>50</v>
      </c>
      <c r="C35" s="5" t="s">
        <v>23</v>
      </c>
      <c r="D35" s="7">
        <v>329451729.06</v>
      </c>
      <c r="E35" s="7">
        <v>161841933.49000001</v>
      </c>
      <c r="F35" s="7">
        <v>330412.67</v>
      </c>
      <c r="G35" s="7">
        <v>152033.04999999999</v>
      </c>
      <c r="H35" s="7"/>
      <c r="I35" s="7">
        <v>146601197.24000001</v>
      </c>
      <c r="J35" s="7">
        <v>20526152.609999999</v>
      </c>
      <c r="K35" s="7">
        <v>20573850574</v>
      </c>
      <c r="L35" s="18">
        <v>16</v>
      </c>
    </row>
    <row r="36" spans="1:12" ht="11.25" x14ac:dyDescent="0.2">
      <c r="A36" s="5">
        <v>103027503</v>
      </c>
      <c r="B36" s="5" t="s">
        <v>51</v>
      </c>
      <c r="C36" s="5" t="s">
        <v>23</v>
      </c>
      <c r="D36" s="7">
        <v>36093450.600000001</v>
      </c>
      <c r="E36" s="7">
        <v>30581885.949999999</v>
      </c>
      <c r="F36" s="7">
        <v>34495.050000000003</v>
      </c>
      <c r="G36" s="7">
        <v>0</v>
      </c>
      <c r="H36" s="7">
        <v>85457.95</v>
      </c>
      <c r="I36" s="7">
        <v>4697225.4400000004</v>
      </c>
      <c r="J36" s="7">
        <v>694386.21</v>
      </c>
      <c r="K36" s="7">
        <v>1528549313</v>
      </c>
      <c r="L36" s="18">
        <v>23.6</v>
      </c>
    </row>
    <row r="37" spans="1:12" ht="11.25" x14ac:dyDescent="0.2">
      <c r="A37" s="5">
        <v>103027753</v>
      </c>
      <c r="B37" s="5" t="s">
        <v>52</v>
      </c>
      <c r="C37" s="5" t="s">
        <v>23</v>
      </c>
      <c r="D37" s="7">
        <v>43441445</v>
      </c>
      <c r="E37" s="7">
        <v>35656506</v>
      </c>
      <c r="F37" s="7">
        <v>39513</v>
      </c>
      <c r="G37" s="7">
        <v>458471</v>
      </c>
      <c r="H37" s="7">
        <v>36813</v>
      </c>
      <c r="I37" s="7">
        <v>5717938</v>
      </c>
      <c r="J37" s="7">
        <v>1532204</v>
      </c>
      <c r="K37" s="7">
        <v>1909615331</v>
      </c>
      <c r="L37" s="18">
        <v>22.7</v>
      </c>
    </row>
    <row r="38" spans="1:12" ht="11.25" x14ac:dyDescent="0.2">
      <c r="A38" s="5">
        <v>103028203</v>
      </c>
      <c r="B38" s="5" t="s">
        <v>53</v>
      </c>
      <c r="C38" s="5" t="s">
        <v>23</v>
      </c>
      <c r="D38" s="7">
        <v>17483891.800000001</v>
      </c>
      <c r="E38" s="7">
        <v>14528062.390000001</v>
      </c>
      <c r="F38" s="7">
        <v>15862.77</v>
      </c>
      <c r="G38" s="7">
        <v>0</v>
      </c>
      <c r="H38" s="7"/>
      <c r="I38" s="7">
        <v>1545816.91</v>
      </c>
      <c r="J38" s="7">
        <v>1394149.73</v>
      </c>
      <c r="K38" s="7">
        <v>666839508</v>
      </c>
      <c r="L38" s="18">
        <v>26.2</v>
      </c>
    </row>
    <row r="39" spans="1:12" ht="11.25" x14ac:dyDescent="0.2">
      <c r="A39" s="5">
        <v>103028302</v>
      </c>
      <c r="B39" s="5" t="s">
        <v>54</v>
      </c>
      <c r="C39" s="5" t="s">
        <v>23</v>
      </c>
      <c r="D39" s="7">
        <v>55296151.229999997</v>
      </c>
      <c r="E39" s="7">
        <v>46482723.590000004</v>
      </c>
      <c r="F39" s="7">
        <v>51899.27</v>
      </c>
      <c r="G39" s="7">
        <v>0</v>
      </c>
      <c r="H39" s="7"/>
      <c r="I39" s="7">
        <v>6382356.1600000001</v>
      </c>
      <c r="J39" s="7">
        <v>2379172.21</v>
      </c>
      <c r="K39" s="7">
        <v>2166016599</v>
      </c>
      <c r="L39" s="18">
        <v>25.5</v>
      </c>
    </row>
    <row r="40" spans="1:12" ht="11.25" x14ac:dyDescent="0.2">
      <c r="A40" s="5">
        <v>103028653</v>
      </c>
      <c r="B40" s="5" t="s">
        <v>55</v>
      </c>
      <c r="C40" s="5" t="s">
        <v>23</v>
      </c>
      <c r="D40" s="7">
        <v>7758758.3399999999</v>
      </c>
      <c r="E40" s="7">
        <v>5678915.3700000001</v>
      </c>
      <c r="F40" s="7">
        <v>6812.37</v>
      </c>
      <c r="G40" s="7">
        <v>0</v>
      </c>
      <c r="H40" s="7"/>
      <c r="I40" s="7">
        <v>1211629.8899999999</v>
      </c>
      <c r="J40" s="7">
        <v>861400.71</v>
      </c>
      <c r="K40" s="7">
        <v>323659738</v>
      </c>
      <c r="L40" s="18">
        <v>23.9</v>
      </c>
    </row>
    <row r="41" spans="1:12" ht="11.25" x14ac:dyDescent="0.2">
      <c r="A41" s="5">
        <v>103028703</v>
      </c>
      <c r="B41" s="5" t="s">
        <v>56</v>
      </c>
      <c r="C41" s="5" t="s">
        <v>23</v>
      </c>
      <c r="D41" s="7">
        <v>45423734.619999997</v>
      </c>
      <c r="E41" s="7">
        <v>38949512.490000002</v>
      </c>
      <c r="F41" s="7">
        <v>40432.959999999999</v>
      </c>
      <c r="G41" s="7">
        <v>0</v>
      </c>
      <c r="H41" s="7">
        <v>45554.3</v>
      </c>
      <c r="I41" s="7">
        <v>4861164.0999999996</v>
      </c>
      <c r="J41" s="7">
        <v>1527070.77</v>
      </c>
      <c r="K41" s="7">
        <v>1459443417</v>
      </c>
      <c r="L41" s="18">
        <v>31.1</v>
      </c>
    </row>
    <row r="42" spans="1:12" ht="11.25" x14ac:dyDescent="0.2">
      <c r="A42" s="5">
        <v>103028753</v>
      </c>
      <c r="B42" s="5" t="s">
        <v>57</v>
      </c>
      <c r="C42" s="5" t="s">
        <v>23</v>
      </c>
      <c r="D42" s="7">
        <v>22305743.489999998</v>
      </c>
      <c r="E42" s="7">
        <v>18821551.850000001</v>
      </c>
      <c r="F42" s="7">
        <v>20424.87</v>
      </c>
      <c r="G42" s="7">
        <v>0</v>
      </c>
      <c r="H42" s="7">
        <v>37151.08</v>
      </c>
      <c r="I42" s="7">
        <v>2709479.33</v>
      </c>
      <c r="J42" s="7">
        <v>717136.36</v>
      </c>
      <c r="K42" s="7">
        <v>759380404</v>
      </c>
      <c r="L42" s="18">
        <v>29.3</v>
      </c>
    </row>
    <row r="43" spans="1:12" ht="11.25" x14ac:dyDescent="0.2">
      <c r="A43" s="5">
        <v>103028833</v>
      </c>
      <c r="B43" s="5" t="s">
        <v>58</v>
      </c>
      <c r="C43" s="5" t="s">
        <v>23</v>
      </c>
      <c r="D43" s="7">
        <v>19281586.039999999</v>
      </c>
      <c r="E43" s="7">
        <v>15573824.07</v>
      </c>
      <c r="F43" s="7"/>
      <c r="G43" s="7">
        <v>14904.45</v>
      </c>
      <c r="H43" s="7"/>
      <c r="I43" s="7">
        <v>2169074.17</v>
      </c>
      <c r="J43" s="7">
        <v>1523783.35</v>
      </c>
      <c r="K43" s="7">
        <v>676568784</v>
      </c>
      <c r="L43" s="18">
        <v>28.4</v>
      </c>
    </row>
    <row r="44" spans="1:12" ht="11.25" x14ac:dyDescent="0.2">
      <c r="A44" s="5">
        <v>103028853</v>
      </c>
      <c r="B44" s="5" t="s">
        <v>59</v>
      </c>
      <c r="C44" s="5" t="s">
        <v>23</v>
      </c>
      <c r="D44" s="7">
        <v>7931944.8799999999</v>
      </c>
      <c r="E44" s="7">
        <v>6159300.96</v>
      </c>
      <c r="F44" s="7">
        <v>7930.07</v>
      </c>
      <c r="G44" s="7">
        <v>5004.87</v>
      </c>
      <c r="H44" s="7"/>
      <c r="I44" s="7">
        <v>1035160.37</v>
      </c>
      <c r="J44" s="7">
        <v>724548.61</v>
      </c>
      <c r="K44" s="7">
        <v>317616207</v>
      </c>
      <c r="L44" s="33">
        <v>24.8</v>
      </c>
    </row>
    <row r="45" spans="1:12" ht="11.25" x14ac:dyDescent="0.2">
      <c r="A45" s="5">
        <v>103029203</v>
      </c>
      <c r="B45" s="5" t="s">
        <v>60</v>
      </c>
      <c r="C45" s="5" t="s">
        <v>23</v>
      </c>
      <c r="D45" s="7">
        <v>67675195.980000004</v>
      </c>
      <c r="E45" s="7">
        <v>59850576.229999997</v>
      </c>
      <c r="F45" s="7">
        <v>64122.7</v>
      </c>
      <c r="G45" s="7">
        <v>0</v>
      </c>
      <c r="H45" s="7"/>
      <c r="I45" s="7">
        <v>7044901.7400000002</v>
      </c>
      <c r="J45" s="7">
        <v>715595.31</v>
      </c>
      <c r="K45" s="7">
        <v>2226813536</v>
      </c>
      <c r="L45" s="18">
        <v>30.3</v>
      </c>
    </row>
    <row r="46" spans="1:12" ht="11.25" x14ac:dyDescent="0.2">
      <c r="A46" s="5">
        <v>103029403</v>
      </c>
      <c r="B46" s="5" t="s">
        <v>61</v>
      </c>
      <c r="C46" s="5" t="s">
        <v>23</v>
      </c>
      <c r="D46" s="7">
        <v>47947284.869999997</v>
      </c>
      <c r="E46" s="7">
        <v>40137831.290000007</v>
      </c>
      <c r="F46" s="7">
        <v>44451.34</v>
      </c>
      <c r="G46" s="7">
        <v>720355.82</v>
      </c>
      <c r="H46" s="7"/>
      <c r="I46" s="7">
        <v>6113309.4699999997</v>
      </c>
      <c r="J46" s="7">
        <v>931336.95</v>
      </c>
      <c r="K46" s="7">
        <v>2415135243</v>
      </c>
      <c r="L46" s="18">
        <v>19.8</v>
      </c>
    </row>
    <row r="47" spans="1:12" ht="11.25" x14ac:dyDescent="0.2">
      <c r="A47" s="5">
        <v>103029553</v>
      </c>
      <c r="B47" s="5" t="s">
        <v>62</v>
      </c>
      <c r="C47" s="5" t="s">
        <v>23</v>
      </c>
      <c r="D47" s="7">
        <v>38071584.920000002</v>
      </c>
      <c r="E47" s="7">
        <v>30991886.540000003</v>
      </c>
      <c r="F47" s="7">
        <v>35325.26</v>
      </c>
      <c r="G47" s="7">
        <v>0</v>
      </c>
      <c r="H47" s="7"/>
      <c r="I47" s="7">
        <v>6016634.4199999999</v>
      </c>
      <c r="J47" s="7">
        <v>1027738.7</v>
      </c>
      <c r="K47" s="7">
        <v>1491521001</v>
      </c>
      <c r="L47" s="18">
        <v>25.5</v>
      </c>
    </row>
    <row r="48" spans="1:12" ht="11.25" x14ac:dyDescent="0.2">
      <c r="A48" s="5">
        <v>103029603</v>
      </c>
      <c r="B48" s="5" t="s">
        <v>63</v>
      </c>
      <c r="C48" s="5" t="s">
        <v>23</v>
      </c>
      <c r="D48" s="7">
        <v>30224227.52</v>
      </c>
      <c r="E48" s="7">
        <v>22779629.420000002</v>
      </c>
      <c r="F48" s="7">
        <v>28007.119999999999</v>
      </c>
      <c r="G48" s="7">
        <v>414580.69</v>
      </c>
      <c r="H48" s="7"/>
      <c r="I48" s="7">
        <v>3823019.9299999997</v>
      </c>
      <c r="J48" s="7">
        <v>3178990.36</v>
      </c>
      <c r="K48" s="7">
        <v>935163292</v>
      </c>
      <c r="L48" s="18">
        <v>32.299999999999997</v>
      </c>
    </row>
    <row r="49" spans="1:12" ht="11.25" x14ac:dyDescent="0.2">
      <c r="A49" s="5">
        <v>103029803</v>
      </c>
      <c r="B49" s="5" t="s">
        <v>64</v>
      </c>
      <c r="C49" s="5" t="s">
        <v>23</v>
      </c>
      <c r="D49" s="7">
        <v>13988362.859999999</v>
      </c>
      <c r="E49" s="7">
        <v>9930906.9000000004</v>
      </c>
      <c r="F49" s="7"/>
      <c r="G49" s="7">
        <v>12101.85</v>
      </c>
      <c r="H49" s="7"/>
      <c r="I49" s="7">
        <v>1673893</v>
      </c>
      <c r="J49" s="7">
        <v>2371461.11</v>
      </c>
      <c r="K49" s="7">
        <v>419234168</v>
      </c>
      <c r="L49" s="18">
        <v>33.299999999999997</v>
      </c>
    </row>
    <row r="50" spans="1:12" ht="11.25" x14ac:dyDescent="0.2">
      <c r="A50" s="5">
        <v>103029902</v>
      </c>
      <c r="B50" s="5" t="s">
        <v>65</v>
      </c>
      <c r="C50" s="5" t="s">
        <v>23</v>
      </c>
      <c r="D50" s="7">
        <v>56905349.32</v>
      </c>
      <c r="E50" s="7">
        <v>47710429.460000001</v>
      </c>
      <c r="F50" s="7">
        <v>54732.39</v>
      </c>
      <c r="G50" s="7">
        <v>58742.3</v>
      </c>
      <c r="H50" s="7"/>
      <c r="I50" s="7">
        <v>5759090.2199999997</v>
      </c>
      <c r="J50" s="7">
        <v>3322354.95</v>
      </c>
      <c r="K50" s="7">
        <v>1879565036</v>
      </c>
      <c r="L50" s="18">
        <v>30.2</v>
      </c>
    </row>
    <row r="51" spans="1:12" ht="11.25" x14ac:dyDescent="0.2">
      <c r="A51" s="5">
        <v>128030603</v>
      </c>
      <c r="B51" s="5" t="s">
        <v>66</v>
      </c>
      <c r="C51" s="5" t="s">
        <v>67</v>
      </c>
      <c r="D51" s="7">
        <v>8021921.1100000003</v>
      </c>
      <c r="E51" s="7">
        <v>6216225.9199999999</v>
      </c>
      <c r="F51" s="7">
        <v>7792.22</v>
      </c>
      <c r="G51" s="7">
        <v>10621.38</v>
      </c>
      <c r="H51" s="7">
        <v>19264.86</v>
      </c>
      <c r="I51" s="7">
        <v>1008273.79</v>
      </c>
      <c r="J51" s="7">
        <v>759742.94</v>
      </c>
      <c r="K51" s="7">
        <v>309341980</v>
      </c>
      <c r="L51" s="18">
        <v>25.9</v>
      </c>
    </row>
    <row r="52" spans="1:12" ht="11.25" x14ac:dyDescent="0.2">
      <c r="A52" s="5">
        <v>128030852</v>
      </c>
      <c r="B52" s="5" t="s">
        <v>68</v>
      </c>
      <c r="C52" s="5" t="s">
        <v>67</v>
      </c>
      <c r="D52" s="7">
        <v>37644117</v>
      </c>
      <c r="E52" s="7">
        <v>29836962</v>
      </c>
      <c r="F52" s="7"/>
      <c r="G52" s="7">
        <v>39701</v>
      </c>
      <c r="H52" s="7"/>
      <c r="I52" s="7">
        <v>4552649</v>
      </c>
      <c r="J52" s="7">
        <v>3214805</v>
      </c>
      <c r="K52" s="7">
        <v>1731788637</v>
      </c>
      <c r="L52" s="18">
        <v>21.7</v>
      </c>
    </row>
    <row r="53" spans="1:12" ht="11.25" x14ac:dyDescent="0.2">
      <c r="A53" s="5">
        <v>128033053</v>
      </c>
      <c r="B53" s="5" t="s">
        <v>69</v>
      </c>
      <c r="C53" s="5" t="s">
        <v>67</v>
      </c>
      <c r="D53" s="7">
        <v>18262621.079999998</v>
      </c>
      <c r="E53" s="7">
        <v>15254291.210000001</v>
      </c>
      <c r="F53" s="7">
        <v>16699.72</v>
      </c>
      <c r="G53" s="7">
        <v>15294.93</v>
      </c>
      <c r="H53" s="7"/>
      <c r="I53" s="7">
        <v>2228874.04</v>
      </c>
      <c r="J53" s="7">
        <v>747461.18</v>
      </c>
      <c r="K53" s="7">
        <v>891418917</v>
      </c>
      <c r="L53" s="18">
        <v>20.399999999999999</v>
      </c>
    </row>
    <row r="54" spans="1:12" ht="11.25" x14ac:dyDescent="0.2">
      <c r="A54" s="5">
        <v>128034503</v>
      </c>
      <c r="B54" s="5" t="s">
        <v>70</v>
      </c>
      <c r="C54" s="5" t="s">
        <v>67</v>
      </c>
      <c r="D54" s="7">
        <v>6411080.6699999999</v>
      </c>
      <c r="E54" s="7">
        <v>5217545.42</v>
      </c>
      <c r="F54" s="7">
        <v>6434.49</v>
      </c>
      <c r="G54" s="7">
        <v>20586.48</v>
      </c>
      <c r="H54" s="7"/>
      <c r="I54" s="7">
        <v>664964.88</v>
      </c>
      <c r="J54" s="7">
        <v>501549.4</v>
      </c>
      <c r="K54" s="7">
        <v>220111814</v>
      </c>
      <c r="L54" s="18">
        <v>29.1</v>
      </c>
    </row>
    <row r="55" spans="1:12" ht="11.25" x14ac:dyDescent="0.2">
      <c r="A55" s="5">
        <v>127040503</v>
      </c>
      <c r="B55" s="5" t="s">
        <v>71</v>
      </c>
      <c r="C55" s="5" t="s">
        <v>72</v>
      </c>
      <c r="D55" s="7">
        <v>6544100.71</v>
      </c>
      <c r="E55" s="7">
        <v>4929541.16</v>
      </c>
      <c r="F55" s="7"/>
      <c r="G55" s="7">
        <v>36045.22</v>
      </c>
      <c r="H55" s="7">
        <v>13550.73</v>
      </c>
      <c r="I55" s="7">
        <v>848719.46000000008</v>
      </c>
      <c r="J55" s="7">
        <v>716244.14</v>
      </c>
      <c r="K55" s="7">
        <v>280691641</v>
      </c>
      <c r="L55" s="18">
        <v>23.3</v>
      </c>
    </row>
    <row r="56" spans="1:12" ht="11.25" x14ac:dyDescent="0.2">
      <c r="A56" s="5">
        <v>127040703</v>
      </c>
      <c r="B56" s="5" t="s">
        <v>73</v>
      </c>
      <c r="C56" s="5" t="s">
        <v>72</v>
      </c>
      <c r="D56" s="7">
        <v>25724107</v>
      </c>
      <c r="E56" s="7">
        <v>21116038</v>
      </c>
      <c r="F56" s="7">
        <v>24808</v>
      </c>
      <c r="G56" s="7">
        <v>15242</v>
      </c>
      <c r="H56" s="7">
        <v>71704</v>
      </c>
      <c r="I56" s="7">
        <v>3562116</v>
      </c>
      <c r="J56" s="7">
        <v>934199</v>
      </c>
      <c r="K56" s="7">
        <v>1137685134</v>
      </c>
      <c r="L56" s="18">
        <v>22.6</v>
      </c>
    </row>
    <row r="57" spans="1:12" ht="11.25" x14ac:dyDescent="0.2">
      <c r="A57" s="5">
        <v>127041203</v>
      </c>
      <c r="B57" s="5" t="s">
        <v>74</v>
      </c>
      <c r="C57" s="5" t="s">
        <v>72</v>
      </c>
      <c r="D57" s="7">
        <v>21445852.27</v>
      </c>
      <c r="E57" s="7">
        <v>17903902.34</v>
      </c>
      <c r="F57" s="7">
        <v>19421.39</v>
      </c>
      <c r="G57" s="7">
        <v>97513.02</v>
      </c>
      <c r="H57" s="7">
        <v>38576.980000000003</v>
      </c>
      <c r="I57" s="7">
        <v>2751132.98</v>
      </c>
      <c r="J57" s="7">
        <v>635305.56000000006</v>
      </c>
      <c r="K57" s="7">
        <v>1017722504</v>
      </c>
      <c r="L57" s="18">
        <v>21</v>
      </c>
    </row>
    <row r="58" spans="1:12" ht="11.25" x14ac:dyDescent="0.2">
      <c r="A58" s="5">
        <v>127041503</v>
      </c>
      <c r="B58" s="5" t="s">
        <v>75</v>
      </c>
      <c r="C58" s="5" t="s">
        <v>72</v>
      </c>
      <c r="D58" s="7">
        <v>8259947.0700000003</v>
      </c>
      <c r="E58" s="7">
        <v>6043328.8499999996</v>
      </c>
      <c r="F58" s="7">
        <v>8030.66</v>
      </c>
      <c r="G58" s="7">
        <v>83960.55</v>
      </c>
      <c r="H58" s="7">
        <v>19021.900000000001</v>
      </c>
      <c r="I58" s="7">
        <v>1184623.3800000001</v>
      </c>
      <c r="J58" s="7">
        <v>920981.73</v>
      </c>
      <c r="K58" s="7">
        <v>377347326</v>
      </c>
      <c r="L58" s="18">
        <v>21.8</v>
      </c>
    </row>
    <row r="59" spans="1:12" ht="11.25" x14ac:dyDescent="0.2">
      <c r="A59" s="5">
        <v>127041603</v>
      </c>
      <c r="B59" s="5" t="s">
        <v>76</v>
      </c>
      <c r="C59" s="5" t="s">
        <v>72</v>
      </c>
      <c r="D59" s="7">
        <v>20186439.18</v>
      </c>
      <c r="E59" s="7">
        <v>16180637.640000001</v>
      </c>
      <c r="F59" s="7">
        <v>19246.599999999999</v>
      </c>
      <c r="G59" s="7">
        <v>3406.41</v>
      </c>
      <c r="H59" s="7">
        <v>36563.96</v>
      </c>
      <c r="I59" s="7">
        <v>3031221.73</v>
      </c>
      <c r="J59" s="7">
        <v>915362.84</v>
      </c>
      <c r="K59" s="7">
        <v>1117947577</v>
      </c>
      <c r="L59" s="18">
        <v>18</v>
      </c>
    </row>
    <row r="60" spans="1:12" ht="11.25" x14ac:dyDescent="0.2">
      <c r="A60" s="5">
        <v>127042003</v>
      </c>
      <c r="B60" s="5" t="s">
        <v>77</v>
      </c>
      <c r="C60" s="5" t="s">
        <v>72</v>
      </c>
      <c r="D60" s="7">
        <v>21410410.309999999</v>
      </c>
      <c r="E60" s="7">
        <v>16928392.18</v>
      </c>
      <c r="F60" s="7">
        <v>18676.2</v>
      </c>
      <c r="G60" s="7">
        <v>413613.17</v>
      </c>
      <c r="H60" s="7"/>
      <c r="I60" s="7">
        <v>3290070.77</v>
      </c>
      <c r="J60" s="7">
        <v>759657.99</v>
      </c>
      <c r="K60" s="7">
        <v>1337834462</v>
      </c>
      <c r="L60" s="18">
        <v>16</v>
      </c>
    </row>
    <row r="61" spans="1:12" ht="11.25" x14ac:dyDescent="0.2">
      <c r="A61" s="5">
        <v>127042853</v>
      </c>
      <c r="B61" s="5" t="s">
        <v>78</v>
      </c>
      <c r="C61" s="5" t="s">
        <v>72</v>
      </c>
      <c r="D61" s="7">
        <v>10457361.449999999</v>
      </c>
      <c r="E61" s="7">
        <v>8551864.5200000014</v>
      </c>
      <c r="F61" s="7">
        <v>9120.1299999999992</v>
      </c>
      <c r="G61" s="7">
        <v>2718.04</v>
      </c>
      <c r="H61" s="7"/>
      <c r="I61" s="7">
        <v>1302766.6299999999</v>
      </c>
      <c r="J61" s="7">
        <v>590892.13</v>
      </c>
      <c r="K61" s="7">
        <v>625487112</v>
      </c>
      <c r="L61" s="18">
        <v>16.7</v>
      </c>
    </row>
    <row r="62" spans="1:12" ht="11.25" x14ac:dyDescent="0.2">
      <c r="A62" s="5">
        <v>127044103</v>
      </c>
      <c r="B62" s="5" t="s">
        <v>79</v>
      </c>
      <c r="C62" s="5" t="s">
        <v>72</v>
      </c>
      <c r="D62" s="7">
        <v>21134669.640000001</v>
      </c>
      <c r="E62" s="7">
        <v>17080763.09</v>
      </c>
      <c r="F62" s="7">
        <v>19177.03</v>
      </c>
      <c r="G62" s="7">
        <v>21846.14</v>
      </c>
      <c r="H62" s="7"/>
      <c r="I62" s="7">
        <v>2940712.48</v>
      </c>
      <c r="J62" s="7">
        <v>1072170.8999999999</v>
      </c>
      <c r="K62" s="7">
        <v>992982117</v>
      </c>
      <c r="L62" s="18">
        <v>21.2</v>
      </c>
    </row>
    <row r="63" spans="1:12" ht="11.25" x14ac:dyDescent="0.2">
      <c r="A63" s="5">
        <v>127045303</v>
      </c>
      <c r="B63" s="5" t="s">
        <v>80</v>
      </c>
      <c r="C63" s="5" t="s">
        <v>72</v>
      </c>
      <c r="D63" s="7">
        <v>818790.98</v>
      </c>
      <c r="E63" s="7">
        <v>616585.44999999995</v>
      </c>
      <c r="F63" s="7"/>
      <c r="G63" s="7">
        <v>876</v>
      </c>
      <c r="H63" s="7"/>
      <c r="I63" s="7">
        <v>201329.53</v>
      </c>
      <c r="J63" s="7"/>
      <c r="K63" s="7">
        <v>71052530</v>
      </c>
      <c r="L63" s="18">
        <v>11.5</v>
      </c>
    </row>
    <row r="64" spans="1:12" ht="11.25" x14ac:dyDescent="0.2">
      <c r="A64" s="5">
        <v>127045653</v>
      </c>
      <c r="B64" s="5" t="s">
        <v>81</v>
      </c>
      <c r="C64" s="5" t="s">
        <v>72</v>
      </c>
      <c r="D64" s="7">
        <v>7417905.0700000003</v>
      </c>
      <c r="E64" s="7">
        <v>5590910.2800000003</v>
      </c>
      <c r="F64" s="7">
        <v>6706.63</v>
      </c>
      <c r="G64" s="7">
        <v>23185.47</v>
      </c>
      <c r="H64" s="7">
        <v>20569.830000000002</v>
      </c>
      <c r="I64" s="7">
        <v>1237609.6499999999</v>
      </c>
      <c r="J64" s="7">
        <v>538923.21</v>
      </c>
      <c r="K64" s="7">
        <v>355132190</v>
      </c>
      <c r="L64" s="18">
        <v>20.8</v>
      </c>
    </row>
    <row r="65" spans="1:12" ht="11.25" x14ac:dyDescent="0.2">
      <c r="A65" s="5">
        <v>127045853</v>
      </c>
      <c r="B65" s="5" t="s">
        <v>82</v>
      </c>
      <c r="C65" s="5" t="s">
        <v>72</v>
      </c>
      <c r="D65" s="7">
        <v>10134006.65</v>
      </c>
      <c r="E65" s="7">
        <v>8087850.4100000001</v>
      </c>
      <c r="F65" s="7">
        <v>10182.969999999999</v>
      </c>
      <c r="G65" s="7">
        <v>0</v>
      </c>
      <c r="H65" s="7">
        <v>20467.900000000001</v>
      </c>
      <c r="I65" s="7">
        <v>1445941.1300000001</v>
      </c>
      <c r="J65" s="7">
        <v>569564.24</v>
      </c>
      <c r="K65" s="7">
        <v>624318949</v>
      </c>
      <c r="L65" s="18">
        <v>16.2</v>
      </c>
    </row>
    <row r="66" spans="1:12" ht="11.25" x14ac:dyDescent="0.2">
      <c r="A66" s="5">
        <v>127046903</v>
      </c>
      <c r="B66" s="5" t="s">
        <v>83</v>
      </c>
      <c r="C66" s="5" t="s">
        <v>72</v>
      </c>
      <c r="D66" s="7">
        <v>5691425.54</v>
      </c>
      <c r="E66" s="7">
        <v>4203544.09</v>
      </c>
      <c r="F66" s="7">
        <v>5273.14</v>
      </c>
      <c r="G66" s="7">
        <v>13570.8</v>
      </c>
      <c r="H66" s="7"/>
      <c r="I66" s="7">
        <v>887485.64</v>
      </c>
      <c r="J66" s="7">
        <v>581551.87</v>
      </c>
      <c r="K66" s="7">
        <v>223963710</v>
      </c>
      <c r="L66" s="18">
        <v>25.4</v>
      </c>
    </row>
    <row r="67" spans="1:12" ht="11.25" x14ac:dyDescent="0.2">
      <c r="A67" s="5">
        <v>127047404</v>
      </c>
      <c r="B67" s="5" t="s">
        <v>84</v>
      </c>
      <c r="C67" s="5" t="s">
        <v>72</v>
      </c>
      <c r="D67" s="7">
        <v>8944204.7200000007</v>
      </c>
      <c r="E67" s="7">
        <v>7516453.2400000002</v>
      </c>
      <c r="F67" s="7">
        <v>8357.35</v>
      </c>
      <c r="G67" s="7">
        <v>0</v>
      </c>
      <c r="H67" s="7"/>
      <c r="I67" s="7">
        <v>1033594.34</v>
      </c>
      <c r="J67" s="7">
        <v>385799.79</v>
      </c>
      <c r="K67" s="7">
        <v>571699130</v>
      </c>
      <c r="L67" s="18">
        <v>15.6</v>
      </c>
    </row>
    <row r="68" spans="1:12" ht="11.25" x14ac:dyDescent="0.2">
      <c r="A68" s="5">
        <v>127049303</v>
      </c>
      <c r="B68" s="5" t="s">
        <v>85</v>
      </c>
      <c r="C68" s="5" t="s">
        <v>72</v>
      </c>
      <c r="D68" s="7">
        <v>4624224.6900000004</v>
      </c>
      <c r="E68" s="7">
        <v>3550402.8</v>
      </c>
      <c r="F68" s="7">
        <v>4273.97</v>
      </c>
      <c r="G68" s="7">
        <v>1275.72</v>
      </c>
      <c r="H68" s="7"/>
      <c r="I68" s="7">
        <v>735293.89</v>
      </c>
      <c r="J68" s="7">
        <v>332978.31</v>
      </c>
      <c r="K68" s="7">
        <v>272226251</v>
      </c>
      <c r="L68" s="18">
        <v>16.899999999999999</v>
      </c>
    </row>
    <row r="69" spans="1:12" ht="11.25" x14ac:dyDescent="0.2">
      <c r="A69" s="5">
        <v>108051003</v>
      </c>
      <c r="B69" s="5" t="s">
        <v>86</v>
      </c>
      <c r="C69" s="5" t="s">
        <v>87</v>
      </c>
      <c r="D69" s="7">
        <v>14291717.529999999</v>
      </c>
      <c r="E69" s="7">
        <v>9829981.2100000009</v>
      </c>
      <c r="F69" s="7">
        <v>12905.95</v>
      </c>
      <c r="G69" s="7">
        <v>34137.919999999998</v>
      </c>
      <c r="H69" s="7">
        <v>41727.199999999997</v>
      </c>
      <c r="I69" s="7">
        <v>3662252.0700000003</v>
      </c>
      <c r="J69" s="7">
        <v>710713.18</v>
      </c>
      <c r="K69" s="7">
        <v>1204085121</v>
      </c>
      <c r="L69" s="18">
        <v>11.8</v>
      </c>
    </row>
    <row r="70" spans="1:12" ht="11.25" x14ac:dyDescent="0.2">
      <c r="A70" s="5">
        <v>108051503</v>
      </c>
      <c r="B70" s="5" t="s">
        <v>88</v>
      </c>
      <c r="C70" s="5" t="s">
        <v>87</v>
      </c>
      <c r="D70" s="7">
        <v>6406373.3300000001</v>
      </c>
      <c r="E70" s="7">
        <v>4882997.18</v>
      </c>
      <c r="F70" s="7">
        <v>5906.1</v>
      </c>
      <c r="G70" s="7">
        <v>8256.36</v>
      </c>
      <c r="H70" s="7">
        <v>34960.44</v>
      </c>
      <c r="I70" s="7">
        <v>1151230.8600000001</v>
      </c>
      <c r="J70" s="7">
        <v>323022.39</v>
      </c>
      <c r="K70" s="7">
        <v>655054475</v>
      </c>
      <c r="L70" s="18">
        <v>9.6999999999999993</v>
      </c>
    </row>
    <row r="71" spans="1:12" ht="11.25" x14ac:dyDescent="0.2">
      <c r="A71" s="5">
        <v>108053003</v>
      </c>
      <c r="B71" s="5" t="s">
        <v>89</v>
      </c>
      <c r="C71" s="5" t="s">
        <v>87</v>
      </c>
      <c r="D71" s="7">
        <v>8361501.3099999996</v>
      </c>
      <c r="E71" s="7">
        <v>5776665.3600000003</v>
      </c>
      <c r="F71" s="7">
        <v>8035.51</v>
      </c>
      <c r="G71" s="7">
        <v>61428.98</v>
      </c>
      <c r="H71" s="7">
        <v>24177.5</v>
      </c>
      <c r="I71" s="7">
        <v>2019821.55</v>
      </c>
      <c r="J71" s="7">
        <v>471372.41</v>
      </c>
      <c r="K71" s="7">
        <v>610598046</v>
      </c>
      <c r="L71" s="18">
        <v>13.6</v>
      </c>
    </row>
    <row r="72" spans="1:12" ht="11.25" x14ac:dyDescent="0.2">
      <c r="A72" s="5">
        <v>108056004</v>
      </c>
      <c r="B72" s="5" t="s">
        <v>90</v>
      </c>
      <c r="C72" s="5" t="s">
        <v>87</v>
      </c>
      <c r="D72" s="7">
        <v>4014991.73</v>
      </c>
      <c r="E72" s="7">
        <v>3035646.39</v>
      </c>
      <c r="F72" s="7">
        <v>3731.98</v>
      </c>
      <c r="G72" s="7">
        <v>13068.78</v>
      </c>
      <c r="H72" s="7">
        <v>15524.2</v>
      </c>
      <c r="I72" s="7">
        <v>811175.7</v>
      </c>
      <c r="J72" s="7">
        <v>135844.68</v>
      </c>
      <c r="K72" s="7">
        <v>396600854</v>
      </c>
      <c r="L72" s="18">
        <v>10.1</v>
      </c>
    </row>
    <row r="73" spans="1:12" ht="11.25" x14ac:dyDescent="0.2">
      <c r="A73" s="5">
        <v>108058003</v>
      </c>
      <c r="B73" s="5" t="s">
        <v>91</v>
      </c>
      <c r="C73" s="5" t="s">
        <v>87</v>
      </c>
      <c r="D73" s="7">
        <v>4906608.05</v>
      </c>
      <c r="E73" s="7">
        <v>3600834.9</v>
      </c>
      <c r="F73" s="7">
        <v>4342.17</v>
      </c>
      <c r="G73" s="7">
        <v>34693.75</v>
      </c>
      <c r="H73" s="7">
        <v>16304.75</v>
      </c>
      <c r="I73" s="7">
        <v>648490.41</v>
      </c>
      <c r="J73" s="7">
        <v>601942.06999999995</v>
      </c>
      <c r="K73" s="7">
        <v>385024771</v>
      </c>
      <c r="L73" s="18">
        <v>12.7</v>
      </c>
    </row>
    <row r="74" spans="1:12" ht="11.25" x14ac:dyDescent="0.2">
      <c r="A74" s="5">
        <v>114060503</v>
      </c>
      <c r="B74" s="5" t="s">
        <v>92</v>
      </c>
      <c r="C74" s="5" t="s">
        <v>93</v>
      </c>
      <c r="D74" s="7">
        <v>11295891.689999999</v>
      </c>
      <c r="E74" s="7">
        <v>9838182.25</v>
      </c>
      <c r="F74" s="7">
        <v>10449.07</v>
      </c>
      <c r="G74" s="7">
        <v>0</v>
      </c>
      <c r="H74" s="7"/>
      <c r="I74" s="7">
        <v>1079439.79</v>
      </c>
      <c r="J74" s="7">
        <v>367820.58</v>
      </c>
      <c r="K74" s="7">
        <v>341945568</v>
      </c>
      <c r="L74" s="18">
        <v>33</v>
      </c>
    </row>
    <row r="75" spans="1:12" ht="11.25" x14ac:dyDescent="0.2">
      <c r="A75" s="5">
        <v>114060753</v>
      </c>
      <c r="B75" s="5" t="s">
        <v>94</v>
      </c>
      <c r="C75" s="5" t="s">
        <v>93</v>
      </c>
      <c r="D75" s="7">
        <v>84620993.530000001</v>
      </c>
      <c r="E75" s="7">
        <v>73504716.320000008</v>
      </c>
      <c r="F75" s="7"/>
      <c r="G75" s="7">
        <v>198.6</v>
      </c>
      <c r="H75" s="7">
        <v>101985.88</v>
      </c>
      <c r="I75" s="7">
        <v>9498289.8100000005</v>
      </c>
      <c r="J75" s="7">
        <v>1515802.92</v>
      </c>
      <c r="K75" s="7">
        <v>4023907229</v>
      </c>
      <c r="L75" s="18">
        <v>20.9</v>
      </c>
    </row>
    <row r="76" spans="1:12" ht="11.25" x14ac:dyDescent="0.2">
      <c r="A76" s="5">
        <v>114060853</v>
      </c>
      <c r="B76" s="5" t="s">
        <v>95</v>
      </c>
      <c r="C76" s="5" t="s">
        <v>93</v>
      </c>
      <c r="D76" s="7">
        <v>21630963.719999999</v>
      </c>
      <c r="E76" s="7">
        <v>19047085.720000003</v>
      </c>
      <c r="F76" s="7">
        <v>20602.400000000001</v>
      </c>
      <c r="G76" s="7">
        <v>168.72</v>
      </c>
      <c r="H76" s="7">
        <v>33276.400000000001</v>
      </c>
      <c r="I76" s="7">
        <v>1973375.63</v>
      </c>
      <c r="J76" s="7">
        <v>556454.85</v>
      </c>
      <c r="K76" s="7">
        <v>897856123</v>
      </c>
      <c r="L76" s="18">
        <v>24</v>
      </c>
    </row>
    <row r="77" spans="1:12" ht="11.25" x14ac:dyDescent="0.2">
      <c r="A77" s="5">
        <v>114061103</v>
      </c>
      <c r="B77" s="5" t="s">
        <v>96</v>
      </c>
      <c r="C77" s="5" t="s">
        <v>93</v>
      </c>
      <c r="D77" s="7">
        <v>33023142.309999999</v>
      </c>
      <c r="E77" s="7">
        <v>29203426.289999999</v>
      </c>
      <c r="F77" s="7">
        <v>30209.91</v>
      </c>
      <c r="G77" s="7">
        <v>21033.42</v>
      </c>
      <c r="H77" s="7">
        <v>58753</v>
      </c>
      <c r="I77" s="7">
        <v>3100881.14</v>
      </c>
      <c r="J77" s="7">
        <v>608838.55000000005</v>
      </c>
      <c r="K77" s="7">
        <v>1408688635</v>
      </c>
      <c r="L77" s="18">
        <v>23.4</v>
      </c>
    </row>
    <row r="78" spans="1:12" ht="11.25" x14ac:dyDescent="0.2">
      <c r="A78" s="5">
        <v>114061503</v>
      </c>
      <c r="B78" s="5" t="s">
        <v>97</v>
      </c>
      <c r="C78" s="5" t="s">
        <v>93</v>
      </c>
      <c r="D78" s="7">
        <v>37771388.789999999</v>
      </c>
      <c r="E78" s="7">
        <v>32986384.060000002</v>
      </c>
      <c r="F78" s="7">
        <v>35874.03</v>
      </c>
      <c r="G78" s="7">
        <v>6827.84</v>
      </c>
      <c r="H78" s="7">
        <v>61165.3</v>
      </c>
      <c r="I78" s="7">
        <v>4005334.75</v>
      </c>
      <c r="J78" s="7">
        <v>675802.81</v>
      </c>
      <c r="K78" s="7">
        <v>1523207262</v>
      </c>
      <c r="L78" s="18">
        <v>24.7</v>
      </c>
    </row>
    <row r="79" spans="1:12" ht="11.25" x14ac:dyDescent="0.2">
      <c r="A79" s="5">
        <v>114062003</v>
      </c>
      <c r="B79" s="5" t="s">
        <v>98</v>
      </c>
      <c r="C79" s="5" t="s">
        <v>93</v>
      </c>
      <c r="D79" s="7">
        <v>52261350.350000001</v>
      </c>
      <c r="E79" s="7">
        <v>45616801.689999998</v>
      </c>
      <c r="F79" s="7">
        <v>48952.29</v>
      </c>
      <c r="G79" s="7">
        <v>0</v>
      </c>
      <c r="H79" s="7">
        <v>63925.49</v>
      </c>
      <c r="I79" s="7">
        <v>5702600.3899999997</v>
      </c>
      <c r="J79" s="7">
        <v>829070.49</v>
      </c>
      <c r="K79" s="7">
        <v>1865915871</v>
      </c>
      <c r="L79" s="18">
        <v>28</v>
      </c>
    </row>
    <row r="80" spans="1:12" ht="11.25" x14ac:dyDescent="0.2">
      <c r="A80" s="5">
        <v>114062503</v>
      </c>
      <c r="B80" s="5" t="s">
        <v>99</v>
      </c>
      <c r="C80" s="5" t="s">
        <v>93</v>
      </c>
      <c r="D80" s="7">
        <v>30457890.25</v>
      </c>
      <c r="E80" s="7">
        <v>27114779.440000001</v>
      </c>
      <c r="F80" s="7">
        <v>29427.88</v>
      </c>
      <c r="G80" s="7">
        <v>26.28</v>
      </c>
      <c r="H80" s="7"/>
      <c r="I80" s="7">
        <v>2852693.1100000003</v>
      </c>
      <c r="J80" s="7">
        <v>460963.54</v>
      </c>
      <c r="K80" s="7">
        <v>1212850068</v>
      </c>
      <c r="L80" s="18">
        <v>25.1</v>
      </c>
    </row>
    <row r="81" spans="1:12" ht="11.25" x14ac:dyDescent="0.2">
      <c r="A81" s="5">
        <v>114063003</v>
      </c>
      <c r="B81" s="5" t="s">
        <v>100</v>
      </c>
      <c r="C81" s="5" t="s">
        <v>93</v>
      </c>
      <c r="D81" s="7">
        <v>50447509.189999998</v>
      </c>
      <c r="E81" s="7">
        <v>43617882.270000003</v>
      </c>
      <c r="F81" s="7">
        <v>48450.27</v>
      </c>
      <c r="G81" s="7">
        <v>1489.41</v>
      </c>
      <c r="H81" s="7">
        <v>89127.5</v>
      </c>
      <c r="I81" s="7">
        <v>5623671.9500000002</v>
      </c>
      <c r="J81" s="7">
        <v>1066887.79</v>
      </c>
      <c r="K81" s="7">
        <v>2143768102</v>
      </c>
      <c r="L81" s="18">
        <v>23.5</v>
      </c>
    </row>
    <row r="82" spans="1:12" ht="11.25" x14ac:dyDescent="0.2">
      <c r="A82" s="5">
        <v>114063503</v>
      </c>
      <c r="B82" s="5" t="s">
        <v>101</v>
      </c>
      <c r="C82" s="5" t="s">
        <v>93</v>
      </c>
      <c r="D82" s="7">
        <v>30000308.52</v>
      </c>
      <c r="E82" s="7">
        <v>25214952.109999999</v>
      </c>
      <c r="F82" s="7">
        <v>24798.31</v>
      </c>
      <c r="G82" s="7">
        <v>11770.23</v>
      </c>
      <c r="H82" s="7"/>
      <c r="I82" s="7">
        <v>4053153.8</v>
      </c>
      <c r="J82" s="7">
        <v>695634.07</v>
      </c>
      <c r="K82" s="7">
        <v>1357868141</v>
      </c>
      <c r="L82" s="18">
        <v>22</v>
      </c>
    </row>
    <row r="83" spans="1:12" ht="11.25" x14ac:dyDescent="0.2">
      <c r="A83" s="5">
        <v>114064003</v>
      </c>
      <c r="B83" s="5" t="s">
        <v>102</v>
      </c>
      <c r="C83" s="5" t="s">
        <v>93</v>
      </c>
      <c r="D83" s="7">
        <v>23539493.440000001</v>
      </c>
      <c r="E83" s="7">
        <v>20396963.75</v>
      </c>
      <c r="F83" s="7">
        <v>21981.49</v>
      </c>
      <c r="G83" s="7">
        <v>11325.32</v>
      </c>
      <c r="H83" s="7">
        <v>32649.3</v>
      </c>
      <c r="I83" s="7">
        <v>2156474.94</v>
      </c>
      <c r="J83" s="7">
        <v>920098.64</v>
      </c>
      <c r="K83" s="7">
        <v>1100284466</v>
      </c>
      <c r="L83" s="18">
        <v>21.3</v>
      </c>
    </row>
    <row r="84" spans="1:12" ht="11.25" x14ac:dyDescent="0.2">
      <c r="A84" s="5">
        <v>114065503</v>
      </c>
      <c r="B84" s="5" t="s">
        <v>103</v>
      </c>
      <c r="C84" s="5" t="s">
        <v>93</v>
      </c>
      <c r="D84" s="7">
        <v>41921761.329999998</v>
      </c>
      <c r="E84" s="7">
        <v>35932200.939999998</v>
      </c>
      <c r="F84" s="7">
        <v>39719.01</v>
      </c>
      <c r="G84" s="7">
        <v>8250.92</v>
      </c>
      <c r="H84" s="7"/>
      <c r="I84" s="7">
        <v>4872036.21</v>
      </c>
      <c r="J84" s="7">
        <v>1069554.25</v>
      </c>
      <c r="K84" s="7">
        <v>1697058160</v>
      </c>
      <c r="L84" s="18">
        <v>24.7</v>
      </c>
    </row>
    <row r="85" spans="1:12" ht="11.25" x14ac:dyDescent="0.2">
      <c r="A85" s="5">
        <v>114066503</v>
      </c>
      <c r="B85" s="5" t="s">
        <v>104</v>
      </c>
      <c r="C85" s="5" t="s">
        <v>93</v>
      </c>
      <c r="D85" s="7">
        <v>23104727.170000002</v>
      </c>
      <c r="E85" s="7">
        <v>20087953.75</v>
      </c>
      <c r="F85" s="7">
        <v>21352.98</v>
      </c>
      <c r="G85" s="7">
        <v>67.94</v>
      </c>
      <c r="H85" s="7">
        <v>42106.400000000001</v>
      </c>
      <c r="I85" s="7">
        <v>2362540.04</v>
      </c>
      <c r="J85" s="7">
        <v>590706.06000000006</v>
      </c>
      <c r="K85" s="7">
        <v>1072892782</v>
      </c>
      <c r="L85" s="18">
        <v>21.5</v>
      </c>
    </row>
    <row r="86" spans="1:12" ht="11.25" x14ac:dyDescent="0.2">
      <c r="A86" s="5">
        <v>114067002</v>
      </c>
      <c r="B86" s="5" t="s">
        <v>105</v>
      </c>
      <c r="C86" s="5" t="s">
        <v>93</v>
      </c>
      <c r="D86" s="7">
        <v>39687909.600000001</v>
      </c>
      <c r="E86" s="7">
        <v>18907554.920000002</v>
      </c>
      <c r="F86" s="7">
        <v>40676.58</v>
      </c>
      <c r="G86" s="7">
        <v>172883.08</v>
      </c>
      <c r="H86" s="7">
        <v>114470.33</v>
      </c>
      <c r="I86" s="7">
        <v>17474118.969999999</v>
      </c>
      <c r="J86" s="7">
        <v>2978205.72</v>
      </c>
      <c r="K86" s="7">
        <v>1741851743</v>
      </c>
      <c r="L86" s="18">
        <v>22.7</v>
      </c>
    </row>
    <row r="87" spans="1:12" ht="11.25" x14ac:dyDescent="0.2">
      <c r="A87" s="5">
        <v>114067503</v>
      </c>
      <c r="B87" s="5" t="s">
        <v>106</v>
      </c>
      <c r="C87" s="5" t="s">
        <v>93</v>
      </c>
      <c r="D87" s="7">
        <v>29509281.609999999</v>
      </c>
      <c r="E87" s="7">
        <v>26196537.32</v>
      </c>
      <c r="F87" s="7">
        <v>27191.62</v>
      </c>
      <c r="G87" s="7">
        <v>448.44</v>
      </c>
      <c r="H87" s="7"/>
      <c r="I87" s="7">
        <v>2565518.2400000002</v>
      </c>
      <c r="J87" s="7">
        <v>719585.99</v>
      </c>
      <c r="K87" s="7">
        <v>1347799792</v>
      </c>
      <c r="L87" s="18">
        <v>21.8</v>
      </c>
    </row>
    <row r="88" spans="1:12" ht="11.25" x14ac:dyDescent="0.2">
      <c r="A88" s="5">
        <v>114068003</v>
      </c>
      <c r="B88" s="5" t="s">
        <v>107</v>
      </c>
      <c r="C88" s="5" t="s">
        <v>93</v>
      </c>
      <c r="D88" s="7">
        <v>23615513.309999999</v>
      </c>
      <c r="E88" s="7">
        <v>20230368.949999999</v>
      </c>
      <c r="F88" s="7">
        <v>20249.39</v>
      </c>
      <c r="G88" s="7">
        <v>3847.08</v>
      </c>
      <c r="H88" s="7">
        <v>35807.199999999997</v>
      </c>
      <c r="I88" s="7">
        <v>2760312.5500000003</v>
      </c>
      <c r="J88" s="7">
        <v>564928.14</v>
      </c>
      <c r="K88" s="7">
        <v>1256465895</v>
      </c>
      <c r="L88" s="18">
        <v>18.7</v>
      </c>
    </row>
    <row r="89" spans="1:12" ht="11.25" x14ac:dyDescent="0.2">
      <c r="A89" s="5">
        <v>114068103</v>
      </c>
      <c r="B89" s="5" t="s">
        <v>108</v>
      </c>
      <c r="C89" s="5" t="s">
        <v>93</v>
      </c>
      <c r="D89" s="7">
        <v>45073532.399999999</v>
      </c>
      <c r="E89" s="7">
        <v>39503262.050000004</v>
      </c>
      <c r="F89" s="7">
        <v>43662.21</v>
      </c>
      <c r="G89" s="7">
        <v>1217.75</v>
      </c>
      <c r="H89" s="7"/>
      <c r="I89" s="7">
        <v>4710239.29</v>
      </c>
      <c r="J89" s="7">
        <v>815151.1</v>
      </c>
      <c r="K89" s="7">
        <v>2147399234</v>
      </c>
      <c r="L89" s="18">
        <v>20.9</v>
      </c>
    </row>
    <row r="90" spans="1:12" ht="11.25" x14ac:dyDescent="0.2">
      <c r="A90" s="5">
        <v>114069103</v>
      </c>
      <c r="B90" s="5" t="s">
        <v>109</v>
      </c>
      <c r="C90" s="5" t="s">
        <v>93</v>
      </c>
      <c r="D90" s="7">
        <v>80640242.569999993</v>
      </c>
      <c r="E90" s="7">
        <v>66944147.880000003</v>
      </c>
      <c r="F90" s="7">
        <v>74344.27</v>
      </c>
      <c r="G90" s="7">
        <v>1014.54</v>
      </c>
      <c r="H90" s="7">
        <v>121605.47</v>
      </c>
      <c r="I90" s="7">
        <v>11935760.969999999</v>
      </c>
      <c r="J90" s="7">
        <v>1563369.44</v>
      </c>
      <c r="K90" s="7">
        <v>3766654215</v>
      </c>
      <c r="L90" s="18">
        <v>21.4</v>
      </c>
    </row>
    <row r="91" spans="1:12" ht="11.25" x14ac:dyDescent="0.2">
      <c r="A91" s="5">
        <v>114069353</v>
      </c>
      <c r="B91" s="5" t="s">
        <v>110</v>
      </c>
      <c r="C91" s="5" t="s">
        <v>93</v>
      </c>
      <c r="D91" s="7">
        <v>30424752.170000002</v>
      </c>
      <c r="E91" s="7">
        <v>25378571.23</v>
      </c>
      <c r="F91" s="7">
        <v>26890.46</v>
      </c>
      <c r="G91" s="7">
        <v>408500</v>
      </c>
      <c r="H91" s="7">
        <v>29153.5</v>
      </c>
      <c r="I91" s="7">
        <v>3974383.56</v>
      </c>
      <c r="J91" s="7">
        <v>607253.42000000004</v>
      </c>
      <c r="K91" s="7">
        <v>1172534411</v>
      </c>
      <c r="L91" s="18">
        <v>25.9</v>
      </c>
    </row>
    <row r="92" spans="1:12" ht="11.25" x14ac:dyDescent="0.2">
      <c r="A92" s="5">
        <v>108070502</v>
      </c>
      <c r="B92" s="5" t="s">
        <v>111</v>
      </c>
      <c r="C92" s="5" t="s">
        <v>112</v>
      </c>
      <c r="D92" s="7">
        <v>28723136.57</v>
      </c>
      <c r="E92" s="7">
        <v>17644309.030000001</v>
      </c>
      <c r="F92" s="7">
        <v>26753.59</v>
      </c>
      <c r="G92" s="7">
        <v>308857.98</v>
      </c>
      <c r="H92" s="7">
        <v>109829.11</v>
      </c>
      <c r="I92" s="7">
        <v>9457323.9000000004</v>
      </c>
      <c r="J92" s="7">
        <v>1176062.96</v>
      </c>
      <c r="K92" s="7">
        <v>2561760817</v>
      </c>
      <c r="L92" s="18">
        <v>11.2</v>
      </c>
    </row>
    <row r="93" spans="1:12" ht="11.25" x14ac:dyDescent="0.2">
      <c r="A93" s="5">
        <v>108071003</v>
      </c>
      <c r="B93" s="5" t="s">
        <v>113</v>
      </c>
      <c r="C93" s="5" t="s">
        <v>112</v>
      </c>
      <c r="D93" s="7">
        <v>6397801.1699999999</v>
      </c>
      <c r="E93" s="7">
        <v>5019492.43</v>
      </c>
      <c r="F93" s="7">
        <v>6287.7</v>
      </c>
      <c r="G93" s="7">
        <v>17042.77</v>
      </c>
      <c r="H93" s="7">
        <v>12830.2</v>
      </c>
      <c r="I93" s="7">
        <v>1057304</v>
      </c>
      <c r="J93" s="7">
        <v>284844.07</v>
      </c>
      <c r="K93" s="7">
        <v>486538568</v>
      </c>
      <c r="L93" s="18">
        <v>13.1</v>
      </c>
    </row>
    <row r="94" spans="1:12" ht="11.25" x14ac:dyDescent="0.2">
      <c r="A94" s="5">
        <v>108071504</v>
      </c>
      <c r="B94" s="5" t="s">
        <v>114</v>
      </c>
      <c r="C94" s="5" t="s">
        <v>112</v>
      </c>
      <c r="D94" s="7">
        <v>3127004.73</v>
      </c>
      <c r="E94" s="7">
        <v>2317433.71</v>
      </c>
      <c r="F94" s="7">
        <v>3002.17</v>
      </c>
      <c r="G94" s="7">
        <v>1654.56</v>
      </c>
      <c r="H94" s="7">
        <v>11756</v>
      </c>
      <c r="I94" s="7">
        <v>582258.75</v>
      </c>
      <c r="J94" s="7">
        <v>210899.54</v>
      </c>
      <c r="K94" s="7">
        <v>269796610</v>
      </c>
      <c r="L94" s="18">
        <v>11.5</v>
      </c>
    </row>
    <row r="95" spans="1:12" ht="11.25" x14ac:dyDescent="0.2">
      <c r="A95" s="5">
        <v>108073503</v>
      </c>
      <c r="B95" s="5" t="s">
        <v>115</v>
      </c>
      <c r="C95" s="5" t="s">
        <v>112</v>
      </c>
      <c r="D95" s="7">
        <v>26264770.039999999</v>
      </c>
      <c r="E95" s="7">
        <v>20329926.530000001</v>
      </c>
      <c r="F95" s="7">
        <v>24813.43</v>
      </c>
      <c r="G95" s="7">
        <v>14044.87</v>
      </c>
      <c r="H95" s="7">
        <v>66837.899999999994</v>
      </c>
      <c r="I95" s="7">
        <v>4349128.57</v>
      </c>
      <c r="J95" s="7">
        <v>1480018.74</v>
      </c>
      <c r="K95" s="7">
        <v>1900520333</v>
      </c>
      <c r="L95" s="18">
        <v>13.8</v>
      </c>
    </row>
    <row r="96" spans="1:12" ht="11.25" x14ac:dyDescent="0.2">
      <c r="A96" s="5">
        <v>108077503</v>
      </c>
      <c r="B96" s="5" t="s">
        <v>116</v>
      </c>
      <c r="C96" s="5" t="s">
        <v>112</v>
      </c>
      <c r="D96" s="7">
        <v>12042485.27</v>
      </c>
      <c r="E96" s="7">
        <v>10046071.65</v>
      </c>
      <c r="F96" s="7">
        <v>11396.39</v>
      </c>
      <c r="G96" s="7">
        <v>6391.68</v>
      </c>
      <c r="H96" s="7">
        <v>25325</v>
      </c>
      <c r="I96" s="7">
        <v>1368088.48</v>
      </c>
      <c r="J96" s="7">
        <v>585212.06999999995</v>
      </c>
      <c r="K96" s="7">
        <v>825602687</v>
      </c>
      <c r="L96" s="18">
        <v>14.5</v>
      </c>
    </row>
    <row r="97" spans="1:12" ht="11.25" x14ac:dyDescent="0.2">
      <c r="A97" s="5">
        <v>108078003</v>
      </c>
      <c r="B97" s="5" t="s">
        <v>117</v>
      </c>
      <c r="C97" s="5" t="s">
        <v>112</v>
      </c>
      <c r="D97" s="7">
        <v>7516744.3899999997</v>
      </c>
      <c r="E97" s="7">
        <v>5519737.4900000002</v>
      </c>
      <c r="F97" s="7">
        <v>7121.48</v>
      </c>
      <c r="G97" s="7">
        <v>18778.990000000002</v>
      </c>
      <c r="H97" s="7"/>
      <c r="I97" s="7">
        <v>1602018.93</v>
      </c>
      <c r="J97" s="7">
        <v>369087.5</v>
      </c>
      <c r="K97" s="7">
        <v>738839317</v>
      </c>
      <c r="L97" s="18">
        <v>10.1</v>
      </c>
    </row>
    <row r="98" spans="1:12" ht="11.25" x14ac:dyDescent="0.2">
      <c r="A98" s="5">
        <v>108079004</v>
      </c>
      <c r="B98" s="5" t="s">
        <v>118</v>
      </c>
      <c r="C98" s="5" t="s">
        <v>112</v>
      </c>
      <c r="D98" s="7">
        <v>2147679.2999999998</v>
      </c>
      <c r="E98" s="7">
        <v>1568422.41</v>
      </c>
      <c r="F98" s="7">
        <v>1993.57</v>
      </c>
      <c r="G98" s="7">
        <v>16057.11</v>
      </c>
      <c r="H98" s="7">
        <v>7598.5</v>
      </c>
      <c r="I98" s="7">
        <v>440021.33999999997</v>
      </c>
      <c r="J98" s="7">
        <v>113586.37</v>
      </c>
      <c r="K98" s="7">
        <v>154878400</v>
      </c>
      <c r="L98" s="18">
        <v>13.8</v>
      </c>
    </row>
    <row r="99" spans="1:12" ht="11.25" x14ac:dyDescent="0.2">
      <c r="A99" s="5">
        <v>117080503</v>
      </c>
      <c r="B99" s="5" t="s">
        <v>119</v>
      </c>
      <c r="C99" s="5" t="s">
        <v>120</v>
      </c>
      <c r="D99" s="7">
        <v>16576248</v>
      </c>
      <c r="E99" s="7">
        <v>12358998</v>
      </c>
      <c r="F99" s="7">
        <v>15989</v>
      </c>
      <c r="G99" s="7">
        <v>14021</v>
      </c>
      <c r="H99" s="7"/>
      <c r="I99" s="7">
        <v>3126099</v>
      </c>
      <c r="J99" s="7">
        <v>1061141</v>
      </c>
      <c r="K99" s="7">
        <v>766073080</v>
      </c>
      <c r="L99" s="18">
        <v>21.6</v>
      </c>
    </row>
    <row r="100" spans="1:12" ht="11.25" x14ac:dyDescent="0.2">
      <c r="A100" s="5">
        <v>117081003</v>
      </c>
      <c r="B100" s="5" t="s">
        <v>121</v>
      </c>
      <c r="C100" s="5" t="s">
        <v>120</v>
      </c>
      <c r="D100" s="7">
        <v>4119059.45</v>
      </c>
      <c r="E100" s="7">
        <v>3057199.21</v>
      </c>
      <c r="F100" s="7">
        <v>3382.88</v>
      </c>
      <c r="G100" s="7">
        <v>96834.52</v>
      </c>
      <c r="H100" s="7">
        <v>10962.6</v>
      </c>
      <c r="I100" s="7">
        <v>641430.28999999992</v>
      </c>
      <c r="J100" s="7">
        <v>309249.95</v>
      </c>
      <c r="K100" s="7">
        <v>310705027</v>
      </c>
      <c r="L100" s="18">
        <v>13.2</v>
      </c>
    </row>
    <row r="101" spans="1:12" ht="11.25" x14ac:dyDescent="0.2">
      <c r="A101" s="5">
        <v>117083004</v>
      </c>
      <c r="B101" s="5" t="s">
        <v>122</v>
      </c>
      <c r="C101" s="5" t="s">
        <v>120</v>
      </c>
      <c r="D101" s="7">
        <v>4321780.47</v>
      </c>
      <c r="E101" s="7">
        <v>3255735.5500000003</v>
      </c>
      <c r="F101" s="7">
        <v>4079.14</v>
      </c>
      <c r="G101" s="7">
        <v>6742.44</v>
      </c>
      <c r="H101" s="7"/>
      <c r="I101" s="7">
        <v>723408.1</v>
      </c>
      <c r="J101" s="7">
        <v>331815.24</v>
      </c>
      <c r="K101" s="7">
        <v>321334383</v>
      </c>
      <c r="L101" s="18">
        <v>13.4</v>
      </c>
    </row>
    <row r="102" spans="1:12" ht="11.25" x14ac:dyDescent="0.2">
      <c r="A102" s="5">
        <v>117086003</v>
      </c>
      <c r="B102" s="5" t="s">
        <v>123</v>
      </c>
      <c r="C102" s="5" t="s">
        <v>120</v>
      </c>
      <c r="D102" s="7">
        <v>8829660.1300000008</v>
      </c>
      <c r="E102" s="7">
        <v>6421746.9900000002</v>
      </c>
      <c r="F102" s="7">
        <v>7854.59</v>
      </c>
      <c r="G102" s="7">
        <v>446369.17</v>
      </c>
      <c r="H102" s="7"/>
      <c r="I102" s="7">
        <v>1597822.55</v>
      </c>
      <c r="J102" s="7">
        <v>355866.83</v>
      </c>
      <c r="K102" s="7">
        <v>377492715</v>
      </c>
      <c r="L102" s="18">
        <v>23.3</v>
      </c>
    </row>
    <row r="103" spans="1:12" ht="11.25" x14ac:dyDescent="0.2">
      <c r="A103" s="5">
        <v>117086503</v>
      </c>
      <c r="B103" s="5" t="s">
        <v>124</v>
      </c>
      <c r="C103" s="5" t="s">
        <v>120</v>
      </c>
      <c r="D103" s="7">
        <v>12233687.49</v>
      </c>
      <c r="E103" s="7">
        <v>9506620.620000001</v>
      </c>
      <c r="F103" s="7">
        <v>10792.52</v>
      </c>
      <c r="G103" s="7">
        <v>83993.45</v>
      </c>
      <c r="H103" s="7"/>
      <c r="I103" s="7">
        <v>1522158.82</v>
      </c>
      <c r="J103" s="7">
        <v>1110122.08</v>
      </c>
      <c r="K103" s="7">
        <v>684961980</v>
      </c>
      <c r="L103" s="18">
        <v>17.8</v>
      </c>
    </row>
    <row r="104" spans="1:12" ht="11.25" x14ac:dyDescent="0.2">
      <c r="A104" s="5">
        <v>117086653</v>
      </c>
      <c r="B104" s="5" t="s">
        <v>125</v>
      </c>
      <c r="C104" s="5" t="s">
        <v>120</v>
      </c>
      <c r="D104" s="7">
        <v>8833238.9399999995</v>
      </c>
      <c r="E104" s="7">
        <v>7072164.6699999999</v>
      </c>
      <c r="F104" s="7">
        <v>8497.18</v>
      </c>
      <c r="G104" s="7">
        <v>14161.63</v>
      </c>
      <c r="H104" s="7">
        <v>25064.55</v>
      </c>
      <c r="I104" s="7">
        <v>1312370.5900000001</v>
      </c>
      <c r="J104" s="7">
        <v>400980.32</v>
      </c>
      <c r="K104" s="7">
        <v>617064426</v>
      </c>
      <c r="L104" s="18">
        <v>14.3</v>
      </c>
    </row>
    <row r="105" spans="1:12" ht="11.25" x14ac:dyDescent="0.2">
      <c r="A105" s="5">
        <v>117089003</v>
      </c>
      <c r="B105" s="5" t="s">
        <v>126</v>
      </c>
      <c r="C105" s="5" t="s">
        <v>120</v>
      </c>
      <c r="D105" s="7">
        <v>11235866.41</v>
      </c>
      <c r="E105" s="7">
        <v>8433903.9000000004</v>
      </c>
      <c r="F105" s="7"/>
      <c r="G105" s="7">
        <v>48354.77</v>
      </c>
      <c r="H105" s="7">
        <v>19020.66</v>
      </c>
      <c r="I105" s="7">
        <v>1725988.0799999998</v>
      </c>
      <c r="J105" s="7">
        <v>1008599</v>
      </c>
      <c r="K105" s="7">
        <v>562698609</v>
      </c>
      <c r="L105" s="18">
        <v>19.899999999999999</v>
      </c>
    </row>
    <row r="106" spans="1:12" ht="11.25" x14ac:dyDescent="0.2">
      <c r="A106" s="5">
        <v>122091002</v>
      </c>
      <c r="B106" s="5" t="s">
        <v>127</v>
      </c>
      <c r="C106" s="5" t="s">
        <v>128</v>
      </c>
      <c r="D106" s="7">
        <v>114355050.72</v>
      </c>
      <c r="E106" s="7">
        <v>101199864.36999999</v>
      </c>
      <c r="F106" s="7">
        <v>106059.08</v>
      </c>
      <c r="G106" s="7">
        <v>30000</v>
      </c>
      <c r="H106" s="7"/>
      <c r="I106" s="7">
        <v>9431636.8200000003</v>
      </c>
      <c r="J106" s="7">
        <v>3587490.45</v>
      </c>
      <c r="K106" s="7">
        <v>5706042495</v>
      </c>
      <c r="L106" s="18">
        <v>20</v>
      </c>
    </row>
    <row r="107" spans="1:12" ht="11.25" x14ac:dyDescent="0.2">
      <c r="A107" s="5">
        <v>122091303</v>
      </c>
      <c r="B107" s="5" t="s">
        <v>129</v>
      </c>
      <c r="C107" s="5" t="s">
        <v>128</v>
      </c>
      <c r="D107" s="7">
        <v>11657364</v>
      </c>
      <c r="E107" s="7">
        <v>10915859</v>
      </c>
      <c r="F107" s="7">
        <v>11133</v>
      </c>
      <c r="G107" s="7">
        <v>0</v>
      </c>
      <c r="H107" s="7"/>
      <c r="I107" s="7">
        <v>279862</v>
      </c>
      <c r="J107" s="7">
        <v>450510</v>
      </c>
      <c r="K107" s="7">
        <v>599035036</v>
      </c>
      <c r="L107" s="18">
        <v>19.399999999999999</v>
      </c>
    </row>
    <row r="108" spans="1:12" ht="11.25" x14ac:dyDescent="0.2">
      <c r="A108" s="5">
        <v>122091352</v>
      </c>
      <c r="B108" s="5" t="s">
        <v>130</v>
      </c>
      <c r="C108" s="5" t="s">
        <v>128</v>
      </c>
      <c r="D108" s="7">
        <v>91761425.579999998</v>
      </c>
      <c r="E108" s="7">
        <v>84408026.879999995</v>
      </c>
      <c r="F108" s="7">
        <v>88824</v>
      </c>
      <c r="G108" s="7">
        <v>284986.99</v>
      </c>
      <c r="H108" s="7"/>
      <c r="I108" s="7">
        <v>2404914.5699999998</v>
      </c>
      <c r="J108" s="7">
        <v>4574673.1399999997</v>
      </c>
      <c r="K108" s="7">
        <v>3614915467</v>
      </c>
      <c r="L108" s="18">
        <v>25.3</v>
      </c>
    </row>
    <row r="109" spans="1:12" ht="11.25" x14ac:dyDescent="0.2">
      <c r="A109" s="5">
        <v>122092002</v>
      </c>
      <c r="B109" s="5" t="s">
        <v>131</v>
      </c>
      <c r="C109" s="5" t="s">
        <v>128</v>
      </c>
      <c r="D109" s="7">
        <v>91579931.659999996</v>
      </c>
      <c r="E109" s="7">
        <v>77746441.719999999</v>
      </c>
      <c r="F109" s="7">
        <v>82486.55</v>
      </c>
      <c r="G109" s="7">
        <v>1727607.03</v>
      </c>
      <c r="H109" s="7"/>
      <c r="I109" s="7">
        <v>9969535.4299999997</v>
      </c>
      <c r="J109" s="7">
        <v>2053860.93</v>
      </c>
      <c r="K109" s="7">
        <v>4869893345</v>
      </c>
      <c r="L109" s="18">
        <v>18.8</v>
      </c>
    </row>
    <row r="110" spans="1:12" ht="11.25" x14ac:dyDescent="0.2">
      <c r="A110" s="5">
        <v>122092102</v>
      </c>
      <c r="B110" s="5" t="s">
        <v>132</v>
      </c>
      <c r="C110" s="5" t="s">
        <v>128</v>
      </c>
      <c r="D110" s="7">
        <v>260283358.63999999</v>
      </c>
      <c r="E110" s="7">
        <v>223629342.15000001</v>
      </c>
      <c r="F110" s="7">
        <v>248300.68</v>
      </c>
      <c r="G110" s="7">
        <v>0</v>
      </c>
      <c r="H110" s="7"/>
      <c r="I110" s="7">
        <v>34204514.25</v>
      </c>
      <c r="J110" s="7">
        <v>2201201.56</v>
      </c>
      <c r="K110" s="7">
        <v>16925415263</v>
      </c>
      <c r="L110" s="18">
        <v>15.3</v>
      </c>
    </row>
    <row r="111" spans="1:12" ht="11.25" x14ac:dyDescent="0.2">
      <c r="A111" s="5">
        <v>122092353</v>
      </c>
      <c r="B111" s="5" t="s">
        <v>133</v>
      </c>
      <c r="C111" s="5" t="s">
        <v>128</v>
      </c>
      <c r="D111" s="7">
        <v>192950899.93000001</v>
      </c>
      <c r="E111" s="7">
        <v>160795087.13999999</v>
      </c>
      <c r="F111" s="7">
        <v>174418.36</v>
      </c>
      <c r="G111" s="7">
        <v>3265.85</v>
      </c>
      <c r="H111" s="7"/>
      <c r="I111" s="7">
        <v>30096341.359999999</v>
      </c>
      <c r="J111" s="7">
        <v>1881787.22</v>
      </c>
      <c r="K111" s="7">
        <v>11642173285</v>
      </c>
      <c r="L111" s="18">
        <v>16.5</v>
      </c>
    </row>
    <row r="112" spans="1:12" ht="11.25" x14ac:dyDescent="0.2">
      <c r="A112" s="5">
        <v>122097203</v>
      </c>
      <c r="B112" s="5" t="s">
        <v>134</v>
      </c>
      <c r="C112" s="5" t="s">
        <v>128</v>
      </c>
      <c r="D112" s="7">
        <v>13694328</v>
      </c>
      <c r="E112" s="7">
        <v>12985783</v>
      </c>
      <c r="F112" s="7">
        <v>12760</v>
      </c>
      <c r="G112" s="7">
        <v>0</v>
      </c>
      <c r="H112" s="7"/>
      <c r="I112" s="7">
        <v>255339</v>
      </c>
      <c r="J112" s="7">
        <v>440446</v>
      </c>
      <c r="K112" s="7">
        <v>520935834</v>
      </c>
      <c r="L112" s="18">
        <v>26.2</v>
      </c>
    </row>
    <row r="113" spans="1:12" ht="11.25" x14ac:dyDescent="0.2">
      <c r="A113" s="5">
        <v>122097502</v>
      </c>
      <c r="B113" s="5" t="s">
        <v>135</v>
      </c>
      <c r="C113" s="5" t="s">
        <v>128</v>
      </c>
      <c r="D113" s="7">
        <v>134434353.97</v>
      </c>
      <c r="E113" s="7">
        <v>124103262.30000001</v>
      </c>
      <c r="F113" s="7"/>
      <c r="G113" s="7">
        <v>445760.43</v>
      </c>
      <c r="H113" s="7">
        <v>192870.5</v>
      </c>
      <c r="I113" s="7">
        <v>5916326.8900000006</v>
      </c>
      <c r="J113" s="7">
        <v>3776133.85</v>
      </c>
      <c r="K113" s="7">
        <v>7237670696</v>
      </c>
      <c r="L113" s="18">
        <v>18.5</v>
      </c>
    </row>
    <row r="114" spans="1:12" ht="11.25" x14ac:dyDescent="0.2">
      <c r="A114" s="5">
        <v>122097604</v>
      </c>
      <c r="B114" s="5" t="s">
        <v>136</v>
      </c>
      <c r="C114" s="5" t="s">
        <v>128</v>
      </c>
      <c r="D114" s="7">
        <v>38501373.189999998</v>
      </c>
      <c r="E114" s="7">
        <v>30599451.059999999</v>
      </c>
      <c r="F114" s="7">
        <v>1196</v>
      </c>
      <c r="G114" s="7">
        <v>0</v>
      </c>
      <c r="H114" s="7"/>
      <c r="I114" s="7">
        <v>6904673.4100000001</v>
      </c>
      <c r="J114" s="7">
        <v>996052.72</v>
      </c>
      <c r="K114" s="7">
        <v>2869050325</v>
      </c>
      <c r="L114" s="18">
        <v>13.4</v>
      </c>
    </row>
    <row r="115" spans="1:12" ht="11.25" x14ac:dyDescent="0.2">
      <c r="A115" s="5">
        <v>122098003</v>
      </c>
      <c r="B115" s="5" t="s">
        <v>137</v>
      </c>
      <c r="C115" s="5" t="s">
        <v>128</v>
      </c>
      <c r="D115" s="7">
        <v>33455410.359999999</v>
      </c>
      <c r="E115" s="7">
        <v>28691016.290000003</v>
      </c>
      <c r="F115" s="7">
        <v>31365.21</v>
      </c>
      <c r="G115" s="7">
        <v>2091</v>
      </c>
      <c r="H115" s="7"/>
      <c r="I115" s="7">
        <v>3697717.44</v>
      </c>
      <c r="J115" s="7">
        <v>1033220.42</v>
      </c>
      <c r="K115" s="7">
        <v>2488549853</v>
      </c>
      <c r="L115" s="18">
        <v>13.4</v>
      </c>
    </row>
    <row r="116" spans="1:12" ht="11.25" x14ac:dyDescent="0.2">
      <c r="A116" s="5">
        <v>122098103</v>
      </c>
      <c r="B116" s="5" t="s">
        <v>138</v>
      </c>
      <c r="C116" s="5" t="s">
        <v>128</v>
      </c>
      <c r="D116" s="7">
        <v>106287810.53</v>
      </c>
      <c r="E116" s="7">
        <v>84241889.949999988</v>
      </c>
      <c r="F116" s="7">
        <v>100030.39</v>
      </c>
      <c r="G116" s="7">
        <v>170410.8</v>
      </c>
      <c r="H116" s="7"/>
      <c r="I116" s="7">
        <v>20740810.299999997</v>
      </c>
      <c r="J116" s="7">
        <v>1034669.09</v>
      </c>
      <c r="K116" s="7">
        <v>5606093397</v>
      </c>
      <c r="L116" s="18">
        <v>18.899999999999999</v>
      </c>
    </row>
    <row r="117" spans="1:12" ht="11.25" x14ac:dyDescent="0.2">
      <c r="A117" s="5">
        <v>122098202</v>
      </c>
      <c r="B117" s="5" t="s">
        <v>139</v>
      </c>
      <c r="C117" s="5" t="s">
        <v>128</v>
      </c>
      <c r="D117" s="7">
        <v>156973868.09</v>
      </c>
      <c r="E117" s="7">
        <v>150385912.86999997</v>
      </c>
      <c r="F117" s="7">
        <v>147466.10999999999</v>
      </c>
      <c r="G117" s="7">
        <v>0</v>
      </c>
      <c r="H117" s="7"/>
      <c r="I117" s="7">
        <v>3945996.66</v>
      </c>
      <c r="J117" s="7">
        <v>2494492.4500000002</v>
      </c>
      <c r="K117" s="7">
        <v>8451734672</v>
      </c>
      <c r="L117" s="18">
        <v>18.5</v>
      </c>
    </row>
    <row r="118" spans="1:12" ht="11.25" x14ac:dyDescent="0.2">
      <c r="A118" s="5">
        <v>122098403</v>
      </c>
      <c r="B118" s="5" t="s">
        <v>140</v>
      </c>
      <c r="C118" s="5" t="s">
        <v>128</v>
      </c>
      <c r="D118" s="7">
        <v>82277727.049999997</v>
      </c>
      <c r="E118" s="7">
        <v>68335337.609999999</v>
      </c>
      <c r="F118" s="7">
        <v>77235.95</v>
      </c>
      <c r="G118" s="7">
        <v>54886.31</v>
      </c>
      <c r="H118" s="7"/>
      <c r="I118" s="7">
        <v>12332960.220000001</v>
      </c>
      <c r="J118" s="7">
        <v>1477306.96</v>
      </c>
      <c r="K118" s="7">
        <v>3787266698</v>
      </c>
      <c r="L118" s="18">
        <v>21.7</v>
      </c>
    </row>
    <row r="119" spans="1:12" ht="11.25" x14ac:dyDescent="0.2">
      <c r="A119" s="5">
        <v>104101252</v>
      </c>
      <c r="B119" s="5" t="s">
        <v>141</v>
      </c>
      <c r="C119" s="5" t="s">
        <v>142</v>
      </c>
      <c r="D119" s="7">
        <v>51307506.399999999</v>
      </c>
      <c r="E119" s="7">
        <v>42374069.949999996</v>
      </c>
      <c r="F119" s="7">
        <v>47955.89</v>
      </c>
      <c r="G119" s="7">
        <v>64392.15</v>
      </c>
      <c r="H119" s="7">
        <v>141652</v>
      </c>
      <c r="I119" s="7">
        <v>7384676.1499999994</v>
      </c>
      <c r="J119" s="7">
        <v>1294760.26</v>
      </c>
      <c r="K119" s="7">
        <v>3572593235</v>
      </c>
      <c r="L119" s="18">
        <v>14.3</v>
      </c>
    </row>
    <row r="120" spans="1:12" ht="11.25" x14ac:dyDescent="0.2">
      <c r="A120" s="5">
        <v>104103603</v>
      </c>
      <c r="B120" s="5" t="s">
        <v>143</v>
      </c>
      <c r="C120" s="5" t="s">
        <v>142</v>
      </c>
      <c r="D120" s="7">
        <v>7334465.25</v>
      </c>
      <c r="E120" s="7">
        <v>5601637.4299999997</v>
      </c>
      <c r="F120" s="7"/>
      <c r="G120" s="7">
        <v>0</v>
      </c>
      <c r="H120" s="7">
        <v>22617.200000000001</v>
      </c>
      <c r="I120" s="7">
        <v>1181514.5</v>
      </c>
      <c r="J120" s="7">
        <v>528696.12</v>
      </c>
      <c r="K120" s="7">
        <v>511802721</v>
      </c>
      <c r="L120" s="18">
        <v>14.3</v>
      </c>
    </row>
    <row r="121" spans="1:12" ht="11.25" x14ac:dyDescent="0.2">
      <c r="A121" s="5">
        <v>104105003</v>
      </c>
      <c r="B121" s="5" t="s">
        <v>144</v>
      </c>
      <c r="C121" s="5" t="s">
        <v>142</v>
      </c>
      <c r="D121" s="7">
        <v>36261972.090000004</v>
      </c>
      <c r="E121" s="7">
        <v>27690567.219999999</v>
      </c>
      <c r="F121" s="7">
        <v>33039</v>
      </c>
      <c r="G121" s="7">
        <v>306770</v>
      </c>
      <c r="H121" s="7"/>
      <c r="I121" s="7">
        <v>7813177.0699999994</v>
      </c>
      <c r="J121" s="7">
        <v>418418.8</v>
      </c>
      <c r="K121" s="7">
        <v>2906348605</v>
      </c>
      <c r="L121" s="18">
        <v>12.4</v>
      </c>
    </row>
    <row r="122" spans="1:12" ht="11.25" x14ac:dyDescent="0.2">
      <c r="A122" s="5">
        <v>104105353</v>
      </c>
      <c r="B122" s="5" t="s">
        <v>145</v>
      </c>
      <c r="C122" s="5" t="s">
        <v>142</v>
      </c>
      <c r="D122" s="7">
        <v>6940571.7999999998</v>
      </c>
      <c r="E122" s="7">
        <v>5356282.88</v>
      </c>
      <c r="F122" s="7">
        <v>6432.32</v>
      </c>
      <c r="G122" s="7">
        <v>12664.92</v>
      </c>
      <c r="H122" s="7">
        <v>25291.4</v>
      </c>
      <c r="I122" s="7">
        <v>1085714.92</v>
      </c>
      <c r="J122" s="7">
        <v>454185.36</v>
      </c>
      <c r="K122" s="7">
        <v>559350702</v>
      </c>
      <c r="L122" s="18">
        <v>12.4</v>
      </c>
    </row>
    <row r="123" spans="1:12" ht="11.25" x14ac:dyDescent="0.2">
      <c r="A123" s="5">
        <v>104107903</v>
      </c>
      <c r="B123" s="5" t="s">
        <v>146</v>
      </c>
      <c r="C123" s="5" t="s">
        <v>142</v>
      </c>
      <c r="D123" s="7">
        <v>96709573.920000002</v>
      </c>
      <c r="E123" s="7">
        <v>79630161.930000007</v>
      </c>
      <c r="F123" s="7">
        <v>87957.99</v>
      </c>
      <c r="G123" s="7">
        <v>321359.46000000002</v>
      </c>
      <c r="H123" s="7"/>
      <c r="I123" s="7">
        <v>15704179.609999999</v>
      </c>
      <c r="J123" s="7">
        <v>965914.93</v>
      </c>
      <c r="K123" s="7">
        <v>6102902479</v>
      </c>
      <c r="L123" s="18">
        <v>15.8</v>
      </c>
    </row>
    <row r="124" spans="1:12" ht="11.25" x14ac:dyDescent="0.2">
      <c r="A124" s="5">
        <v>104107503</v>
      </c>
      <c r="B124" s="5" t="s">
        <v>147</v>
      </c>
      <c r="C124" s="5" t="s">
        <v>142</v>
      </c>
      <c r="D124" s="7">
        <v>16747667</v>
      </c>
      <c r="E124" s="7">
        <v>13573828</v>
      </c>
      <c r="F124" s="7">
        <v>15554</v>
      </c>
      <c r="G124" s="7">
        <v>9015</v>
      </c>
      <c r="H124" s="7">
        <v>42661</v>
      </c>
      <c r="I124" s="7">
        <v>2337970</v>
      </c>
      <c r="J124" s="7">
        <v>768639</v>
      </c>
      <c r="K124" s="7">
        <v>1246568597</v>
      </c>
      <c r="L124" s="18">
        <v>13.4</v>
      </c>
    </row>
    <row r="125" spans="1:12" ht="11.25" x14ac:dyDescent="0.2">
      <c r="A125" s="5">
        <v>104107803</v>
      </c>
      <c r="B125" s="5" t="s">
        <v>148</v>
      </c>
      <c r="C125" s="5" t="s">
        <v>142</v>
      </c>
      <c r="D125" s="7">
        <v>19605447.940000001</v>
      </c>
      <c r="E125" s="7">
        <v>15843195.790000001</v>
      </c>
      <c r="F125" s="7">
        <v>20444.03</v>
      </c>
      <c r="G125" s="7">
        <v>118652.6</v>
      </c>
      <c r="H125" s="7">
        <v>55162.3</v>
      </c>
      <c r="I125" s="7">
        <v>2930770.8899999997</v>
      </c>
      <c r="J125" s="7">
        <v>637222.32999999996</v>
      </c>
      <c r="K125" s="7">
        <v>1515800664</v>
      </c>
      <c r="L125" s="18">
        <v>12.9</v>
      </c>
    </row>
    <row r="126" spans="1:12" ht="11.25" x14ac:dyDescent="0.2">
      <c r="A126" s="5">
        <v>108110603</v>
      </c>
      <c r="B126" s="5" t="s">
        <v>149</v>
      </c>
      <c r="C126" s="5" t="s">
        <v>150</v>
      </c>
      <c r="D126" s="7">
        <v>1925296.01</v>
      </c>
      <c r="E126" s="7">
        <v>1258164.32</v>
      </c>
      <c r="F126" s="7">
        <v>1763.45</v>
      </c>
      <c r="G126" s="7">
        <v>6393.55</v>
      </c>
      <c r="H126" s="7">
        <v>9657.9</v>
      </c>
      <c r="I126" s="7">
        <v>465821.32</v>
      </c>
      <c r="J126" s="7">
        <v>183495.47</v>
      </c>
      <c r="K126" s="7">
        <v>146842236</v>
      </c>
      <c r="L126" s="18">
        <v>13.1</v>
      </c>
    </row>
    <row r="127" spans="1:12" ht="11.25" x14ac:dyDescent="0.2">
      <c r="A127" s="5">
        <v>108111203</v>
      </c>
      <c r="B127" s="5" t="s">
        <v>151</v>
      </c>
      <c r="C127" s="5" t="s">
        <v>150</v>
      </c>
      <c r="D127" s="7">
        <v>5847885.6799999997</v>
      </c>
      <c r="E127" s="7">
        <v>4716242.24</v>
      </c>
      <c r="F127" s="7">
        <v>5568.27</v>
      </c>
      <c r="G127" s="7">
        <v>6199.16</v>
      </c>
      <c r="H127" s="7">
        <v>25279.8</v>
      </c>
      <c r="I127" s="7">
        <v>1094596.21</v>
      </c>
      <c r="J127" s="7"/>
      <c r="K127" s="7">
        <v>389695402</v>
      </c>
      <c r="L127" s="18">
        <v>15</v>
      </c>
    </row>
    <row r="128" spans="1:12" ht="11.25" x14ac:dyDescent="0.2">
      <c r="A128" s="5">
        <v>108111303</v>
      </c>
      <c r="B128" s="5" t="s">
        <v>152</v>
      </c>
      <c r="C128" s="5" t="s">
        <v>150</v>
      </c>
      <c r="D128" s="7">
        <v>11115550.77</v>
      </c>
      <c r="E128" s="7">
        <v>8948906.0700000003</v>
      </c>
      <c r="F128" s="7">
        <v>9525.09</v>
      </c>
      <c r="G128" s="7">
        <v>9299.42</v>
      </c>
      <c r="H128" s="7">
        <v>35437.1</v>
      </c>
      <c r="I128" s="7">
        <v>1650990.0999999999</v>
      </c>
      <c r="J128" s="7">
        <v>461392.99</v>
      </c>
      <c r="K128" s="7">
        <v>781756772</v>
      </c>
      <c r="L128" s="20">
        <v>11.5</v>
      </c>
    </row>
    <row r="129" spans="1:12" ht="11.25" x14ac:dyDescent="0.2">
      <c r="A129" s="5">
        <v>108111403</v>
      </c>
      <c r="B129" s="5" t="s">
        <v>153</v>
      </c>
      <c r="C129" s="5" t="s">
        <v>150</v>
      </c>
      <c r="D129" s="7">
        <v>3001455.82</v>
      </c>
      <c r="E129" s="7">
        <v>2097040.6</v>
      </c>
      <c r="F129" s="7">
        <v>2783.42</v>
      </c>
      <c r="G129" s="7">
        <v>0</v>
      </c>
      <c r="H129" s="7"/>
      <c r="I129" s="7">
        <v>642496.79999999993</v>
      </c>
      <c r="J129" s="7">
        <v>259135</v>
      </c>
      <c r="K129" s="7">
        <v>192271421</v>
      </c>
      <c r="L129" s="18">
        <v>15.6</v>
      </c>
    </row>
    <row r="130" spans="1:12" ht="11.25" x14ac:dyDescent="0.2">
      <c r="A130" s="5">
        <v>108112003</v>
      </c>
      <c r="B130" s="5" t="s">
        <v>154</v>
      </c>
      <c r="C130" s="5" t="s">
        <v>150</v>
      </c>
      <c r="D130" s="7">
        <v>2551270.98</v>
      </c>
      <c r="E130" s="7">
        <v>1848381.48</v>
      </c>
      <c r="F130" s="7">
        <v>2337.16</v>
      </c>
      <c r="G130" s="7">
        <v>243.42</v>
      </c>
      <c r="H130" s="7">
        <v>10306.6</v>
      </c>
      <c r="I130" s="7">
        <v>404438.01</v>
      </c>
      <c r="J130" s="7">
        <v>285564.31</v>
      </c>
      <c r="K130" s="7">
        <v>95085992</v>
      </c>
      <c r="L130" s="18">
        <v>26.8</v>
      </c>
    </row>
    <row r="131" spans="1:12" ht="11.25" x14ac:dyDescent="0.2">
      <c r="A131" s="5">
        <v>108112203</v>
      </c>
      <c r="B131" s="5" t="s">
        <v>155</v>
      </c>
      <c r="C131" s="5" t="s">
        <v>150</v>
      </c>
      <c r="D131" s="7">
        <v>5778269.8700000001</v>
      </c>
      <c r="E131" s="7">
        <v>3945751.03</v>
      </c>
      <c r="F131" s="7">
        <v>5468.54</v>
      </c>
      <c r="G131" s="7">
        <v>11670</v>
      </c>
      <c r="H131" s="7">
        <v>19841.3</v>
      </c>
      <c r="I131" s="7">
        <v>1504709.31</v>
      </c>
      <c r="J131" s="7">
        <v>290829.69</v>
      </c>
      <c r="K131" s="7">
        <v>552521976</v>
      </c>
      <c r="L131" s="18">
        <v>10.4</v>
      </c>
    </row>
    <row r="132" spans="1:12" ht="11.25" x14ac:dyDescent="0.2">
      <c r="A132" s="5">
        <v>108112502</v>
      </c>
      <c r="B132" s="5" t="s">
        <v>156</v>
      </c>
      <c r="C132" s="5" t="s">
        <v>150</v>
      </c>
      <c r="D132" s="7">
        <v>11217058.82</v>
      </c>
      <c r="E132" s="7">
        <v>7368846.1600000001</v>
      </c>
      <c r="F132" s="7">
        <v>11038.43</v>
      </c>
      <c r="G132" s="7">
        <v>37956.82</v>
      </c>
      <c r="H132" s="7">
        <v>34787.050000000003</v>
      </c>
      <c r="I132" s="7">
        <v>2995440.33</v>
      </c>
      <c r="J132" s="7">
        <v>768990.03</v>
      </c>
      <c r="K132" s="7">
        <v>675961445</v>
      </c>
      <c r="L132" s="18">
        <v>16.5</v>
      </c>
    </row>
    <row r="133" spans="1:12" ht="11.25" x14ac:dyDescent="0.2">
      <c r="A133" s="5">
        <v>108114503</v>
      </c>
      <c r="B133" s="5" t="s">
        <v>157</v>
      </c>
      <c r="C133" s="5" t="s">
        <v>150</v>
      </c>
      <c r="D133" s="7">
        <v>3663778.51</v>
      </c>
      <c r="E133" s="7">
        <v>2601288.85</v>
      </c>
      <c r="F133" s="7">
        <v>3416.55</v>
      </c>
      <c r="G133" s="7">
        <v>1647.6</v>
      </c>
      <c r="H133" s="7">
        <v>18074.5</v>
      </c>
      <c r="I133" s="7">
        <v>778319.95000000007</v>
      </c>
      <c r="J133" s="7">
        <v>261031.06</v>
      </c>
      <c r="K133" s="7">
        <v>237077588</v>
      </c>
      <c r="L133" s="18">
        <v>15.4</v>
      </c>
    </row>
    <row r="134" spans="1:12" ht="11.25" x14ac:dyDescent="0.2">
      <c r="A134" s="5">
        <v>108116003</v>
      </c>
      <c r="B134" s="5" t="s">
        <v>158</v>
      </c>
      <c r="C134" s="5" t="s">
        <v>150</v>
      </c>
      <c r="D134" s="7">
        <v>6990395.8200000003</v>
      </c>
      <c r="E134" s="7">
        <v>5024688.47</v>
      </c>
      <c r="F134" s="7">
        <v>6596.01</v>
      </c>
      <c r="G134" s="7">
        <v>14741.73</v>
      </c>
      <c r="H134" s="7">
        <v>32648.5</v>
      </c>
      <c r="I134" s="7">
        <v>1537656.76</v>
      </c>
      <c r="J134" s="7">
        <v>374064.35</v>
      </c>
      <c r="K134" s="7">
        <v>566907629</v>
      </c>
      <c r="L134" s="18">
        <v>12.3</v>
      </c>
    </row>
    <row r="135" spans="1:12" ht="11.25" x14ac:dyDescent="0.2">
      <c r="A135" s="5">
        <v>108116303</v>
      </c>
      <c r="B135" s="5" t="s">
        <v>159</v>
      </c>
      <c r="C135" s="5" t="s">
        <v>150</v>
      </c>
      <c r="D135" s="7">
        <v>2645202.11</v>
      </c>
      <c r="E135" s="7">
        <v>1872824.44</v>
      </c>
      <c r="F135" s="7">
        <v>3149.88</v>
      </c>
      <c r="G135" s="7">
        <v>2007.84</v>
      </c>
      <c r="H135" s="7">
        <v>9388.2999999999993</v>
      </c>
      <c r="I135" s="7">
        <v>632991.39999999991</v>
      </c>
      <c r="J135" s="7">
        <v>124840.25</v>
      </c>
      <c r="K135" s="7">
        <v>205335380</v>
      </c>
      <c r="L135" s="18">
        <v>12.8</v>
      </c>
    </row>
    <row r="136" spans="1:12" ht="11.25" x14ac:dyDescent="0.2">
      <c r="A136" s="5">
        <v>108116503</v>
      </c>
      <c r="B136" s="5" t="s">
        <v>160</v>
      </c>
      <c r="C136" s="5" t="s">
        <v>150</v>
      </c>
      <c r="D136" s="7">
        <v>14570737.17</v>
      </c>
      <c r="E136" s="7">
        <v>11095269.6</v>
      </c>
      <c r="F136" s="7">
        <v>13301.49</v>
      </c>
      <c r="G136" s="7">
        <v>0</v>
      </c>
      <c r="H136" s="7">
        <v>21306.799999999999</v>
      </c>
      <c r="I136" s="7">
        <v>2514062.5</v>
      </c>
      <c r="J136" s="7">
        <v>926796.78</v>
      </c>
      <c r="K136" s="7">
        <v>1029483427</v>
      </c>
      <c r="L136" s="18">
        <v>14.1</v>
      </c>
    </row>
    <row r="137" spans="1:12" ht="11.25" x14ac:dyDescent="0.2">
      <c r="A137" s="5">
        <v>108118503</v>
      </c>
      <c r="B137" s="5" t="s">
        <v>161</v>
      </c>
      <c r="C137" s="5" t="s">
        <v>150</v>
      </c>
      <c r="D137" s="7">
        <v>13370162.23</v>
      </c>
      <c r="E137" s="7">
        <v>10879154.390000001</v>
      </c>
      <c r="F137" s="7">
        <v>12854.14</v>
      </c>
      <c r="G137" s="7">
        <v>828.19</v>
      </c>
      <c r="H137" s="7">
        <v>28542.82</v>
      </c>
      <c r="I137" s="7">
        <v>1797200.76</v>
      </c>
      <c r="J137" s="7">
        <v>651581.93000000005</v>
      </c>
      <c r="K137" s="7">
        <v>559411563</v>
      </c>
      <c r="L137" s="18">
        <v>23.9</v>
      </c>
    </row>
    <row r="138" spans="1:12" ht="11.25" x14ac:dyDescent="0.2">
      <c r="A138" s="5">
        <v>109122703</v>
      </c>
      <c r="B138" s="5" t="s">
        <v>162</v>
      </c>
      <c r="C138" s="5" t="s">
        <v>163</v>
      </c>
      <c r="D138" s="7">
        <v>3914002</v>
      </c>
      <c r="E138" s="7">
        <v>2575993</v>
      </c>
      <c r="F138" s="7">
        <v>3667</v>
      </c>
      <c r="G138" s="7">
        <v>296498</v>
      </c>
      <c r="H138" s="7">
        <v>10830</v>
      </c>
      <c r="I138" s="7">
        <v>533768</v>
      </c>
      <c r="J138" s="7">
        <v>493246</v>
      </c>
      <c r="K138" s="7">
        <v>206415981</v>
      </c>
      <c r="L138" s="18">
        <v>18.899999999999999</v>
      </c>
    </row>
    <row r="139" spans="1:12" ht="11.25" x14ac:dyDescent="0.2">
      <c r="A139" s="5">
        <v>121135003</v>
      </c>
      <c r="B139" s="5" t="s">
        <v>164</v>
      </c>
      <c r="C139" s="5" t="s">
        <v>165</v>
      </c>
      <c r="D139" s="7">
        <v>32847594.120000001</v>
      </c>
      <c r="E139" s="7">
        <v>27564626.620000001</v>
      </c>
      <c r="F139" s="7">
        <v>30612.01</v>
      </c>
      <c r="G139" s="7">
        <v>25320.53</v>
      </c>
      <c r="H139" s="7">
        <v>28496.6</v>
      </c>
      <c r="I139" s="7">
        <v>2837048.3</v>
      </c>
      <c r="J139" s="7">
        <v>2361490.06</v>
      </c>
      <c r="K139" s="7">
        <v>1559367635</v>
      </c>
      <c r="L139" s="18">
        <v>21</v>
      </c>
    </row>
    <row r="140" spans="1:12" ht="11.25" x14ac:dyDescent="0.2">
      <c r="A140" s="5">
        <v>121135503</v>
      </c>
      <c r="B140" s="5" t="s">
        <v>166</v>
      </c>
      <c r="C140" s="5" t="s">
        <v>165</v>
      </c>
      <c r="D140" s="7">
        <v>21619007</v>
      </c>
      <c r="E140" s="7">
        <v>17480753</v>
      </c>
      <c r="F140" s="7">
        <v>20056</v>
      </c>
      <c r="G140" s="7">
        <v>3884</v>
      </c>
      <c r="H140" s="7">
        <v>46275</v>
      </c>
      <c r="I140" s="7">
        <v>3010067</v>
      </c>
      <c r="J140" s="7">
        <v>1057972</v>
      </c>
      <c r="K140" s="7">
        <v>995272710</v>
      </c>
      <c r="L140" s="18">
        <v>21.7</v>
      </c>
    </row>
    <row r="141" spans="1:12" ht="11.25" x14ac:dyDescent="0.2">
      <c r="A141" s="5">
        <v>121136503</v>
      </c>
      <c r="B141" s="5" t="s">
        <v>167</v>
      </c>
      <c r="C141" s="5" t="s">
        <v>165</v>
      </c>
      <c r="D141" s="7">
        <v>19471830.579999998</v>
      </c>
      <c r="E141" s="7">
        <v>16322792.73</v>
      </c>
      <c r="F141" s="7">
        <v>18306.52</v>
      </c>
      <c r="G141" s="7">
        <v>5100.53</v>
      </c>
      <c r="H141" s="7">
        <v>35613.699999999997</v>
      </c>
      <c r="I141" s="7">
        <v>2083468.45</v>
      </c>
      <c r="J141" s="7">
        <v>1006548.65</v>
      </c>
      <c r="K141" s="7">
        <v>820672387</v>
      </c>
      <c r="L141" s="18">
        <v>23.7</v>
      </c>
    </row>
    <row r="142" spans="1:12" ht="11.25" x14ac:dyDescent="0.2">
      <c r="A142" s="5">
        <v>121136603</v>
      </c>
      <c r="B142" s="5" t="s">
        <v>168</v>
      </c>
      <c r="C142" s="5" t="s">
        <v>165</v>
      </c>
      <c r="D142" s="7">
        <v>12166372.17</v>
      </c>
      <c r="E142" s="7">
        <v>8569076.1099999994</v>
      </c>
      <c r="F142" s="7">
        <v>10900.72</v>
      </c>
      <c r="G142" s="7">
        <v>18854.34</v>
      </c>
      <c r="H142" s="7">
        <v>20445.900000000001</v>
      </c>
      <c r="I142" s="7">
        <v>1508645.24</v>
      </c>
      <c r="J142" s="7">
        <v>2038449.86</v>
      </c>
      <c r="K142" s="7">
        <v>331243445</v>
      </c>
      <c r="L142" s="18">
        <v>36.700000000000003</v>
      </c>
    </row>
    <row r="143" spans="1:12" ht="11.25" x14ac:dyDescent="0.2">
      <c r="A143" s="5">
        <v>121139004</v>
      </c>
      <c r="B143" s="5" t="s">
        <v>169</v>
      </c>
      <c r="C143" s="5" t="s">
        <v>165</v>
      </c>
      <c r="D143" s="7">
        <v>7253203.6100000003</v>
      </c>
      <c r="E143" s="7">
        <v>6186667.5499999998</v>
      </c>
      <c r="F143" s="7"/>
      <c r="G143" s="7">
        <v>14221.32</v>
      </c>
      <c r="H143" s="7">
        <v>12004.8</v>
      </c>
      <c r="I143" s="7">
        <v>706218.02</v>
      </c>
      <c r="J143" s="7">
        <v>334091.92</v>
      </c>
      <c r="K143" s="7">
        <v>328784573</v>
      </c>
      <c r="L143" s="18">
        <v>22</v>
      </c>
    </row>
    <row r="144" spans="1:12" ht="11.25" x14ac:dyDescent="0.2">
      <c r="A144" s="5">
        <v>110141003</v>
      </c>
      <c r="B144" s="5" t="s">
        <v>170</v>
      </c>
      <c r="C144" s="5" t="s">
        <v>171</v>
      </c>
      <c r="D144" s="7">
        <v>16597860.949999999</v>
      </c>
      <c r="E144" s="7">
        <v>10005904.209999999</v>
      </c>
      <c r="F144" s="7">
        <v>15505.3</v>
      </c>
      <c r="G144" s="7">
        <v>140375.01</v>
      </c>
      <c r="H144" s="7">
        <v>36729.699999999997</v>
      </c>
      <c r="I144" s="7">
        <v>5685620.4399999995</v>
      </c>
      <c r="J144" s="7">
        <v>713726.29</v>
      </c>
      <c r="K144" s="7">
        <v>711739249</v>
      </c>
      <c r="L144" s="18">
        <v>23.3</v>
      </c>
    </row>
    <row r="145" spans="1:12" ht="11.25" x14ac:dyDescent="0.2">
      <c r="A145" s="5">
        <v>110141103</v>
      </c>
      <c r="B145" s="5" t="s">
        <v>172</v>
      </c>
      <c r="C145" s="5" t="s">
        <v>171</v>
      </c>
      <c r="D145" s="7">
        <v>33418655.289999999</v>
      </c>
      <c r="E145" s="7">
        <v>25428584.359999999</v>
      </c>
      <c r="F145" s="7">
        <v>30699.88</v>
      </c>
      <c r="G145" s="7">
        <v>134331.75</v>
      </c>
      <c r="H145" s="7"/>
      <c r="I145" s="7">
        <v>7243415.3399999999</v>
      </c>
      <c r="J145" s="7">
        <v>581623.96</v>
      </c>
      <c r="K145" s="7">
        <v>1650275674</v>
      </c>
      <c r="L145" s="18">
        <v>20.2</v>
      </c>
    </row>
    <row r="146" spans="1:12" ht="11.25" x14ac:dyDescent="0.2">
      <c r="A146" s="5">
        <v>110147003</v>
      </c>
      <c r="B146" s="5" t="s">
        <v>173</v>
      </c>
      <c r="C146" s="5" t="s">
        <v>171</v>
      </c>
      <c r="D146" s="7">
        <v>17154441.969999999</v>
      </c>
      <c r="E146" s="7">
        <v>12883717.140000001</v>
      </c>
      <c r="F146" s="7">
        <v>16195</v>
      </c>
      <c r="G146" s="7">
        <v>86270.78</v>
      </c>
      <c r="H146" s="7"/>
      <c r="I146" s="7">
        <v>3803917.48</v>
      </c>
      <c r="J146" s="7">
        <v>364341.57</v>
      </c>
      <c r="K146" s="7">
        <v>904379398</v>
      </c>
      <c r="L146" s="18">
        <v>18.899999999999999</v>
      </c>
    </row>
    <row r="147" spans="1:12" ht="11.25" x14ac:dyDescent="0.2">
      <c r="A147" s="5">
        <v>110148002</v>
      </c>
      <c r="B147" s="5" t="s">
        <v>174</v>
      </c>
      <c r="C147" s="5" t="s">
        <v>171</v>
      </c>
      <c r="D147" s="7">
        <v>132372481.63</v>
      </c>
      <c r="E147" s="7">
        <v>107489750.86</v>
      </c>
      <c r="F147" s="7">
        <v>122788.49</v>
      </c>
      <c r="G147" s="7">
        <v>613671.21</v>
      </c>
      <c r="H147" s="7"/>
      <c r="I147" s="7">
        <v>22348517.59</v>
      </c>
      <c r="J147" s="7">
        <v>1797753.48</v>
      </c>
      <c r="K147" s="7">
        <v>7854994234</v>
      </c>
      <c r="L147" s="18">
        <v>16.8</v>
      </c>
    </row>
    <row r="148" spans="1:12" ht="11.25" x14ac:dyDescent="0.2">
      <c r="A148" s="5">
        <v>124150503</v>
      </c>
      <c r="B148" s="5" t="s">
        <v>175</v>
      </c>
      <c r="C148" s="5" t="s">
        <v>176</v>
      </c>
      <c r="D148" s="7">
        <v>61112868.210000001</v>
      </c>
      <c r="E148" s="7">
        <v>57793097.960000001</v>
      </c>
      <c r="F148" s="7">
        <v>55113.59</v>
      </c>
      <c r="G148" s="7">
        <v>0</v>
      </c>
      <c r="H148" s="7"/>
      <c r="I148" s="7">
        <v>1179287.1399999999</v>
      </c>
      <c r="J148" s="7">
        <v>2085369.52</v>
      </c>
      <c r="K148" s="7">
        <v>2935102270</v>
      </c>
      <c r="L148" s="18">
        <v>20.8</v>
      </c>
    </row>
    <row r="149" spans="1:12" ht="11.25" x14ac:dyDescent="0.2">
      <c r="A149" s="5">
        <v>124151902</v>
      </c>
      <c r="B149" s="5" t="s">
        <v>177</v>
      </c>
      <c r="C149" s="5" t="s">
        <v>176</v>
      </c>
      <c r="D149" s="7">
        <v>119334884.05</v>
      </c>
      <c r="E149" s="7">
        <v>103701618.41000001</v>
      </c>
      <c r="F149" s="7">
        <v>110481.34</v>
      </c>
      <c r="G149" s="7">
        <v>234.1</v>
      </c>
      <c r="H149" s="7"/>
      <c r="I149" s="7">
        <v>11479925.01</v>
      </c>
      <c r="J149" s="7">
        <v>4042625.19</v>
      </c>
      <c r="K149" s="7">
        <v>4643015631</v>
      </c>
      <c r="L149" s="18">
        <v>25.7</v>
      </c>
    </row>
    <row r="150" spans="1:12" ht="11.25" x14ac:dyDescent="0.2">
      <c r="A150" s="5">
        <v>124152003</v>
      </c>
      <c r="B150" s="5" t="s">
        <v>178</v>
      </c>
      <c r="C150" s="5" t="s">
        <v>176</v>
      </c>
      <c r="D150" s="7">
        <v>173590318.06</v>
      </c>
      <c r="E150" s="7">
        <v>145661942.23999998</v>
      </c>
      <c r="F150" s="7">
        <v>161899.76999999999</v>
      </c>
      <c r="G150" s="7">
        <v>0</v>
      </c>
      <c r="H150" s="7"/>
      <c r="I150" s="7">
        <v>24594563.129999999</v>
      </c>
      <c r="J150" s="7">
        <v>3171912.92</v>
      </c>
      <c r="K150" s="7">
        <v>9246479790</v>
      </c>
      <c r="L150" s="18">
        <v>18.7</v>
      </c>
    </row>
    <row r="151" spans="1:12" ht="11.25" x14ac:dyDescent="0.2">
      <c r="A151" s="5">
        <v>124153503</v>
      </c>
      <c r="B151" s="5" t="s">
        <v>179</v>
      </c>
      <c r="C151" s="5" t="s">
        <v>176</v>
      </c>
      <c r="D151" s="7">
        <v>91533248.670000002</v>
      </c>
      <c r="E151" s="7">
        <v>85637564.900000006</v>
      </c>
      <c r="F151" s="7">
        <v>83625.64</v>
      </c>
      <c r="G151" s="7">
        <v>0</v>
      </c>
      <c r="H151" s="7"/>
      <c r="I151" s="7">
        <v>2804439.43</v>
      </c>
      <c r="J151" s="7">
        <v>3007618.7</v>
      </c>
      <c r="K151" s="7">
        <v>7029446141</v>
      </c>
      <c r="L151" s="18">
        <v>13</v>
      </c>
    </row>
    <row r="152" spans="1:12" ht="11.25" x14ac:dyDescent="0.2">
      <c r="A152" s="5">
        <v>124154003</v>
      </c>
      <c r="B152" s="5" t="s">
        <v>180</v>
      </c>
      <c r="C152" s="5" t="s">
        <v>176</v>
      </c>
      <c r="D152" s="7">
        <v>70381603.680000007</v>
      </c>
      <c r="E152" s="7">
        <v>61383412.75</v>
      </c>
      <c r="F152" s="7">
        <v>65256.73</v>
      </c>
      <c r="G152" s="7">
        <v>0</v>
      </c>
      <c r="H152" s="7"/>
      <c r="I152" s="7">
        <v>7032891.6900000004</v>
      </c>
      <c r="J152" s="7">
        <v>1900042.51</v>
      </c>
      <c r="K152" s="7">
        <v>3270577207</v>
      </c>
      <c r="L152" s="18">
        <v>21.5</v>
      </c>
    </row>
    <row r="153" spans="1:12" ht="11.25" x14ac:dyDescent="0.2">
      <c r="A153" s="5">
        <v>124156503</v>
      </c>
      <c r="B153" s="5" t="s">
        <v>181</v>
      </c>
      <c r="C153" s="5" t="s">
        <v>176</v>
      </c>
      <c r="D153" s="7">
        <v>37767274.539999999</v>
      </c>
      <c r="E153" s="7">
        <v>34026504.990000002</v>
      </c>
      <c r="F153" s="7">
        <v>35416.78</v>
      </c>
      <c r="G153" s="7">
        <v>0</v>
      </c>
      <c r="H153" s="7"/>
      <c r="I153" s="7">
        <v>2962985.19</v>
      </c>
      <c r="J153" s="7">
        <v>742367.58</v>
      </c>
      <c r="K153" s="7">
        <v>1403110907</v>
      </c>
      <c r="L153" s="18">
        <v>26.9</v>
      </c>
    </row>
    <row r="154" spans="1:12" ht="11.25" x14ac:dyDescent="0.2">
      <c r="A154" s="5">
        <v>124156603</v>
      </c>
      <c r="B154" s="5" t="s">
        <v>182</v>
      </c>
      <c r="C154" s="5" t="s">
        <v>176</v>
      </c>
      <c r="D154" s="7">
        <v>88849133.480000004</v>
      </c>
      <c r="E154" s="7">
        <v>76602257.080000013</v>
      </c>
      <c r="F154" s="7">
        <v>81531.679999999993</v>
      </c>
      <c r="G154" s="7">
        <v>2620.29</v>
      </c>
      <c r="H154" s="7"/>
      <c r="I154" s="7">
        <v>9967994.6300000008</v>
      </c>
      <c r="J154" s="7">
        <v>2194729.7999999998</v>
      </c>
      <c r="K154" s="7">
        <v>3762616842</v>
      </c>
      <c r="L154" s="18">
        <v>23.6</v>
      </c>
    </row>
    <row r="155" spans="1:12" ht="11.25" x14ac:dyDescent="0.2">
      <c r="A155" s="5">
        <v>124156703</v>
      </c>
      <c r="B155" s="5" t="s">
        <v>183</v>
      </c>
      <c r="C155" s="5" t="s">
        <v>176</v>
      </c>
      <c r="D155" s="7">
        <v>39608347.520000003</v>
      </c>
      <c r="E155" s="7">
        <v>34851076.460000001</v>
      </c>
      <c r="F155" s="7">
        <v>36753.54</v>
      </c>
      <c r="G155" s="7">
        <v>1409.07</v>
      </c>
      <c r="H155" s="7"/>
      <c r="I155" s="7">
        <v>3724525.08</v>
      </c>
      <c r="J155" s="7">
        <v>994583.37</v>
      </c>
      <c r="K155" s="7">
        <v>1837561105</v>
      </c>
      <c r="L155" s="18">
        <v>21.5</v>
      </c>
    </row>
    <row r="156" spans="1:12" ht="11.25" x14ac:dyDescent="0.2">
      <c r="A156" s="5">
        <v>124157203</v>
      </c>
      <c r="B156" s="5" t="s">
        <v>184</v>
      </c>
      <c r="C156" s="5" t="s">
        <v>176</v>
      </c>
      <c r="D156" s="7">
        <v>78514051.280000001</v>
      </c>
      <c r="E156" s="7">
        <v>64041782.969999999</v>
      </c>
      <c r="F156" s="7">
        <v>70633.64</v>
      </c>
      <c r="G156" s="7">
        <v>0</v>
      </c>
      <c r="H156" s="7">
        <v>54750.71</v>
      </c>
      <c r="I156" s="7">
        <v>10996996.720000001</v>
      </c>
      <c r="J156" s="7">
        <v>3349887.24</v>
      </c>
      <c r="K156" s="7">
        <v>3604755939</v>
      </c>
      <c r="L156" s="18">
        <v>21.7</v>
      </c>
    </row>
    <row r="157" spans="1:12" ht="11.25" x14ac:dyDescent="0.2">
      <c r="A157" s="5">
        <v>124157802</v>
      </c>
      <c r="B157" s="5" t="s">
        <v>185</v>
      </c>
      <c r="C157" s="5" t="s">
        <v>176</v>
      </c>
      <c r="D157" s="7">
        <v>124565585.75</v>
      </c>
      <c r="E157" s="7">
        <v>119254643.69</v>
      </c>
      <c r="F157" s="7">
        <v>113063.99</v>
      </c>
      <c r="G157" s="7">
        <v>0</v>
      </c>
      <c r="H157" s="7"/>
      <c r="I157" s="7">
        <v>3896907.65</v>
      </c>
      <c r="J157" s="7">
        <v>1300970.42</v>
      </c>
      <c r="K157" s="7">
        <v>9355505105</v>
      </c>
      <c r="L157" s="18">
        <v>13.3</v>
      </c>
    </row>
    <row r="158" spans="1:12" ht="11.25" x14ac:dyDescent="0.2">
      <c r="A158" s="5">
        <v>124158503</v>
      </c>
      <c r="B158" s="5" t="s">
        <v>186</v>
      </c>
      <c r="C158" s="5" t="s">
        <v>176</v>
      </c>
      <c r="D158" s="7">
        <v>71009623.140000001</v>
      </c>
      <c r="E158" s="7">
        <v>68027099.960000008</v>
      </c>
      <c r="F158" s="7">
        <v>67545.53</v>
      </c>
      <c r="G158" s="7">
        <v>0</v>
      </c>
      <c r="H158" s="7"/>
      <c r="I158" s="7">
        <v>1461322.21</v>
      </c>
      <c r="J158" s="7">
        <v>1453655.44</v>
      </c>
      <c r="K158" s="7">
        <v>4007346553</v>
      </c>
      <c r="L158" s="18">
        <v>17.7</v>
      </c>
    </row>
    <row r="159" spans="1:12" ht="11.25" x14ac:dyDescent="0.2">
      <c r="A159" s="5">
        <v>124159002</v>
      </c>
      <c r="B159" s="5" t="s">
        <v>187</v>
      </c>
      <c r="C159" s="5" t="s">
        <v>176</v>
      </c>
      <c r="D159" s="7">
        <v>210024889.49000001</v>
      </c>
      <c r="E159" s="7">
        <v>176258145.03999999</v>
      </c>
      <c r="F159" s="7">
        <v>195012.3</v>
      </c>
      <c r="G159" s="7">
        <v>0</v>
      </c>
      <c r="H159" s="7"/>
      <c r="I159" s="7">
        <v>30162031.850000001</v>
      </c>
      <c r="J159" s="7">
        <v>3409700.3</v>
      </c>
      <c r="K159" s="7">
        <v>15025213325</v>
      </c>
      <c r="L159" s="18">
        <v>13.9</v>
      </c>
    </row>
    <row r="160" spans="1:12" ht="11.25" x14ac:dyDescent="0.2">
      <c r="A160" s="5">
        <v>106160303</v>
      </c>
      <c r="B160" s="5" t="s">
        <v>188</v>
      </c>
      <c r="C160" s="5" t="s">
        <v>189</v>
      </c>
      <c r="D160" s="7">
        <v>4344642.04</v>
      </c>
      <c r="E160" s="7">
        <v>3007384.85</v>
      </c>
      <c r="F160" s="7">
        <v>4080.93</v>
      </c>
      <c r="G160" s="7">
        <v>98.4</v>
      </c>
      <c r="H160" s="7">
        <v>14070.5</v>
      </c>
      <c r="I160" s="7">
        <v>617286.74</v>
      </c>
      <c r="J160" s="7">
        <v>701720.62</v>
      </c>
      <c r="K160" s="7">
        <v>305908908</v>
      </c>
      <c r="L160" s="18">
        <v>14.2</v>
      </c>
    </row>
    <row r="161" spans="1:12" ht="11.25" x14ac:dyDescent="0.2">
      <c r="A161" s="5">
        <v>106161203</v>
      </c>
      <c r="B161" s="5" t="s">
        <v>190</v>
      </c>
      <c r="C161" s="5" t="s">
        <v>189</v>
      </c>
      <c r="D161" s="7">
        <v>7926072.9400000004</v>
      </c>
      <c r="E161" s="7">
        <v>6465773.1200000001</v>
      </c>
      <c r="F161" s="7">
        <v>7740.35</v>
      </c>
      <c r="G161" s="7">
        <v>8882.14</v>
      </c>
      <c r="H161" s="7">
        <v>12602.8</v>
      </c>
      <c r="I161" s="7">
        <v>1020352.3200000001</v>
      </c>
      <c r="J161" s="7">
        <v>410722.21</v>
      </c>
      <c r="K161" s="7">
        <v>348687010</v>
      </c>
      <c r="L161" s="18">
        <v>22.7</v>
      </c>
    </row>
    <row r="162" spans="1:12" ht="11.25" x14ac:dyDescent="0.2">
      <c r="A162" s="5">
        <v>106161703</v>
      </c>
      <c r="B162" s="5" t="s">
        <v>191</v>
      </c>
      <c r="C162" s="5" t="s">
        <v>189</v>
      </c>
      <c r="D162" s="7">
        <v>5410272.8200000003</v>
      </c>
      <c r="E162" s="7">
        <v>4184988.99</v>
      </c>
      <c r="F162" s="7">
        <v>5039.6099999999997</v>
      </c>
      <c r="G162" s="7">
        <v>50920</v>
      </c>
      <c r="H162" s="7">
        <v>15865.05</v>
      </c>
      <c r="I162" s="7">
        <v>846809.66</v>
      </c>
      <c r="J162" s="7">
        <v>306649.51</v>
      </c>
      <c r="K162" s="7">
        <v>297270217</v>
      </c>
      <c r="L162" s="18">
        <v>18.100000000000001</v>
      </c>
    </row>
    <row r="163" spans="1:12" ht="11.25" x14ac:dyDescent="0.2">
      <c r="A163" s="5">
        <v>106166503</v>
      </c>
      <c r="B163" s="5" t="s">
        <v>192</v>
      </c>
      <c r="C163" s="5" t="s">
        <v>189</v>
      </c>
      <c r="D163" s="7">
        <v>4843305.5999999996</v>
      </c>
      <c r="E163" s="7">
        <v>3301729.42</v>
      </c>
      <c r="F163" s="7">
        <v>4666.3</v>
      </c>
      <c r="G163" s="7">
        <v>5300.77</v>
      </c>
      <c r="H163" s="7">
        <v>17608.349999999999</v>
      </c>
      <c r="I163" s="7">
        <v>1007908.0399999999</v>
      </c>
      <c r="J163" s="7">
        <v>506092.72</v>
      </c>
      <c r="K163" s="7">
        <v>279134754</v>
      </c>
      <c r="L163" s="18">
        <v>17.3</v>
      </c>
    </row>
    <row r="164" spans="1:12" ht="11.25" x14ac:dyDescent="0.2">
      <c r="A164" s="5">
        <v>106167504</v>
      </c>
      <c r="B164" s="5" t="s">
        <v>193</v>
      </c>
      <c r="C164" s="5" t="s">
        <v>189</v>
      </c>
      <c r="D164" s="7">
        <v>3384420.36</v>
      </c>
      <c r="E164" s="7">
        <v>2471944.36</v>
      </c>
      <c r="F164" s="7"/>
      <c r="G164" s="7">
        <v>18098.23</v>
      </c>
      <c r="H164" s="7">
        <v>11438.3</v>
      </c>
      <c r="I164" s="7">
        <v>588995.03</v>
      </c>
      <c r="J164" s="7">
        <v>293944.44</v>
      </c>
      <c r="K164" s="7">
        <v>256576239</v>
      </c>
      <c r="L164" s="18">
        <v>13.1</v>
      </c>
    </row>
    <row r="165" spans="1:12" ht="11.25" x14ac:dyDescent="0.2">
      <c r="A165" s="5">
        <v>106168003</v>
      </c>
      <c r="B165" s="5" t="s">
        <v>194</v>
      </c>
      <c r="C165" s="5" t="s">
        <v>189</v>
      </c>
      <c r="D165" s="7">
        <v>3907486.97</v>
      </c>
      <c r="E165" s="7">
        <v>2794771.69</v>
      </c>
      <c r="F165" s="7">
        <v>3259.69</v>
      </c>
      <c r="G165" s="7">
        <v>2596.7399999999998</v>
      </c>
      <c r="H165" s="7">
        <v>13487.65</v>
      </c>
      <c r="I165" s="7">
        <v>854247.98</v>
      </c>
      <c r="J165" s="7">
        <v>239123.22</v>
      </c>
      <c r="K165" s="7">
        <v>308010975</v>
      </c>
      <c r="L165" s="18">
        <v>12.6</v>
      </c>
    </row>
    <row r="166" spans="1:12" ht="11.25" x14ac:dyDescent="0.2">
      <c r="A166" s="5">
        <v>106169003</v>
      </c>
      <c r="B166" s="5" t="s">
        <v>195</v>
      </c>
      <c r="C166" s="5" t="s">
        <v>189</v>
      </c>
      <c r="D166" s="7">
        <v>2263587.8199999998</v>
      </c>
      <c r="E166" s="7">
        <v>1555676.33</v>
      </c>
      <c r="F166" s="7">
        <v>2214.67</v>
      </c>
      <c r="G166" s="7">
        <v>4604.7</v>
      </c>
      <c r="H166" s="7">
        <v>9708.7000000000007</v>
      </c>
      <c r="I166" s="7">
        <v>479476.8</v>
      </c>
      <c r="J166" s="7">
        <v>211906.62</v>
      </c>
      <c r="K166" s="7">
        <v>111450412</v>
      </c>
      <c r="L166" s="18">
        <v>20.3</v>
      </c>
    </row>
    <row r="167" spans="1:12" ht="11.25" x14ac:dyDescent="0.2">
      <c r="A167" s="5">
        <v>110171003</v>
      </c>
      <c r="B167" s="5" t="s">
        <v>196</v>
      </c>
      <c r="C167" s="5" t="s">
        <v>197</v>
      </c>
      <c r="D167" s="7">
        <v>15699420.98</v>
      </c>
      <c r="E167" s="7">
        <v>12594006.59</v>
      </c>
      <c r="F167" s="7">
        <v>14698.91</v>
      </c>
      <c r="G167" s="7">
        <v>161736.18</v>
      </c>
      <c r="H167" s="7"/>
      <c r="I167" s="7">
        <v>1958757.45</v>
      </c>
      <c r="J167" s="7">
        <v>970221.85</v>
      </c>
      <c r="K167" s="7">
        <v>927412793</v>
      </c>
      <c r="L167" s="18">
        <v>16.899999999999999</v>
      </c>
    </row>
    <row r="168" spans="1:12" ht="11.25" x14ac:dyDescent="0.2">
      <c r="A168" s="5">
        <v>110171803</v>
      </c>
      <c r="B168" s="5" t="s">
        <v>198</v>
      </c>
      <c r="C168" s="5" t="s">
        <v>197</v>
      </c>
      <c r="D168" s="7">
        <v>4403969.83</v>
      </c>
      <c r="E168" s="7">
        <v>3317528.37</v>
      </c>
      <c r="F168" s="7">
        <v>4224.46</v>
      </c>
      <c r="G168" s="7">
        <v>12511.23</v>
      </c>
      <c r="H168" s="7"/>
      <c r="I168" s="7">
        <v>754150.62</v>
      </c>
      <c r="J168" s="7">
        <v>315555.15000000002</v>
      </c>
      <c r="K168" s="7">
        <v>295262303</v>
      </c>
      <c r="L168" s="18">
        <v>14.9</v>
      </c>
    </row>
    <row r="169" spans="1:12" ht="11.25" x14ac:dyDescent="0.2">
      <c r="A169" s="5">
        <v>106172003</v>
      </c>
      <c r="B169" s="5" t="s">
        <v>199</v>
      </c>
      <c r="C169" s="5" t="s">
        <v>197</v>
      </c>
      <c r="D169" s="7">
        <v>25011355.27</v>
      </c>
      <c r="E169" s="7">
        <v>19561583.699999999</v>
      </c>
      <c r="F169" s="7">
        <v>24215.56</v>
      </c>
      <c r="G169" s="7">
        <v>240545.32</v>
      </c>
      <c r="H169" s="7">
        <v>63043.9</v>
      </c>
      <c r="I169" s="7">
        <v>3888960.7</v>
      </c>
      <c r="J169" s="7">
        <v>1233006.0900000001</v>
      </c>
      <c r="K169" s="7">
        <v>1634072582</v>
      </c>
      <c r="L169" s="18">
        <v>15.3</v>
      </c>
    </row>
    <row r="170" spans="1:12" ht="11.25" x14ac:dyDescent="0.2">
      <c r="A170" s="5">
        <v>110173003</v>
      </c>
      <c r="B170" s="5" t="s">
        <v>200</v>
      </c>
      <c r="C170" s="5" t="s">
        <v>197</v>
      </c>
      <c r="D170" s="7">
        <v>3565279.37</v>
      </c>
      <c r="E170" s="7">
        <v>2614076.35</v>
      </c>
      <c r="F170" s="7">
        <v>3244.75</v>
      </c>
      <c r="G170" s="7">
        <v>20267.900000000001</v>
      </c>
      <c r="H170" s="7">
        <v>8839.6</v>
      </c>
      <c r="I170" s="7">
        <v>519059.8</v>
      </c>
      <c r="J170" s="7">
        <v>399790.97</v>
      </c>
      <c r="K170" s="7">
        <v>187645579</v>
      </c>
      <c r="L170" s="18">
        <v>19</v>
      </c>
    </row>
    <row r="171" spans="1:12" ht="11.25" x14ac:dyDescent="0.2">
      <c r="A171" s="5">
        <v>110173504</v>
      </c>
      <c r="B171" s="5" t="s">
        <v>201</v>
      </c>
      <c r="C171" s="5" t="s">
        <v>197</v>
      </c>
      <c r="D171" s="7">
        <v>1265080.8799999999</v>
      </c>
      <c r="E171" s="7">
        <v>892755.53</v>
      </c>
      <c r="F171" s="7"/>
      <c r="G171" s="7">
        <v>3355.68</v>
      </c>
      <c r="H171" s="7">
        <v>4588.2</v>
      </c>
      <c r="I171" s="7">
        <v>208069.72</v>
      </c>
      <c r="J171" s="7">
        <v>156311.75</v>
      </c>
      <c r="K171" s="7">
        <v>96368007</v>
      </c>
      <c r="L171" s="18">
        <v>13.1</v>
      </c>
    </row>
    <row r="172" spans="1:12" ht="11.25" x14ac:dyDescent="0.2">
      <c r="A172" s="5">
        <v>110175003</v>
      </c>
      <c r="B172" s="5" t="s">
        <v>202</v>
      </c>
      <c r="C172" s="5" t="s">
        <v>197</v>
      </c>
      <c r="D172" s="7">
        <v>3778199.26</v>
      </c>
      <c r="E172" s="7">
        <v>2630880.6</v>
      </c>
      <c r="F172" s="7">
        <v>3669.5</v>
      </c>
      <c r="G172" s="7">
        <v>3750.18</v>
      </c>
      <c r="H172" s="7">
        <v>14030.8</v>
      </c>
      <c r="I172" s="7">
        <v>703234.02</v>
      </c>
      <c r="J172" s="7">
        <v>422634.16</v>
      </c>
      <c r="K172" s="7">
        <v>250941828</v>
      </c>
      <c r="L172" s="18">
        <v>15</v>
      </c>
    </row>
    <row r="173" spans="1:12" ht="11.25" x14ac:dyDescent="0.2">
      <c r="A173" s="5">
        <v>110177003</v>
      </c>
      <c r="B173" s="5" t="s">
        <v>203</v>
      </c>
      <c r="C173" s="5" t="s">
        <v>197</v>
      </c>
      <c r="D173" s="7">
        <v>11608243.76</v>
      </c>
      <c r="E173" s="7">
        <v>8876166.4800000004</v>
      </c>
      <c r="F173" s="7">
        <v>10516.42</v>
      </c>
      <c r="G173" s="7">
        <v>97756.77</v>
      </c>
      <c r="H173" s="7">
        <v>21780.7</v>
      </c>
      <c r="I173" s="7">
        <v>1745615.8399999999</v>
      </c>
      <c r="J173" s="7">
        <v>856407.55</v>
      </c>
      <c r="K173" s="7">
        <v>574692868</v>
      </c>
      <c r="L173" s="18">
        <v>20.100000000000001</v>
      </c>
    </row>
    <row r="174" spans="1:12" ht="11.25" x14ac:dyDescent="0.2">
      <c r="A174" s="5">
        <v>110179003</v>
      </c>
      <c r="B174" s="5" t="s">
        <v>204</v>
      </c>
      <c r="C174" s="5" t="s">
        <v>197</v>
      </c>
      <c r="D174" s="7">
        <v>5146689.21</v>
      </c>
      <c r="E174" s="7">
        <v>3862275.68</v>
      </c>
      <c r="F174" s="7">
        <v>4802.59</v>
      </c>
      <c r="G174" s="7">
        <v>49166.91</v>
      </c>
      <c r="H174" s="7">
        <v>16687.8</v>
      </c>
      <c r="I174" s="7">
        <v>825329.82</v>
      </c>
      <c r="J174" s="7">
        <v>388426.41</v>
      </c>
      <c r="K174" s="7">
        <v>309729842</v>
      </c>
      <c r="L174" s="18">
        <v>16.600000000000001</v>
      </c>
    </row>
    <row r="175" spans="1:12" ht="11.25" x14ac:dyDescent="0.2">
      <c r="A175" s="5">
        <v>110183602</v>
      </c>
      <c r="B175" s="5" t="s">
        <v>205</v>
      </c>
      <c r="C175" s="5" t="s">
        <v>206</v>
      </c>
      <c r="D175" s="7">
        <v>34088605.899999999</v>
      </c>
      <c r="E175" s="7">
        <v>23131034.41</v>
      </c>
      <c r="F175" s="7">
        <v>31041.79</v>
      </c>
      <c r="G175" s="7">
        <v>784957.91</v>
      </c>
      <c r="H175" s="7"/>
      <c r="I175" s="7">
        <v>8375793.8399999999</v>
      </c>
      <c r="J175" s="7">
        <v>1765777.95</v>
      </c>
      <c r="K175" s="7">
        <v>2073607004</v>
      </c>
      <c r="L175" s="18">
        <v>16.399999999999999</v>
      </c>
    </row>
    <row r="176" spans="1:12" ht="11.25" x14ac:dyDescent="0.2">
      <c r="A176" s="5">
        <v>116191004</v>
      </c>
      <c r="B176" s="5" t="s">
        <v>207</v>
      </c>
      <c r="C176" s="5" t="s">
        <v>208</v>
      </c>
      <c r="D176" s="7">
        <v>6569477.1500000004</v>
      </c>
      <c r="E176" s="7">
        <v>4854854</v>
      </c>
      <c r="F176" s="7">
        <v>6071.81</v>
      </c>
      <c r="G176" s="7">
        <v>2119.17</v>
      </c>
      <c r="H176" s="7"/>
      <c r="I176" s="7">
        <v>1327378.79</v>
      </c>
      <c r="J176" s="7">
        <v>379053.38</v>
      </c>
      <c r="K176" s="7">
        <v>378056288</v>
      </c>
      <c r="L176" s="18">
        <v>17.3</v>
      </c>
    </row>
    <row r="177" spans="1:12" ht="11.25" x14ac:dyDescent="0.2">
      <c r="A177" s="5">
        <v>116191103</v>
      </c>
      <c r="B177" s="5" t="s">
        <v>209</v>
      </c>
      <c r="C177" s="5" t="s">
        <v>208</v>
      </c>
      <c r="D177" s="7">
        <v>19180916.949999999</v>
      </c>
      <c r="E177" s="7">
        <v>15548381.529999999</v>
      </c>
      <c r="F177" s="7">
        <v>17623.060000000001</v>
      </c>
      <c r="G177" s="7">
        <v>5536.16</v>
      </c>
      <c r="H177" s="7"/>
      <c r="I177" s="7">
        <v>2675053.64</v>
      </c>
      <c r="J177" s="7">
        <v>934322.56</v>
      </c>
      <c r="K177" s="7">
        <v>1327839503</v>
      </c>
      <c r="L177" s="18">
        <v>14.4</v>
      </c>
    </row>
    <row r="178" spans="1:12" ht="11.25" x14ac:dyDescent="0.2">
      <c r="A178" s="5">
        <v>116191203</v>
      </c>
      <c r="B178" s="5" t="s">
        <v>210</v>
      </c>
      <c r="C178" s="5" t="s">
        <v>208</v>
      </c>
      <c r="D178" s="7">
        <v>15570438.859999999</v>
      </c>
      <c r="E178" s="7">
        <v>10893155.989999998</v>
      </c>
      <c r="F178" s="7">
        <v>14061.57</v>
      </c>
      <c r="G178" s="7">
        <v>123416.71</v>
      </c>
      <c r="H178" s="7"/>
      <c r="I178" s="7">
        <v>3886556.48</v>
      </c>
      <c r="J178" s="7">
        <v>653248.11</v>
      </c>
      <c r="K178" s="7">
        <v>1028353296</v>
      </c>
      <c r="L178" s="18">
        <v>15.1</v>
      </c>
    </row>
    <row r="179" spans="1:12" ht="11.25" x14ac:dyDescent="0.2">
      <c r="A179" s="5">
        <v>116191503</v>
      </c>
      <c r="B179" s="5" t="s">
        <v>211</v>
      </c>
      <c r="C179" s="5" t="s">
        <v>208</v>
      </c>
      <c r="D179" s="7">
        <v>18630594.82</v>
      </c>
      <c r="E179" s="7">
        <v>13252710.930000002</v>
      </c>
      <c r="F179" s="7">
        <v>16831.11</v>
      </c>
      <c r="G179" s="7">
        <v>1203.3599999999999</v>
      </c>
      <c r="H179" s="7">
        <v>38102.75</v>
      </c>
      <c r="I179" s="7">
        <v>4572432.84</v>
      </c>
      <c r="J179" s="7">
        <v>749313.83</v>
      </c>
      <c r="K179" s="7">
        <v>1165023378</v>
      </c>
      <c r="L179" s="18">
        <v>15.9</v>
      </c>
    </row>
    <row r="180" spans="1:12" ht="11.25" x14ac:dyDescent="0.2">
      <c r="A180" s="5">
        <v>116195004</v>
      </c>
      <c r="B180" s="5" t="s">
        <v>212</v>
      </c>
      <c r="C180" s="5" t="s">
        <v>208</v>
      </c>
      <c r="D180" s="7">
        <v>5593806.8300000001</v>
      </c>
      <c r="E180" s="7">
        <v>3942519.81</v>
      </c>
      <c r="F180" s="7"/>
      <c r="G180" s="7">
        <v>5202.3599999999997</v>
      </c>
      <c r="H180" s="7"/>
      <c r="I180" s="7">
        <v>1487370.81</v>
      </c>
      <c r="J180" s="7">
        <v>158713.85</v>
      </c>
      <c r="K180" s="7">
        <v>367431104</v>
      </c>
      <c r="L180" s="18">
        <v>15.2</v>
      </c>
    </row>
    <row r="181" spans="1:12" ht="11.25" x14ac:dyDescent="0.2">
      <c r="A181" s="5">
        <v>116197503</v>
      </c>
      <c r="B181" s="5" t="s">
        <v>213</v>
      </c>
      <c r="C181" s="5" t="s">
        <v>208</v>
      </c>
      <c r="D181" s="7">
        <v>13602983.640000001</v>
      </c>
      <c r="E181" s="7">
        <v>8908377.9499999993</v>
      </c>
      <c r="F181" s="7">
        <v>12408.57</v>
      </c>
      <c r="G181" s="7">
        <v>17175.23</v>
      </c>
      <c r="H181" s="7"/>
      <c r="I181" s="7">
        <v>4211872.8600000003</v>
      </c>
      <c r="J181" s="7">
        <v>453149.03</v>
      </c>
      <c r="K181" s="7">
        <v>729404579</v>
      </c>
      <c r="L181" s="18">
        <v>18.600000000000001</v>
      </c>
    </row>
    <row r="182" spans="1:12" ht="11.25" x14ac:dyDescent="0.2">
      <c r="A182" s="5">
        <v>105201033</v>
      </c>
      <c r="B182" s="5" t="s">
        <v>214</v>
      </c>
      <c r="C182" s="5" t="s">
        <v>215</v>
      </c>
      <c r="D182" s="7">
        <v>16529502</v>
      </c>
      <c r="E182" s="7">
        <v>12857678</v>
      </c>
      <c r="F182" s="7">
        <v>15425</v>
      </c>
      <c r="G182" s="7">
        <v>110728</v>
      </c>
      <c r="H182" s="7">
        <v>40020</v>
      </c>
      <c r="I182" s="7">
        <v>1925145</v>
      </c>
      <c r="J182" s="7">
        <v>1580506</v>
      </c>
      <c r="K182" s="7">
        <v>986795896</v>
      </c>
      <c r="L182" s="18">
        <v>16.7</v>
      </c>
    </row>
    <row r="183" spans="1:12" ht="11.25" x14ac:dyDescent="0.2">
      <c r="A183" s="5">
        <v>105201352</v>
      </c>
      <c r="B183" s="5" t="s">
        <v>216</v>
      </c>
      <c r="C183" s="5" t="s">
        <v>215</v>
      </c>
      <c r="D183" s="7">
        <v>26174345.550000001</v>
      </c>
      <c r="E183" s="7">
        <v>20978677.02</v>
      </c>
      <c r="F183" s="7">
        <v>25137.24</v>
      </c>
      <c r="G183" s="7">
        <v>3531.48</v>
      </c>
      <c r="H183" s="7">
        <v>63613.85</v>
      </c>
      <c r="I183" s="7">
        <v>2897898</v>
      </c>
      <c r="J183" s="7">
        <v>2205487.96</v>
      </c>
      <c r="K183" s="7">
        <v>1274804161</v>
      </c>
      <c r="L183" s="18">
        <v>20.5</v>
      </c>
    </row>
    <row r="184" spans="1:12" ht="11.25" x14ac:dyDescent="0.2">
      <c r="A184" s="5">
        <v>105204703</v>
      </c>
      <c r="B184" s="5" t="s">
        <v>217</v>
      </c>
      <c r="C184" s="5" t="s">
        <v>215</v>
      </c>
      <c r="D184" s="7">
        <v>16729264.25</v>
      </c>
      <c r="E184" s="7">
        <v>12796806.34</v>
      </c>
      <c r="F184" s="7">
        <v>15868.13</v>
      </c>
      <c r="G184" s="7">
        <v>18060.53</v>
      </c>
      <c r="H184" s="7">
        <v>72356.14</v>
      </c>
      <c r="I184" s="7">
        <v>2543120.89</v>
      </c>
      <c r="J184" s="7">
        <v>1283052.22</v>
      </c>
      <c r="K184" s="7">
        <v>1010568903</v>
      </c>
      <c r="L184" s="18">
        <v>16.5</v>
      </c>
    </row>
    <row r="185" spans="1:12" ht="11.25" x14ac:dyDescent="0.2">
      <c r="A185" s="5">
        <v>115210503</v>
      </c>
      <c r="B185" s="5" t="s">
        <v>218</v>
      </c>
      <c r="C185" s="5" t="s">
        <v>219</v>
      </c>
      <c r="D185" s="7">
        <v>34382283.700000003</v>
      </c>
      <c r="E185" s="7">
        <v>26455141.539999999</v>
      </c>
      <c r="F185" s="7">
        <v>29894.07</v>
      </c>
      <c r="G185" s="7">
        <v>38320.46</v>
      </c>
      <c r="H185" s="7"/>
      <c r="I185" s="7">
        <v>6681814.9499999993</v>
      </c>
      <c r="J185" s="7">
        <v>1177112.68</v>
      </c>
      <c r="K185" s="7">
        <v>1618998103</v>
      </c>
      <c r="L185" s="18">
        <v>21.2</v>
      </c>
    </row>
    <row r="186" spans="1:12" ht="11.25" x14ac:dyDescent="0.2">
      <c r="A186" s="5">
        <v>115211003</v>
      </c>
      <c r="B186" s="5" t="s">
        <v>220</v>
      </c>
      <c r="C186" s="5" t="s">
        <v>219</v>
      </c>
      <c r="D186" s="7">
        <v>19276153.879999999</v>
      </c>
      <c r="E186" s="7">
        <v>13677613.300000001</v>
      </c>
      <c r="F186" s="7">
        <v>16933.939999999999</v>
      </c>
      <c r="G186" s="7">
        <v>0</v>
      </c>
      <c r="H186" s="7">
        <v>18334.2</v>
      </c>
      <c r="I186" s="7">
        <v>5376722.2700000005</v>
      </c>
      <c r="J186" s="7">
        <v>186550.17</v>
      </c>
      <c r="K186" s="7">
        <v>745564717</v>
      </c>
      <c r="L186" s="18">
        <v>25.8</v>
      </c>
    </row>
    <row r="187" spans="1:12" ht="11.25" x14ac:dyDescent="0.2">
      <c r="A187" s="5">
        <v>115211103</v>
      </c>
      <c r="B187" s="5" t="s">
        <v>221</v>
      </c>
      <c r="C187" s="5" t="s">
        <v>219</v>
      </c>
      <c r="D187" s="7">
        <v>60274177.710000001</v>
      </c>
      <c r="E187" s="7">
        <v>47496420</v>
      </c>
      <c r="F187" s="7">
        <v>54561.23</v>
      </c>
      <c r="G187" s="7">
        <v>62735.68</v>
      </c>
      <c r="H187" s="7"/>
      <c r="I187" s="7">
        <v>11259587.25</v>
      </c>
      <c r="J187" s="7">
        <v>1400873.55</v>
      </c>
      <c r="K187" s="7">
        <v>2963231104</v>
      </c>
      <c r="L187" s="18">
        <v>20.3</v>
      </c>
    </row>
    <row r="188" spans="1:12" ht="11.25" x14ac:dyDescent="0.2">
      <c r="A188" s="5">
        <v>115211603</v>
      </c>
      <c r="B188" s="5" t="s">
        <v>222</v>
      </c>
      <c r="C188" s="5" t="s">
        <v>219</v>
      </c>
      <c r="D188" s="7">
        <v>112521207</v>
      </c>
      <c r="E188" s="7">
        <v>80055587</v>
      </c>
      <c r="F188" s="7">
        <v>100523</v>
      </c>
      <c r="G188" s="7">
        <v>977</v>
      </c>
      <c r="H188" s="7"/>
      <c r="I188" s="7">
        <v>30692550</v>
      </c>
      <c r="J188" s="7">
        <v>1671570</v>
      </c>
      <c r="K188" s="7">
        <v>7465380391</v>
      </c>
      <c r="L188" s="18">
        <v>15</v>
      </c>
    </row>
    <row r="189" spans="1:12" ht="11.25" x14ac:dyDescent="0.2">
      <c r="A189" s="5">
        <v>115212503</v>
      </c>
      <c r="B189" s="5" t="s">
        <v>223</v>
      </c>
      <c r="C189" s="5" t="s">
        <v>219</v>
      </c>
      <c r="D189" s="7">
        <v>29315148.039999999</v>
      </c>
      <c r="E189" s="7">
        <v>21690728.789999999</v>
      </c>
      <c r="F189" s="7">
        <v>28122</v>
      </c>
      <c r="G189" s="7">
        <v>0</v>
      </c>
      <c r="H189" s="7"/>
      <c r="I189" s="7">
        <v>7175896.4100000001</v>
      </c>
      <c r="J189" s="7">
        <v>420400.84</v>
      </c>
      <c r="K189" s="7">
        <v>1668792496</v>
      </c>
      <c r="L189" s="18">
        <v>17.5</v>
      </c>
    </row>
    <row r="190" spans="1:12" ht="11.25" x14ac:dyDescent="0.2">
      <c r="A190" s="5">
        <v>115216503</v>
      </c>
      <c r="B190" s="5" t="s">
        <v>224</v>
      </c>
      <c r="C190" s="5" t="s">
        <v>219</v>
      </c>
      <c r="D190" s="7">
        <v>54090465.549999997</v>
      </c>
      <c r="E190" s="7">
        <v>39999538.219999999</v>
      </c>
      <c r="F190" s="7">
        <v>48018.02</v>
      </c>
      <c r="G190" s="7">
        <v>0</v>
      </c>
      <c r="H190" s="7"/>
      <c r="I190" s="7">
        <v>13164328.969999999</v>
      </c>
      <c r="J190" s="7">
        <v>878580.34</v>
      </c>
      <c r="K190" s="7">
        <v>2638861406</v>
      </c>
      <c r="L190" s="18">
        <v>20.399999999999999</v>
      </c>
    </row>
    <row r="191" spans="1:12" ht="11.25" x14ac:dyDescent="0.2">
      <c r="A191" s="5">
        <v>115218003</v>
      </c>
      <c r="B191" s="5" t="s">
        <v>225</v>
      </c>
      <c r="C191" s="5" t="s">
        <v>219</v>
      </c>
      <c r="D191" s="7">
        <v>30310554.420000002</v>
      </c>
      <c r="E191" s="7">
        <v>22909575.419999998</v>
      </c>
      <c r="F191" s="7">
        <v>27755.74</v>
      </c>
      <c r="G191" s="7">
        <v>30879.88</v>
      </c>
      <c r="H191" s="7">
        <v>49336.3</v>
      </c>
      <c r="I191" s="7">
        <v>6337421.0500000007</v>
      </c>
      <c r="J191" s="7">
        <v>955586.03</v>
      </c>
      <c r="K191" s="7">
        <v>1872934939</v>
      </c>
      <c r="L191" s="18">
        <v>16.100000000000001</v>
      </c>
    </row>
    <row r="192" spans="1:12" ht="11.25" x14ac:dyDescent="0.2">
      <c r="A192" s="5">
        <v>115218303</v>
      </c>
      <c r="B192" s="5" t="s">
        <v>226</v>
      </c>
      <c r="C192" s="5" t="s">
        <v>219</v>
      </c>
      <c r="D192" s="7">
        <v>26939472.670000002</v>
      </c>
      <c r="E192" s="7">
        <v>20778105.459999997</v>
      </c>
      <c r="F192" s="7">
        <v>24360.09</v>
      </c>
      <c r="G192" s="7">
        <v>226914.23</v>
      </c>
      <c r="H192" s="7"/>
      <c r="I192" s="7">
        <v>5589735.9900000002</v>
      </c>
      <c r="J192" s="7">
        <v>320356.90000000002</v>
      </c>
      <c r="K192" s="7">
        <v>1734719082</v>
      </c>
      <c r="L192" s="18">
        <v>15.5</v>
      </c>
    </row>
    <row r="193" spans="1:12" ht="11.25" x14ac:dyDescent="0.2">
      <c r="A193" s="5">
        <v>115221402</v>
      </c>
      <c r="B193" s="5" t="s">
        <v>227</v>
      </c>
      <c r="C193" s="5" t="s">
        <v>228</v>
      </c>
      <c r="D193" s="7">
        <v>146335370.46000001</v>
      </c>
      <c r="E193" s="7">
        <v>95527957.790000007</v>
      </c>
      <c r="F193" s="7">
        <v>134057.06</v>
      </c>
      <c r="G193" s="7">
        <v>416143.6</v>
      </c>
      <c r="H193" s="7"/>
      <c r="I193" s="7">
        <v>47191238.07</v>
      </c>
      <c r="J193" s="7">
        <v>3065973.94</v>
      </c>
      <c r="K193" s="7">
        <v>8025315230</v>
      </c>
      <c r="L193" s="18">
        <v>18.2</v>
      </c>
    </row>
    <row r="194" spans="1:12" ht="11.25" x14ac:dyDescent="0.2">
      <c r="A194" s="5">
        <v>115221753</v>
      </c>
      <c r="B194" s="5" t="s">
        <v>229</v>
      </c>
      <c r="C194" s="5" t="s">
        <v>228</v>
      </c>
      <c r="D194" s="7">
        <v>47661488.140000001</v>
      </c>
      <c r="E194" s="7">
        <v>37492757.090000004</v>
      </c>
      <c r="F194" s="7">
        <v>45832.95</v>
      </c>
      <c r="G194" s="7">
        <v>291320</v>
      </c>
      <c r="H194" s="7"/>
      <c r="I194" s="7">
        <v>8858874.4500000011</v>
      </c>
      <c r="J194" s="7">
        <v>972703.65</v>
      </c>
      <c r="K194" s="7">
        <v>2954195206</v>
      </c>
      <c r="L194" s="18">
        <v>16.100000000000001</v>
      </c>
    </row>
    <row r="195" spans="1:12" ht="11.25" x14ac:dyDescent="0.2">
      <c r="A195" s="5">
        <v>115222504</v>
      </c>
      <c r="B195" s="5" t="s">
        <v>230</v>
      </c>
      <c r="C195" s="5" t="s">
        <v>228</v>
      </c>
      <c r="D195" s="7">
        <v>9539195.4600000009</v>
      </c>
      <c r="E195" s="7">
        <v>7131397.9900000002</v>
      </c>
      <c r="F195" s="7">
        <v>9101.85</v>
      </c>
      <c r="G195" s="7">
        <v>15017.98</v>
      </c>
      <c r="H195" s="7">
        <v>23665.3</v>
      </c>
      <c r="I195" s="7">
        <v>1814840.33</v>
      </c>
      <c r="J195" s="7">
        <v>545172.01</v>
      </c>
      <c r="K195" s="7">
        <v>477542772</v>
      </c>
      <c r="L195" s="18">
        <v>19.899999999999999</v>
      </c>
    </row>
    <row r="196" spans="1:12" ht="11.25" x14ac:dyDescent="0.2">
      <c r="A196" s="5">
        <v>115222752</v>
      </c>
      <c r="B196" s="5" t="s">
        <v>231</v>
      </c>
      <c r="C196" s="5" t="s">
        <v>228</v>
      </c>
      <c r="D196" s="7">
        <v>55417929</v>
      </c>
      <c r="E196" s="7">
        <v>39812865</v>
      </c>
      <c r="F196" s="7">
        <v>51125</v>
      </c>
      <c r="G196" s="7">
        <v>1262847</v>
      </c>
      <c r="H196" s="7"/>
      <c r="I196" s="7">
        <v>8417417</v>
      </c>
      <c r="J196" s="7">
        <v>5873675</v>
      </c>
      <c r="K196" s="7">
        <v>2211889679</v>
      </c>
      <c r="L196" s="18">
        <v>25</v>
      </c>
    </row>
    <row r="197" spans="1:12" ht="11.25" x14ac:dyDescent="0.2">
      <c r="A197" s="5">
        <v>115224003</v>
      </c>
      <c r="B197" s="5" t="s">
        <v>232</v>
      </c>
      <c r="C197" s="5" t="s">
        <v>228</v>
      </c>
      <c r="D197" s="7">
        <v>39157141.109999999</v>
      </c>
      <c r="E197" s="7">
        <v>29478039.930000003</v>
      </c>
      <c r="F197" s="7">
        <v>37065.42</v>
      </c>
      <c r="G197" s="7">
        <v>5925.84</v>
      </c>
      <c r="H197" s="7">
        <v>77065.399999999994</v>
      </c>
      <c r="I197" s="7">
        <v>7830792.2199999997</v>
      </c>
      <c r="J197" s="7">
        <v>1728252.3</v>
      </c>
      <c r="K197" s="7">
        <v>2214999059</v>
      </c>
      <c r="L197" s="18">
        <v>17.600000000000001</v>
      </c>
    </row>
    <row r="198" spans="1:12" ht="11.25" x14ac:dyDescent="0.2">
      <c r="A198" s="5">
        <v>115226003</v>
      </c>
      <c r="B198" s="5" t="s">
        <v>233</v>
      </c>
      <c r="C198" s="5" t="s">
        <v>228</v>
      </c>
      <c r="D198" s="7">
        <v>29057752.960000001</v>
      </c>
      <c r="E198" s="7">
        <v>21628144.970000003</v>
      </c>
      <c r="F198" s="7">
        <v>27953.040000000001</v>
      </c>
      <c r="G198" s="7">
        <v>2644.03</v>
      </c>
      <c r="H198" s="7"/>
      <c r="I198" s="7">
        <v>6158631.0199999996</v>
      </c>
      <c r="J198" s="7">
        <v>1240379.8999999999</v>
      </c>
      <c r="K198" s="7">
        <v>1492952099</v>
      </c>
      <c r="L198" s="18">
        <v>19.399999999999999</v>
      </c>
    </row>
    <row r="199" spans="1:12" ht="11.25" x14ac:dyDescent="0.2">
      <c r="A199" s="5">
        <v>115226103</v>
      </c>
      <c r="B199" s="5" t="s">
        <v>234</v>
      </c>
      <c r="C199" s="5" t="s">
        <v>228</v>
      </c>
      <c r="D199" s="7">
        <v>7359824.6900000004</v>
      </c>
      <c r="E199" s="7">
        <v>5331465.66</v>
      </c>
      <c r="F199" s="7">
        <v>6959.9</v>
      </c>
      <c r="G199" s="7">
        <v>20312.21</v>
      </c>
      <c r="H199" s="7">
        <v>16915.8</v>
      </c>
      <c r="I199" s="7">
        <v>1382930.69</v>
      </c>
      <c r="J199" s="7">
        <v>601240.43000000005</v>
      </c>
      <c r="K199" s="7">
        <v>339428689</v>
      </c>
      <c r="L199" s="18">
        <v>21.6</v>
      </c>
    </row>
    <row r="200" spans="1:12" ht="11.25" x14ac:dyDescent="0.2">
      <c r="A200" s="5">
        <v>115228003</v>
      </c>
      <c r="B200" s="5" t="s">
        <v>235</v>
      </c>
      <c r="C200" s="5" t="s">
        <v>228</v>
      </c>
      <c r="D200" s="7">
        <v>7224168</v>
      </c>
      <c r="E200" s="7">
        <v>4937622</v>
      </c>
      <c r="F200" s="7"/>
      <c r="G200" s="7">
        <v>0</v>
      </c>
      <c r="H200" s="7"/>
      <c r="I200" s="7">
        <v>1006467</v>
      </c>
      <c r="J200" s="7">
        <v>1280079</v>
      </c>
      <c r="K200" s="7">
        <v>259418079</v>
      </c>
      <c r="L200" s="18">
        <v>27.8</v>
      </c>
    </row>
    <row r="201" spans="1:12" ht="11.25" x14ac:dyDescent="0.2">
      <c r="A201" s="5">
        <v>115228303</v>
      </c>
      <c r="B201" s="5" t="s">
        <v>236</v>
      </c>
      <c r="C201" s="5" t="s">
        <v>228</v>
      </c>
      <c r="D201" s="7">
        <v>40538840.789999999</v>
      </c>
      <c r="E201" s="7">
        <v>30640915.550000001</v>
      </c>
      <c r="F201" s="7">
        <v>38087.919999999998</v>
      </c>
      <c r="G201" s="7">
        <v>0</v>
      </c>
      <c r="H201" s="7">
        <v>60128.05</v>
      </c>
      <c r="I201" s="7">
        <v>7193567.3300000001</v>
      </c>
      <c r="J201" s="7">
        <v>2606141.94</v>
      </c>
      <c r="K201" s="7">
        <v>2307837151</v>
      </c>
      <c r="L201" s="18">
        <v>17.5</v>
      </c>
    </row>
    <row r="202" spans="1:12" ht="11.25" x14ac:dyDescent="0.2">
      <c r="A202" s="5">
        <v>115229003</v>
      </c>
      <c r="B202" s="5" t="s">
        <v>237</v>
      </c>
      <c r="C202" s="5" t="s">
        <v>228</v>
      </c>
      <c r="D202" s="7">
        <v>9470596.6199999992</v>
      </c>
      <c r="E202" s="7">
        <v>6388058.1999999993</v>
      </c>
      <c r="F202" s="7">
        <v>7455.33</v>
      </c>
      <c r="G202" s="7">
        <v>12958.97</v>
      </c>
      <c r="H202" s="7">
        <v>24967.599999999999</v>
      </c>
      <c r="I202" s="7">
        <v>1943981.75</v>
      </c>
      <c r="J202" s="7">
        <v>1093174.77</v>
      </c>
      <c r="K202" s="7">
        <v>517670082</v>
      </c>
      <c r="L202" s="18">
        <v>18.2</v>
      </c>
    </row>
    <row r="203" spans="1:12" ht="11.25" x14ac:dyDescent="0.2">
      <c r="A203" s="5">
        <v>125231232</v>
      </c>
      <c r="B203" s="5" t="s">
        <v>238</v>
      </c>
      <c r="C203" s="5" t="s">
        <v>239</v>
      </c>
      <c r="D203" s="7">
        <v>21820757.440000001</v>
      </c>
      <c r="E203" s="7">
        <v>18962720.07</v>
      </c>
      <c r="F203" s="7"/>
      <c r="G203" s="7">
        <v>0</v>
      </c>
      <c r="H203" s="7"/>
      <c r="I203" s="7">
        <v>218650.25</v>
      </c>
      <c r="J203" s="7">
        <v>2639387.12</v>
      </c>
      <c r="K203" s="7">
        <v>1311339229</v>
      </c>
      <c r="L203" s="18">
        <v>16.600000000000001</v>
      </c>
    </row>
    <row r="204" spans="1:12" ht="11.25" x14ac:dyDescent="0.2">
      <c r="A204" s="5">
        <v>125231303</v>
      </c>
      <c r="B204" s="5" t="s">
        <v>240</v>
      </c>
      <c r="C204" s="5" t="s">
        <v>239</v>
      </c>
      <c r="D204" s="7">
        <v>49403661.07</v>
      </c>
      <c r="E204" s="7">
        <v>46268464.009999998</v>
      </c>
      <c r="F204" s="7">
        <v>49043.54</v>
      </c>
      <c r="G204" s="7">
        <v>225228.9</v>
      </c>
      <c r="H204" s="7"/>
      <c r="I204" s="7">
        <v>699710.04</v>
      </c>
      <c r="J204" s="7">
        <v>2161214.58</v>
      </c>
      <c r="K204" s="7">
        <v>1692569315</v>
      </c>
      <c r="L204" s="18">
        <v>29.1</v>
      </c>
    </row>
    <row r="205" spans="1:12" ht="11.25" x14ac:dyDescent="0.2">
      <c r="A205" s="5">
        <v>125234103</v>
      </c>
      <c r="B205" s="5" t="s">
        <v>241</v>
      </c>
      <c r="C205" s="5" t="s">
        <v>239</v>
      </c>
      <c r="D205" s="7">
        <v>90533933</v>
      </c>
      <c r="E205" s="7">
        <v>86840670</v>
      </c>
      <c r="F205" s="7">
        <v>84318</v>
      </c>
      <c r="G205" s="7">
        <v>0</v>
      </c>
      <c r="H205" s="7"/>
      <c r="I205" s="7">
        <v>1507150</v>
      </c>
      <c r="J205" s="7">
        <v>2101795</v>
      </c>
      <c r="K205" s="7">
        <v>3947157015</v>
      </c>
      <c r="L205" s="18">
        <v>22.9</v>
      </c>
    </row>
    <row r="206" spans="1:12" ht="11.25" x14ac:dyDescent="0.2">
      <c r="A206" s="5">
        <v>125234502</v>
      </c>
      <c r="B206" s="5" t="s">
        <v>242</v>
      </c>
      <c r="C206" s="5" t="s">
        <v>239</v>
      </c>
      <c r="D206" s="7">
        <v>105202495.09999999</v>
      </c>
      <c r="E206" s="7">
        <v>100857747.25999999</v>
      </c>
      <c r="F206" s="7">
        <v>98641.2</v>
      </c>
      <c r="G206" s="7">
        <v>0</v>
      </c>
      <c r="H206" s="7"/>
      <c r="I206" s="7">
        <v>1842261.41</v>
      </c>
      <c r="J206" s="7">
        <v>2403845.23</v>
      </c>
      <c r="K206" s="7">
        <v>5138664063</v>
      </c>
      <c r="L206" s="18">
        <v>20.399999999999999</v>
      </c>
    </row>
    <row r="207" spans="1:12" ht="11.25" x14ac:dyDescent="0.2">
      <c r="A207" s="5">
        <v>125235103</v>
      </c>
      <c r="B207" s="5" t="s">
        <v>243</v>
      </c>
      <c r="C207" s="5" t="s">
        <v>239</v>
      </c>
      <c r="D207" s="7">
        <v>43756400.280000001</v>
      </c>
      <c r="E207" s="7">
        <v>40973345.280000001</v>
      </c>
      <c r="F207" s="7">
        <v>40368.410000000003</v>
      </c>
      <c r="G207" s="7">
        <v>4719</v>
      </c>
      <c r="H207" s="7"/>
      <c r="I207" s="7">
        <v>936712.58</v>
      </c>
      <c r="J207" s="7">
        <v>1801255.01</v>
      </c>
      <c r="K207" s="7">
        <v>1782934302</v>
      </c>
      <c r="L207" s="18">
        <v>24.5</v>
      </c>
    </row>
    <row r="208" spans="1:12" ht="11.25" x14ac:dyDescent="0.2">
      <c r="A208" s="5">
        <v>125235502</v>
      </c>
      <c r="B208" s="5" t="s">
        <v>244</v>
      </c>
      <c r="C208" s="5" t="s">
        <v>239</v>
      </c>
      <c r="D208" s="7">
        <v>73997055.760000005</v>
      </c>
      <c r="E208" s="7">
        <v>70566416.950000003</v>
      </c>
      <c r="F208" s="7">
        <v>66584.070000000007</v>
      </c>
      <c r="G208" s="7">
        <v>24599.55</v>
      </c>
      <c r="H208" s="7"/>
      <c r="I208" s="7">
        <v>2423837.34</v>
      </c>
      <c r="J208" s="7">
        <v>915617.85</v>
      </c>
      <c r="K208" s="7">
        <v>5481621556</v>
      </c>
      <c r="L208" s="18">
        <v>13.4</v>
      </c>
    </row>
    <row r="209" spans="1:12" ht="11.25" x14ac:dyDescent="0.2">
      <c r="A209" s="5">
        <v>125236903</v>
      </c>
      <c r="B209" s="5" t="s">
        <v>245</v>
      </c>
      <c r="C209" s="5" t="s">
        <v>239</v>
      </c>
      <c r="D209" s="7">
        <v>45181382</v>
      </c>
      <c r="E209" s="7">
        <v>39774716</v>
      </c>
      <c r="F209" s="7">
        <v>41240</v>
      </c>
      <c r="G209" s="7">
        <v>0</v>
      </c>
      <c r="H209" s="7"/>
      <c r="I209" s="7">
        <v>4280096</v>
      </c>
      <c r="J209" s="7">
        <v>1085330</v>
      </c>
      <c r="K209" s="7">
        <v>2062812513</v>
      </c>
      <c r="L209" s="18">
        <v>21.9</v>
      </c>
    </row>
    <row r="210" spans="1:12" ht="11.25" x14ac:dyDescent="0.2">
      <c r="A210" s="5">
        <v>125237603</v>
      </c>
      <c r="B210" s="5" t="s">
        <v>246</v>
      </c>
      <c r="C210" s="5" t="s">
        <v>239</v>
      </c>
      <c r="D210" s="7">
        <v>83594992.319999993</v>
      </c>
      <c r="E210" s="7">
        <v>79153665.810000002</v>
      </c>
      <c r="F210" s="7">
        <v>77087.839999999997</v>
      </c>
      <c r="G210" s="7">
        <v>328587.46999999997</v>
      </c>
      <c r="H210" s="7"/>
      <c r="I210" s="7">
        <v>2862348.71</v>
      </c>
      <c r="J210" s="7">
        <v>1173302.49</v>
      </c>
      <c r="K210" s="7">
        <v>5586911054</v>
      </c>
      <c r="L210" s="18">
        <v>14.9</v>
      </c>
    </row>
    <row r="211" spans="1:12" ht="11.25" x14ac:dyDescent="0.2">
      <c r="A211" s="5">
        <v>125237702</v>
      </c>
      <c r="B211" s="5" t="s">
        <v>247</v>
      </c>
      <c r="C211" s="5" t="s">
        <v>239</v>
      </c>
      <c r="D211" s="7">
        <v>74153509.140000001</v>
      </c>
      <c r="E211" s="7">
        <v>71173120.659999996</v>
      </c>
      <c r="F211" s="7">
        <v>69629.53</v>
      </c>
      <c r="G211" s="7">
        <v>6887.82</v>
      </c>
      <c r="H211" s="7"/>
      <c r="I211" s="7">
        <v>954614.01</v>
      </c>
      <c r="J211" s="7">
        <v>1949257.12</v>
      </c>
      <c r="K211" s="7">
        <v>2658631834</v>
      </c>
      <c r="L211" s="18">
        <v>27.8</v>
      </c>
    </row>
    <row r="212" spans="1:12" ht="11.25" x14ac:dyDescent="0.2">
      <c r="A212" s="5">
        <v>125237903</v>
      </c>
      <c r="B212" s="5" t="s">
        <v>248</v>
      </c>
      <c r="C212" s="5" t="s">
        <v>239</v>
      </c>
      <c r="D212" s="7">
        <v>80262075.030000001</v>
      </c>
      <c r="E212" s="7">
        <v>76979108.329999998</v>
      </c>
      <c r="F212" s="7">
        <v>73344.81</v>
      </c>
      <c r="G212" s="7">
        <v>4918.6499999999996</v>
      </c>
      <c r="H212" s="7"/>
      <c r="I212" s="7">
        <v>1758898.6600000001</v>
      </c>
      <c r="J212" s="7">
        <v>1445804.58</v>
      </c>
      <c r="K212" s="7">
        <v>4577645388</v>
      </c>
      <c r="L212" s="18">
        <v>17.5</v>
      </c>
    </row>
    <row r="213" spans="1:12" ht="11.25" x14ac:dyDescent="0.2">
      <c r="A213" s="5">
        <v>125238402</v>
      </c>
      <c r="B213" s="5" t="s">
        <v>249</v>
      </c>
      <c r="C213" s="5" t="s">
        <v>239</v>
      </c>
      <c r="D213" s="7">
        <v>43249106</v>
      </c>
      <c r="E213" s="7">
        <v>38604991</v>
      </c>
      <c r="F213" s="7">
        <v>40394</v>
      </c>
      <c r="G213" s="7">
        <v>0</v>
      </c>
      <c r="H213" s="7"/>
      <c r="I213" s="7">
        <v>843657</v>
      </c>
      <c r="J213" s="7">
        <v>3760064</v>
      </c>
      <c r="K213" s="7">
        <v>1279566899</v>
      </c>
      <c r="L213" s="18">
        <v>33.700000000000003</v>
      </c>
    </row>
    <row r="214" spans="1:12" ht="11.25" x14ac:dyDescent="0.2">
      <c r="A214" s="5">
        <v>125238502</v>
      </c>
      <c r="B214" s="5" t="s">
        <v>250</v>
      </c>
      <c r="C214" s="5" t="s">
        <v>239</v>
      </c>
      <c r="D214" s="7">
        <v>62216276.189999998</v>
      </c>
      <c r="E214" s="7">
        <v>59360237.43</v>
      </c>
      <c r="F214" s="7">
        <v>59155.89</v>
      </c>
      <c r="G214" s="7">
        <v>47764.21</v>
      </c>
      <c r="H214" s="7"/>
      <c r="I214" s="7">
        <v>1695545.33</v>
      </c>
      <c r="J214" s="7">
        <v>1053573.33</v>
      </c>
      <c r="K214" s="7">
        <v>2746671477</v>
      </c>
      <c r="L214" s="18">
        <v>22.6</v>
      </c>
    </row>
    <row r="215" spans="1:12" ht="11.25" x14ac:dyDescent="0.2">
      <c r="A215" s="5">
        <v>125239452</v>
      </c>
      <c r="B215" s="5" t="s">
        <v>251</v>
      </c>
      <c r="C215" s="5" t="s">
        <v>239</v>
      </c>
      <c r="D215" s="7">
        <v>110024177.34</v>
      </c>
      <c r="E215" s="7">
        <v>100616918.59999999</v>
      </c>
      <c r="F215" s="7">
        <v>102668.51</v>
      </c>
      <c r="G215" s="7">
        <v>0</v>
      </c>
      <c r="H215" s="7"/>
      <c r="I215" s="7">
        <v>3217688.02</v>
      </c>
      <c r="J215" s="7">
        <v>6086902.21</v>
      </c>
      <c r="K215" s="7">
        <v>3797468229</v>
      </c>
      <c r="L215" s="18">
        <v>28.9</v>
      </c>
    </row>
    <row r="216" spans="1:12" ht="11.25" x14ac:dyDescent="0.2">
      <c r="A216" s="5">
        <v>125239603</v>
      </c>
      <c r="B216" s="5" t="s">
        <v>252</v>
      </c>
      <c r="C216" s="5" t="s">
        <v>239</v>
      </c>
      <c r="D216" s="7">
        <v>65913462.939999998</v>
      </c>
      <c r="E216" s="7">
        <v>63700158.489999995</v>
      </c>
      <c r="F216" s="7">
        <v>60179.11</v>
      </c>
      <c r="G216" s="7">
        <v>0</v>
      </c>
      <c r="H216" s="7">
        <v>59852.33</v>
      </c>
      <c r="I216" s="7">
        <v>830178.05</v>
      </c>
      <c r="J216" s="7">
        <v>1263094.96</v>
      </c>
      <c r="K216" s="7">
        <v>2235192974</v>
      </c>
      <c r="L216" s="18">
        <v>29.4</v>
      </c>
    </row>
    <row r="217" spans="1:12" ht="11.25" x14ac:dyDescent="0.2">
      <c r="A217" s="5">
        <v>125239652</v>
      </c>
      <c r="B217" s="5" t="s">
        <v>253</v>
      </c>
      <c r="C217" s="5" t="s">
        <v>239</v>
      </c>
      <c r="D217" s="7">
        <v>51292453</v>
      </c>
      <c r="E217" s="7">
        <v>45468448</v>
      </c>
      <c r="F217" s="7"/>
      <c r="G217" s="7">
        <v>0</v>
      </c>
      <c r="H217" s="7"/>
      <c r="I217" s="7">
        <v>723154</v>
      </c>
      <c r="J217" s="7">
        <v>5100851</v>
      </c>
      <c r="K217" s="7">
        <v>1485511563</v>
      </c>
      <c r="L217" s="18">
        <v>34.5</v>
      </c>
    </row>
    <row r="218" spans="1:12" ht="11.25" x14ac:dyDescent="0.2">
      <c r="A218" s="5">
        <v>109243503</v>
      </c>
      <c r="B218" s="5" t="s">
        <v>254</v>
      </c>
      <c r="C218" s="5" t="s">
        <v>255</v>
      </c>
      <c r="D218" s="7">
        <v>2650082.8199999998</v>
      </c>
      <c r="E218" s="7">
        <v>1727951.43</v>
      </c>
      <c r="F218" s="7">
        <v>2501.52</v>
      </c>
      <c r="G218" s="7">
        <v>76992.789999999994</v>
      </c>
      <c r="H218" s="7">
        <v>11970.6</v>
      </c>
      <c r="I218" s="7">
        <v>631982.4</v>
      </c>
      <c r="J218" s="7">
        <v>198684.08</v>
      </c>
      <c r="K218" s="7">
        <v>165942659</v>
      </c>
      <c r="L218" s="18">
        <v>15.9</v>
      </c>
    </row>
    <row r="219" spans="1:12" ht="11.25" x14ac:dyDescent="0.2">
      <c r="A219" s="5">
        <v>109246003</v>
      </c>
      <c r="B219" s="5" t="s">
        <v>256</v>
      </c>
      <c r="C219" s="5" t="s">
        <v>255</v>
      </c>
      <c r="D219" s="7">
        <v>4642844.45</v>
      </c>
      <c r="E219" s="7">
        <v>3120181.44</v>
      </c>
      <c r="F219" s="7">
        <v>4505.99</v>
      </c>
      <c r="G219" s="7">
        <v>114644.18</v>
      </c>
      <c r="H219" s="7">
        <v>12677.94</v>
      </c>
      <c r="I219" s="7">
        <v>930877.84</v>
      </c>
      <c r="J219" s="7">
        <v>459957.06</v>
      </c>
      <c r="K219" s="7">
        <v>253065536</v>
      </c>
      <c r="L219" s="18">
        <v>18.3</v>
      </c>
    </row>
    <row r="220" spans="1:12" ht="11.25" x14ac:dyDescent="0.2">
      <c r="A220" s="5">
        <v>109248003</v>
      </c>
      <c r="B220" s="5" t="s">
        <v>257</v>
      </c>
      <c r="C220" s="5" t="s">
        <v>255</v>
      </c>
      <c r="D220" s="7">
        <v>14939772.119999999</v>
      </c>
      <c r="E220" s="7">
        <v>10109169.529999999</v>
      </c>
      <c r="F220" s="7">
        <v>14451.6</v>
      </c>
      <c r="G220" s="7">
        <v>154111.15</v>
      </c>
      <c r="H220" s="7">
        <v>32785.1</v>
      </c>
      <c r="I220" s="7">
        <v>3630372.77</v>
      </c>
      <c r="J220" s="7">
        <v>998881.97</v>
      </c>
      <c r="K220" s="7">
        <v>1007975957</v>
      </c>
      <c r="L220" s="18">
        <v>14.8</v>
      </c>
    </row>
    <row r="221" spans="1:12" ht="11.25" x14ac:dyDescent="0.2">
      <c r="A221" s="5">
        <v>105251453</v>
      </c>
      <c r="B221" s="5" t="s">
        <v>258</v>
      </c>
      <c r="C221" s="5" t="s">
        <v>259</v>
      </c>
      <c r="D221" s="7">
        <v>8665604.1099999994</v>
      </c>
      <c r="E221" s="7">
        <v>6541330.1399999997</v>
      </c>
      <c r="F221" s="7">
        <v>8770.7800000000007</v>
      </c>
      <c r="G221" s="7">
        <v>7682.85</v>
      </c>
      <c r="H221" s="7">
        <v>26173.35</v>
      </c>
      <c r="I221" s="7">
        <v>1216988.58</v>
      </c>
      <c r="J221" s="7">
        <v>864658.41</v>
      </c>
      <c r="K221" s="7">
        <v>553913929</v>
      </c>
      <c r="L221" s="18">
        <v>15.6</v>
      </c>
    </row>
    <row r="222" spans="1:12" ht="11.25" x14ac:dyDescent="0.2">
      <c r="A222" s="5">
        <v>105252602</v>
      </c>
      <c r="B222" s="5" t="s">
        <v>260</v>
      </c>
      <c r="C222" s="5" t="s">
        <v>259</v>
      </c>
      <c r="D222" s="7">
        <v>58918939</v>
      </c>
      <c r="E222" s="7">
        <v>43281525</v>
      </c>
      <c r="F222" s="7">
        <v>56988</v>
      </c>
      <c r="G222" s="7">
        <v>1556062</v>
      </c>
      <c r="H222" s="7"/>
      <c r="I222" s="7">
        <v>8495318</v>
      </c>
      <c r="J222" s="7">
        <v>5529046</v>
      </c>
      <c r="K222" s="7">
        <v>2957755113</v>
      </c>
      <c r="L222" s="18">
        <v>19.899999999999999</v>
      </c>
    </row>
    <row r="223" spans="1:12" ht="11.25" x14ac:dyDescent="0.2">
      <c r="A223" s="5">
        <v>105253303</v>
      </c>
      <c r="B223" s="5" t="s">
        <v>261</v>
      </c>
      <c r="C223" s="5" t="s">
        <v>259</v>
      </c>
      <c r="D223" s="7">
        <v>20186449</v>
      </c>
      <c r="E223" s="7">
        <v>17383954</v>
      </c>
      <c r="F223" s="7">
        <v>18188</v>
      </c>
      <c r="G223" s="7">
        <v>0</v>
      </c>
      <c r="H223" s="7"/>
      <c r="I223" s="7">
        <v>2345240</v>
      </c>
      <c r="J223" s="7">
        <v>439067</v>
      </c>
      <c r="K223" s="7">
        <v>913729657</v>
      </c>
      <c r="L223" s="18">
        <v>22</v>
      </c>
    </row>
    <row r="224" spans="1:12" ht="11.25" x14ac:dyDescent="0.2">
      <c r="A224" s="5">
        <v>105253553</v>
      </c>
      <c r="B224" s="5" t="s">
        <v>262</v>
      </c>
      <c r="C224" s="5" t="s">
        <v>259</v>
      </c>
      <c r="D224" s="7">
        <v>18067338.170000002</v>
      </c>
      <c r="E224" s="7">
        <v>15257883.84</v>
      </c>
      <c r="F224" s="7">
        <v>18288.97</v>
      </c>
      <c r="G224" s="7">
        <v>2473.13</v>
      </c>
      <c r="H224" s="7">
        <v>29423.82</v>
      </c>
      <c r="I224" s="7">
        <v>2095305.5</v>
      </c>
      <c r="J224" s="7">
        <v>663962.91</v>
      </c>
      <c r="K224" s="7">
        <v>1351171461</v>
      </c>
      <c r="L224" s="18">
        <v>13.3</v>
      </c>
    </row>
    <row r="225" spans="1:12" ht="11.25" x14ac:dyDescent="0.2">
      <c r="A225" s="5">
        <v>105253903</v>
      </c>
      <c r="B225" s="5" t="s">
        <v>263</v>
      </c>
      <c r="C225" s="5" t="s">
        <v>259</v>
      </c>
      <c r="D225" s="7">
        <v>14077818.550000001</v>
      </c>
      <c r="E225" s="7">
        <v>11354828.529999999</v>
      </c>
      <c r="F225" s="7">
        <v>13470.4</v>
      </c>
      <c r="G225" s="7">
        <v>32213.99</v>
      </c>
      <c r="H225" s="7"/>
      <c r="I225" s="7">
        <v>2167245.75</v>
      </c>
      <c r="J225" s="7">
        <v>510059.88</v>
      </c>
      <c r="K225" s="7">
        <v>985085652</v>
      </c>
      <c r="L225" s="18">
        <v>14.2</v>
      </c>
    </row>
    <row r="226" spans="1:12" ht="11.25" x14ac:dyDescent="0.2">
      <c r="A226" s="5">
        <v>105254053</v>
      </c>
      <c r="B226" s="5" t="s">
        <v>264</v>
      </c>
      <c r="C226" s="5" t="s">
        <v>259</v>
      </c>
      <c r="D226" s="7">
        <v>10350156.27</v>
      </c>
      <c r="E226" s="7">
        <v>8530410.2699999996</v>
      </c>
      <c r="F226" s="7">
        <v>9571.2800000000007</v>
      </c>
      <c r="G226" s="7">
        <v>30476.78</v>
      </c>
      <c r="H226" s="7">
        <v>28738.6</v>
      </c>
      <c r="I226" s="7">
        <v>1275588.48</v>
      </c>
      <c r="J226" s="7">
        <v>475370.86</v>
      </c>
      <c r="K226" s="7">
        <v>507448644</v>
      </c>
      <c r="L226" s="18">
        <v>20.3</v>
      </c>
    </row>
    <row r="227" spans="1:12" ht="11.25" x14ac:dyDescent="0.2">
      <c r="A227" s="5">
        <v>105254353</v>
      </c>
      <c r="B227" s="5" t="s">
        <v>265</v>
      </c>
      <c r="C227" s="5" t="s">
        <v>259</v>
      </c>
      <c r="D227" s="7">
        <v>19586374.309999999</v>
      </c>
      <c r="E227" s="7">
        <v>16688331.15</v>
      </c>
      <c r="F227" s="7">
        <v>17182.09</v>
      </c>
      <c r="G227" s="7">
        <v>216250.41</v>
      </c>
      <c r="H227" s="7"/>
      <c r="I227" s="7">
        <v>2132583.63</v>
      </c>
      <c r="J227" s="7">
        <v>532027.03</v>
      </c>
      <c r="K227" s="7">
        <v>998662051</v>
      </c>
      <c r="L227" s="18">
        <v>19.600000000000001</v>
      </c>
    </row>
    <row r="228" spans="1:12" ht="11.25" x14ac:dyDescent="0.2">
      <c r="A228" s="5">
        <v>105256553</v>
      </c>
      <c r="B228" s="5" t="s">
        <v>266</v>
      </c>
      <c r="C228" s="5" t="s">
        <v>259</v>
      </c>
      <c r="D228" s="7">
        <v>6726581.21</v>
      </c>
      <c r="E228" s="7">
        <v>5503776.5499999998</v>
      </c>
      <c r="F228" s="7">
        <v>5860.66</v>
      </c>
      <c r="G228" s="7">
        <v>0</v>
      </c>
      <c r="H228" s="7">
        <v>19626.310000000001</v>
      </c>
      <c r="I228" s="7">
        <v>794697.6</v>
      </c>
      <c r="J228" s="7">
        <v>402620.09</v>
      </c>
      <c r="K228" s="7">
        <v>274161776</v>
      </c>
      <c r="L228" s="18">
        <v>24.5</v>
      </c>
    </row>
    <row r="229" spans="1:12" ht="11.25" x14ac:dyDescent="0.2">
      <c r="A229" s="5">
        <v>105257602</v>
      </c>
      <c r="B229" s="5" t="s">
        <v>267</v>
      </c>
      <c r="C229" s="5" t="s">
        <v>259</v>
      </c>
      <c r="D229" s="7">
        <v>66247039.25</v>
      </c>
      <c r="E229" s="7">
        <v>54393172.279999994</v>
      </c>
      <c r="F229" s="7">
        <v>61083.95</v>
      </c>
      <c r="G229" s="7">
        <v>428208.67</v>
      </c>
      <c r="H229" s="7"/>
      <c r="I229" s="7">
        <v>9227304.3599999994</v>
      </c>
      <c r="J229" s="7">
        <v>2137269.9900000002</v>
      </c>
      <c r="K229" s="7">
        <v>3787813863</v>
      </c>
      <c r="L229" s="18">
        <v>17.399999999999999</v>
      </c>
    </row>
    <row r="230" spans="1:12" ht="11.25" x14ac:dyDescent="0.2">
      <c r="A230" s="5">
        <v>105258303</v>
      </c>
      <c r="B230" s="5" t="s">
        <v>268</v>
      </c>
      <c r="C230" s="5" t="s">
        <v>259</v>
      </c>
      <c r="D230" s="7">
        <v>9424258.3599999994</v>
      </c>
      <c r="E230" s="7">
        <v>7817688.0599999996</v>
      </c>
      <c r="F230" s="7">
        <v>9076.25</v>
      </c>
      <c r="G230" s="7">
        <v>0</v>
      </c>
      <c r="H230" s="7"/>
      <c r="I230" s="7">
        <v>1295704.27</v>
      </c>
      <c r="J230" s="7">
        <v>301789.78000000003</v>
      </c>
      <c r="K230" s="7">
        <v>603551315</v>
      </c>
      <c r="L230" s="18">
        <v>15.6</v>
      </c>
    </row>
    <row r="231" spans="1:12" ht="11.25" x14ac:dyDescent="0.2">
      <c r="A231" s="5">
        <v>105258503</v>
      </c>
      <c r="B231" s="5" t="s">
        <v>269</v>
      </c>
      <c r="C231" s="5" t="s">
        <v>259</v>
      </c>
      <c r="D231" s="7">
        <v>5513459.3300000001</v>
      </c>
      <c r="E231" s="7">
        <v>4154314.98</v>
      </c>
      <c r="F231" s="7">
        <v>5201.26</v>
      </c>
      <c r="G231" s="7">
        <v>7672.53</v>
      </c>
      <c r="H231" s="7"/>
      <c r="I231" s="7">
        <v>970813.53</v>
      </c>
      <c r="J231" s="7">
        <v>375457.03</v>
      </c>
      <c r="K231" s="7">
        <v>447280854</v>
      </c>
      <c r="L231" s="18">
        <v>12.3</v>
      </c>
    </row>
    <row r="232" spans="1:12" ht="11.25" x14ac:dyDescent="0.2">
      <c r="A232" s="5">
        <v>105259103</v>
      </c>
      <c r="B232" s="5" t="s">
        <v>270</v>
      </c>
      <c r="C232" s="5" t="s">
        <v>259</v>
      </c>
      <c r="D232" s="7">
        <v>3684323.92</v>
      </c>
      <c r="E232" s="7">
        <v>2656040.9000000004</v>
      </c>
      <c r="F232" s="7">
        <v>3393.21</v>
      </c>
      <c r="G232" s="7">
        <v>913.92</v>
      </c>
      <c r="H232" s="7">
        <v>13378.2</v>
      </c>
      <c r="I232" s="7">
        <v>602446.64999999991</v>
      </c>
      <c r="J232" s="7">
        <v>408151.03999999998</v>
      </c>
      <c r="K232" s="7">
        <v>272585286</v>
      </c>
      <c r="L232" s="18">
        <v>13.5</v>
      </c>
    </row>
    <row r="233" spans="1:12" ht="11.25" x14ac:dyDescent="0.2">
      <c r="A233" s="5">
        <v>105259703</v>
      </c>
      <c r="B233" s="5" t="s">
        <v>271</v>
      </c>
      <c r="C233" s="5" t="s">
        <v>259</v>
      </c>
      <c r="D233" s="7">
        <v>12630059.26</v>
      </c>
      <c r="E233" s="7">
        <v>10685558.67</v>
      </c>
      <c r="F233" s="7">
        <v>11784.63</v>
      </c>
      <c r="G233" s="7">
        <v>12593.93</v>
      </c>
      <c r="H233" s="7">
        <v>27547.53</v>
      </c>
      <c r="I233" s="7">
        <v>1384881.94</v>
      </c>
      <c r="J233" s="7">
        <v>507692.56</v>
      </c>
      <c r="K233" s="7">
        <v>589303686</v>
      </c>
      <c r="L233" s="18">
        <v>21.4</v>
      </c>
    </row>
    <row r="234" spans="1:12" ht="11.25" x14ac:dyDescent="0.2">
      <c r="A234" s="5">
        <v>101260303</v>
      </c>
      <c r="B234" s="5" t="s">
        <v>272</v>
      </c>
      <c r="C234" s="5" t="s">
        <v>273</v>
      </c>
      <c r="D234" s="7">
        <v>12173513.109999999</v>
      </c>
      <c r="E234" s="7">
        <v>8375479.2800000003</v>
      </c>
      <c r="F234" s="7">
        <v>9878.5300000000007</v>
      </c>
      <c r="G234" s="7">
        <v>10536.73</v>
      </c>
      <c r="H234" s="7">
        <v>29157.5</v>
      </c>
      <c r="I234" s="7">
        <v>2274953.06</v>
      </c>
      <c r="J234" s="7">
        <v>1473508.01</v>
      </c>
      <c r="K234" s="7">
        <v>1034602259</v>
      </c>
      <c r="L234" s="18">
        <v>11.7</v>
      </c>
    </row>
    <row r="235" spans="1:12" ht="11.25" x14ac:dyDescent="0.2">
      <c r="A235" s="5">
        <v>101260803</v>
      </c>
      <c r="B235" s="5" t="s">
        <v>274</v>
      </c>
      <c r="C235" s="5" t="s">
        <v>273</v>
      </c>
      <c r="D235" s="7">
        <v>6660845.8799999999</v>
      </c>
      <c r="E235" s="7">
        <v>4845892.7699999996</v>
      </c>
      <c r="F235" s="7">
        <v>7228.19</v>
      </c>
      <c r="G235" s="7">
        <v>0</v>
      </c>
      <c r="H235" s="7">
        <v>20084.099999999999</v>
      </c>
      <c r="I235" s="7">
        <v>1035045.22</v>
      </c>
      <c r="J235" s="7">
        <v>752595.6</v>
      </c>
      <c r="K235" s="7">
        <v>424252262</v>
      </c>
      <c r="L235" s="18">
        <v>15.7</v>
      </c>
    </row>
    <row r="236" spans="1:12" ht="11.25" x14ac:dyDescent="0.2">
      <c r="A236" s="5">
        <v>101261302</v>
      </c>
      <c r="B236" s="5" t="s">
        <v>275</v>
      </c>
      <c r="C236" s="5" t="s">
        <v>273</v>
      </c>
      <c r="D236" s="7">
        <v>18960138.629999999</v>
      </c>
      <c r="E236" s="7">
        <v>13737467.560000001</v>
      </c>
      <c r="F236" s="7">
        <v>18549.39</v>
      </c>
      <c r="G236" s="7">
        <v>15224.97</v>
      </c>
      <c r="H236" s="7"/>
      <c r="I236" s="7">
        <v>3502611.55</v>
      </c>
      <c r="J236" s="7">
        <v>1686285.16</v>
      </c>
      <c r="K236" s="7">
        <v>1547669485</v>
      </c>
      <c r="L236" s="18">
        <v>12.2</v>
      </c>
    </row>
    <row r="237" spans="1:12" ht="11.25" x14ac:dyDescent="0.2">
      <c r="A237" s="5">
        <v>101262903</v>
      </c>
      <c r="B237" s="5" t="s">
        <v>276</v>
      </c>
      <c r="C237" s="5" t="s">
        <v>273</v>
      </c>
      <c r="D237" s="7">
        <v>6761322.1699999999</v>
      </c>
      <c r="E237" s="7">
        <v>5230851.4000000004</v>
      </c>
      <c r="F237" s="7"/>
      <c r="G237" s="7">
        <v>9809.41</v>
      </c>
      <c r="H237" s="7">
        <v>17007.5</v>
      </c>
      <c r="I237" s="7">
        <v>976202.89</v>
      </c>
      <c r="J237" s="7">
        <v>527450.97</v>
      </c>
      <c r="K237" s="7">
        <v>419997226</v>
      </c>
      <c r="L237" s="18">
        <v>16</v>
      </c>
    </row>
    <row r="238" spans="1:12" ht="11.25" x14ac:dyDescent="0.2">
      <c r="A238" s="5">
        <v>101264003</v>
      </c>
      <c r="B238" s="5" t="s">
        <v>277</v>
      </c>
      <c r="C238" s="5" t="s">
        <v>273</v>
      </c>
      <c r="D238" s="7">
        <v>22628418.670000002</v>
      </c>
      <c r="E238" s="7">
        <v>17566408.100000001</v>
      </c>
      <c r="F238" s="7">
        <v>21059.51</v>
      </c>
      <c r="G238" s="7">
        <v>15749.96</v>
      </c>
      <c r="H238" s="7">
        <v>9199.6</v>
      </c>
      <c r="I238" s="7">
        <v>3321623.15</v>
      </c>
      <c r="J238" s="7">
        <v>1694378.35</v>
      </c>
      <c r="K238" s="7">
        <v>1415658263</v>
      </c>
      <c r="L238" s="18">
        <v>15.9</v>
      </c>
    </row>
    <row r="239" spans="1:12" ht="11.25" x14ac:dyDescent="0.2">
      <c r="A239" s="5">
        <v>101268003</v>
      </c>
      <c r="B239" s="5" t="s">
        <v>278</v>
      </c>
      <c r="C239" s="5" t="s">
        <v>273</v>
      </c>
      <c r="D239" s="7">
        <v>17879118.559999999</v>
      </c>
      <c r="E239" s="7">
        <v>13072488.630000001</v>
      </c>
      <c r="F239" s="7">
        <v>15917.16</v>
      </c>
      <c r="G239" s="7">
        <v>52207.16</v>
      </c>
      <c r="H239" s="7">
        <v>31862.2</v>
      </c>
      <c r="I239" s="7">
        <v>2332015.9700000002</v>
      </c>
      <c r="J239" s="7">
        <v>2374627.44</v>
      </c>
      <c r="K239" s="7">
        <v>1369519577</v>
      </c>
      <c r="L239" s="18">
        <v>13</v>
      </c>
    </row>
    <row r="240" spans="1:12" ht="11.25" x14ac:dyDescent="0.2">
      <c r="A240" s="5">
        <v>106272003</v>
      </c>
      <c r="B240" s="5" t="s">
        <v>279</v>
      </c>
      <c r="C240" s="5" t="s">
        <v>280</v>
      </c>
      <c r="D240" s="7">
        <v>7426913.9199999999</v>
      </c>
      <c r="E240" s="7">
        <v>5627224.0300000003</v>
      </c>
      <c r="F240" s="7">
        <v>6262.97</v>
      </c>
      <c r="G240" s="7">
        <v>641533.40999999992</v>
      </c>
      <c r="H240" s="7"/>
      <c r="I240" s="7">
        <v>560996.74</v>
      </c>
      <c r="J240" s="7">
        <v>590896.77</v>
      </c>
      <c r="K240" s="7">
        <v>498731148</v>
      </c>
      <c r="L240" s="18">
        <v>14.8</v>
      </c>
    </row>
    <row r="241" spans="1:12" ht="11.25" x14ac:dyDescent="0.2">
      <c r="A241" s="5">
        <v>112281302</v>
      </c>
      <c r="B241" s="5" t="s">
        <v>281</v>
      </c>
      <c r="C241" s="5" t="s">
        <v>282</v>
      </c>
      <c r="D241" s="7">
        <v>98814841</v>
      </c>
      <c r="E241" s="7">
        <v>75493926</v>
      </c>
      <c r="F241" s="7">
        <v>85070</v>
      </c>
      <c r="G241" s="7">
        <v>114587</v>
      </c>
      <c r="H241" s="7"/>
      <c r="I241" s="7">
        <v>21409563</v>
      </c>
      <c r="J241" s="7">
        <v>1711695</v>
      </c>
      <c r="K241" s="7">
        <v>5250137746</v>
      </c>
      <c r="L241" s="18">
        <v>18.8</v>
      </c>
    </row>
    <row r="242" spans="1:12" ht="11.25" x14ac:dyDescent="0.2">
      <c r="A242" s="5">
        <v>112282004</v>
      </c>
      <c r="B242" s="5" t="s">
        <v>283</v>
      </c>
      <c r="C242" s="5" t="s">
        <v>282</v>
      </c>
      <c r="D242" s="7">
        <v>3465595.39</v>
      </c>
      <c r="E242" s="7">
        <v>2799965.0399999996</v>
      </c>
      <c r="F242" s="7">
        <v>3259.34</v>
      </c>
      <c r="G242" s="7">
        <v>14391.74</v>
      </c>
      <c r="H242" s="7">
        <v>13606.54</v>
      </c>
      <c r="I242" s="7">
        <v>490721.17000000004</v>
      </c>
      <c r="J242" s="7">
        <v>143651.56</v>
      </c>
      <c r="K242" s="7">
        <v>346470019</v>
      </c>
      <c r="L242" s="18">
        <v>10</v>
      </c>
    </row>
    <row r="243" spans="1:12" ht="11.25" x14ac:dyDescent="0.2">
      <c r="A243" s="5">
        <v>112283003</v>
      </c>
      <c r="B243" s="5" t="s">
        <v>284</v>
      </c>
      <c r="C243" s="5" t="s">
        <v>282</v>
      </c>
      <c r="D243" s="7">
        <v>28058026.969999999</v>
      </c>
      <c r="E243" s="7">
        <v>23652701.510000002</v>
      </c>
      <c r="F243" s="7">
        <v>24573.81</v>
      </c>
      <c r="G243" s="7">
        <v>0</v>
      </c>
      <c r="H243" s="7"/>
      <c r="I243" s="7">
        <v>3722847.07</v>
      </c>
      <c r="J243" s="7">
        <v>657904.57999999996</v>
      </c>
      <c r="K243" s="7">
        <v>1773825315</v>
      </c>
      <c r="L243" s="18">
        <v>15.8</v>
      </c>
    </row>
    <row r="244" spans="1:12" ht="11.25" x14ac:dyDescent="0.2">
      <c r="A244" s="5">
        <v>112286003</v>
      </c>
      <c r="B244" s="5" t="s">
        <v>285</v>
      </c>
      <c r="C244" s="5" t="s">
        <v>282</v>
      </c>
      <c r="D244" s="7">
        <v>22526399</v>
      </c>
      <c r="E244" s="7">
        <v>18801034</v>
      </c>
      <c r="F244" s="7">
        <v>20899</v>
      </c>
      <c r="G244" s="7">
        <v>16775</v>
      </c>
      <c r="H244" s="7"/>
      <c r="I244" s="7">
        <v>2533829</v>
      </c>
      <c r="J244" s="7">
        <v>1153862</v>
      </c>
      <c r="K244" s="7">
        <v>1324988902</v>
      </c>
      <c r="L244" s="18">
        <v>17</v>
      </c>
    </row>
    <row r="245" spans="1:12" ht="11.25" x14ac:dyDescent="0.2">
      <c r="A245" s="5">
        <v>112289003</v>
      </c>
      <c r="B245" s="5" t="s">
        <v>286</v>
      </c>
      <c r="C245" s="5" t="s">
        <v>282</v>
      </c>
      <c r="D245" s="7">
        <v>30238265.989999998</v>
      </c>
      <c r="E245" s="7">
        <v>24462252.02</v>
      </c>
      <c r="F245" s="7">
        <v>27955.41</v>
      </c>
      <c r="G245" s="7">
        <v>45554.71</v>
      </c>
      <c r="H245" s="7"/>
      <c r="I245" s="7">
        <v>4646547.3900000006</v>
      </c>
      <c r="J245" s="7">
        <v>1055956.46</v>
      </c>
      <c r="K245" s="7">
        <v>1919575485</v>
      </c>
      <c r="L245" s="18">
        <v>15.7</v>
      </c>
    </row>
    <row r="246" spans="1:12" ht="11.25" x14ac:dyDescent="0.2">
      <c r="A246" s="5">
        <v>111291304</v>
      </c>
      <c r="B246" s="5" t="s">
        <v>287</v>
      </c>
      <c r="C246" s="5" t="s">
        <v>288</v>
      </c>
      <c r="D246" s="7">
        <v>5876660.75</v>
      </c>
      <c r="E246" s="7">
        <v>4742356.22</v>
      </c>
      <c r="F246" s="7">
        <v>5604.28</v>
      </c>
      <c r="G246" s="7">
        <v>23482.76</v>
      </c>
      <c r="H246" s="7">
        <v>12408.3</v>
      </c>
      <c r="I246" s="7">
        <v>816190.57</v>
      </c>
      <c r="J246" s="7">
        <v>276618.62</v>
      </c>
      <c r="K246" s="7">
        <v>414201441</v>
      </c>
      <c r="L246" s="18">
        <v>14.1</v>
      </c>
    </row>
    <row r="247" spans="1:12" ht="11.25" x14ac:dyDescent="0.2">
      <c r="A247" s="5">
        <v>111292304</v>
      </c>
      <c r="B247" s="5" t="s">
        <v>289</v>
      </c>
      <c r="C247" s="5" t="s">
        <v>288</v>
      </c>
      <c r="D247" s="7">
        <v>2804619.95</v>
      </c>
      <c r="E247" s="7">
        <v>2175208</v>
      </c>
      <c r="F247" s="7">
        <v>2505</v>
      </c>
      <c r="G247" s="7">
        <v>24448</v>
      </c>
      <c r="H247" s="7">
        <v>6151.5</v>
      </c>
      <c r="I247" s="7">
        <v>338477.32</v>
      </c>
      <c r="J247" s="7">
        <v>257830.13</v>
      </c>
      <c r="K247" s="7">
        <v>181710821</v>
      </c>
      <c r="L247" s="18">
        <v>15.4</v>
      </c>
    </row>
    <row r="248" spans="1:12" ht="11.25" x14ac:dyDescent="0.2">
      <c r="A248" s="5">
        <v>111297504</v>
      </c>
      <c r="B248" s="5" t="s">
        <v>290</v>
      </c>
      <c r="C248" s="5" t="s">
        <v>288</v>
      </c>
      <c r="D248" s="7">
        <v>4686834.18</v>
      </c>
      <c r="E248" s="7">
        <v>3712241.01</v>
      </c>
      <c r="F248" s="7"/>
      <c r="G248" s="7">
        <v>34318.69</v>
      </c>
      <c r="H248" s="7">
        <v>9889.5</v>
      </c>
      <c r="I248" s="7">
        <v>729293.5</v>
      </c>
      <c r="J248" s="7">
        <v>201091.48</v>
      </c>
      <c r="K248" s="7">
        <v>372066586</v>
      </c>
      <c r="L248" s="18">
        <v>12.5</v>
      </c>
    </row>
    <row r="249" spans="1:12" ht="11.25" x14ac:dyDescent="0.2">
      <c r="A249" s="5">
        <v>101301303</v>
      </c>
      <c r="B249" s="5" t="s">
        <v>291</v>
      </c>
      <c r="C249" s="5" t="s">
        <v>292</v>
      </c>
      <c r="D249" s="7">
        <v>5140818.07</v>
      </c>
      <c r="E249" s="7">
        <v>3683293.14</v>
      </c>
      <c r="F249" s="7">
        <v>4701.09</v>
      </c>
      <c r="G249" s="7">
        <v>7837.61</v>
      </c>
      <c r="H249" s="7"/>
      <c r="I249" s="7">
        <v>767620.21000000008</v>
      </c>
      <c r="J249" s="7">
        <v>677366.02</v>
      </c>
      <c r="K249" s="7">
        <v>268657337</v>
      </c>
      <c r="L249" s="18">
        <v>19.100000000000001</v>
      </c>
    </row>
    <row r="250" spans="1:12" ht="11.25" x14ac:dyDescent="0.2">
      <c r="A250" s="5">
        <v>101301403</v>
      </c>
      <c r="B250" s="5" t="s">
        <v>293</v>
      </c>
      <c r="C250" s="5" t="s">
        <v>292</v>
      </c>
      <c r="D250" s="7">
        <v>16672214.49</v>
      </c>
      <c r="E250" s="7">
        <v>14276701.4</v>
      </c>
      <c r="F250" s="7">
        <v>15942.67</v>
      </c>
      <c r="G250" s="7">
        <v>45671.03</v>
      </c>
      <c r="H250" s="7"/>
      <c r="I250" s="7">
        <v>1619921.95</v>
      </c>
      <c r="J250" s="7">
        <v>713977.44</v>
      </c>
      <c r="K250" s="7">
        <v>853681492</v>
      </c>
      <c r="L250" s="18">
        <v>19.5</v>
      </c>
    </row>
    <row r="251" spans="1:12" ht="11.25" x14ac:dyDescent="0.2">
      <c r="A251" s="5">
        <v>101303503</v>
      </c>
      <c r="B251" s="5" t="s">
        <v>294</v>
      </c>
      <c r="C251" s="5" t="s">
        <v>292</v>
      </c>
      <c r="D251" s="7">
        <v>5035656.1399999997</v>
      </c>
      <c r="E251" s="7">
        <v>3762044.83</v>
      </c>
      <c r="F251" s="7">
        <v>4725.21</v>
      </c>
      <c r="G251" s="7">
        <v>0</v>
      </c>
      <c r="H251" s="7"/>
      <c r="I251" s="7">
        <v>641809.06999999995</v>
      </c>
      <c r="J251" s="7">
        <v>627077.03</v>
      </c>
      <c r="K251" s="7">
        <v>238927633</v>
      </c>
      <c r="L251" s="18">
        <v>21</v>
      </c>
    </row>
    <row r="252" spans="1:12" ht="11.25" x14ac:dyDescent="0.2">
      <c r="A252" s="5">
        <v>101306503</v>
      </c>
      <c r="B252" s="5" t="s">
        <v>295</v>
      </c>
      <c r="C252" s="5" t="s">
        <v>292</v>
      </c>
      <c r="D252" s="7">
        <v>3065160.92</v>
      </c>
      <c r="E252" s="7">
        <v>2200619.2200000002</v>
      </c>
      <c r="F252" s="7">
        <v>2846.35</v>
      </c>
      <c r="G252" s="7">
        <v>5914.41</v>
      </c>
      <c r="H252" s="7"/>
      <c r="I252" s="7">
        <v>493809.33</v>
      </c>
      <c r="J252" s="7">
        <v>361971.61</v>
      </c>
      <c r="K252" s="7">
        <v>182710879</v>
      </c>
      <c r="L252" s="18">
        <v>16.7</v>
      </c>
    </row>
    <row r="253" spans="1:12" ht="11.25" x14ac:dyDescent="0.2">
      <c r="A253" s="5">
        <v>101308503</v>
      </c>
      <c r="B253" s="5" t="s">
        <v>296</v>
      </c>
      <c r="C253" s="5" t="s">
        <v>292</v>
      </c>
      <c r="D253" s="7">
        <v>12024732.02</v>
      </c>
      <c r="E253" s="7">
        <v>10393817.960000001</v>
      </c>
      <c r="F253" s="7">
        <v>9953.8799999999992</v>
      </c>
      <c r="G253" s="7">
        <v>9286.6299999999992</v>
      </c>
      <c r="H253" s="7"/>
      <c r="I253" s="7">
        <v>1360980.29</v>
      </c>
      <c r="J253" s="7">
        <v>250693.26</v>
      </c>
      <c r="K253" s="7">
        <v>957861757</v>
      </c>
      <c r="L253" s="18">
        <v>12.5</v>
      </c>
    </row>
    <row r="254" spans="1:12" ht="11.25" x14ac:dyDescent="0.2">
      <c r="A254" s="5">
        <v>111312503</v>
      </c>
      <c r="B254" s="5" t="s">
        <v>297</v>
      </c>
      <c r="C254" s="5" t="s">
        <v>298</v>
      </c>
      <c r="D254" s="7">
        <v>13369841.83</v>
      </c>
      <c r="E254" s="7">
        <v>9076877.1699999999</v>
      </c>
      <c r="F254" s="7">
        <v>11999.93</v>
      </c>
      <c r="G254" s="7">
        <v>72399.100000000006</v>
      </c>
      <c r="H254" s="7">
        <v>36584.400000000001</v>
      </c>
      <c r="I254" s="7">
        <v>3394418.67</v>
      </c>
      <c r="J254" s="7">
        <v>777562.56</v>
      </c>
      <c r="K254" s="7">
        <v>1067351366</v>
      </c>
      <c r="L254" s="18">
        <v>12.5</v>
      </c>
    </row>
    <row r="255" spans="1:12" ht="11.25" x14ac:dyDescent="0.2">
      <c r="A255" s="5">
        <v>111312804</v>
      </c>
      <c r="B255" s="5" t="s">
        <v>299</v>
      </c>
      <c r="C255" s="5" t="s">
        <v>298</v>
      </c>
      <c r="D255" s="7">
        <v>4379641.76</v>
      </c>
      <c r="E255" s="7">
        <v>2655974.36</v>
      </c>
      <c r="F255" s="7">
        <v>4045.3</v>
      </c>
      <c r="G255" s="7">
        <v>36775.949999999997</v>
      </c>
      <c r="H255" s="7">
        <v>13218</v>
      </c>
      <c r="I255" s="7">
        <v>1391224.1800000002</v>
      </c>
      <c r="J255" s="7">
        <v>278403.96999999997</v>
      </c>
      <c r="K255" s="7">
        <v>298628853</v>
      </c>
      <c r="L255" s="18">
        <v>14.6</v>
      </c>
    </row>
    <row r="256" spans="1:12" ht="11.25" x14ac:dyDescent="0.2">
      <c r="A256" s="5">
        <v>111316003</v>
      </c>
      <c r="B256" s="5" t="s">
        <v>300</v>
      </c>
      <c r="C256" s="5" t="s">
        <v>298</v>
      </c>
      <c r="D256" s="7">
        <v>5203573</v>
      </c>
      <c r="E256" s="7">
        <v>3659904</v>
      </c>
      <c r="F256" s="7">
        <v>5208</v>
      </c>
      <c r="G256" s="7">
        <v>48872</v>
      </c>
      <c r="H256" s="7">
        <v>19677</v>
      </c>
      <c r="I256" s="7">
        <v>907588</v>
      </c>
      <c r="J256" s="7">
        <v>562324</v>
      </c>
      <c r="K256" s="7">
        <v>449622718</v>
      </c>
      <c r="L256" s="18">
        <v>11.5</v>
      </c>
    </row>
    <row r="257" spans="1:12" ht="11.25" x14ac:dyDescent="0.2">
      <c r="A257" s="5">
        <v>111317503</v>
      </c>
      <c r="B257" s="5" t="s">
        <v>301</v>
      </c>
      <c r="C257" s="5" t="s">
        <v>298</v>
      </c>
      <c r="D257" s="7">
        <v>5234981.6100000003</v>
      </c>
      <c r="E257" s="7">
        <v>3799907.27</v>
      </c>
      <c r="F257" s="7">
        <v>4866.3599999999997</v>
      </c>
      <c r="G257" s="7">
        <v>27421.49</v>
      </c>
      <c r="H257" s="7">
        <v>14524.1</v>
      </c>
      <c r="I257" s="7">
        <v>917755.22</v>
      </c>
      <c r="J257" s="7">
        <v>470507.17</v>
      </c>
      <c r="K257" s="7">
        <v>527929756</v>
      </c>
      <c r="L257" s="18">
        <v>9.9</v>
      </c>
    </row>
    <row r="258" spans="1:12" ht="11.25" x14ac:dyDescent="0.2">
      <c r="A258" s="5">
        <v>128321103</v>
      </c>
      <c r="B258" s="5" t="s">
        <v>302</v>
      </c>
      <c r="C258" s="5" t="s">
        <v>303</v>
      </c>
      <c r="D258" s="7">
        <v>13146507.73</v>
      </c>
      <c r="E258" s="7">
        <v>9790351.5199999996</v>
      </c>
      <c r="F258" s="7">
        <v>13743.76</v>
      </c>
      <c r="G258" s="7">
        <v>11243.71</v>
      </c>
      <c r="H258" s="7">
        <v>26905.200000000001</v>
      </c>
      <c r="I258" s="7">
        <v>2119106.15</v>
      </c>
      <c r="J258" s="7">
        <v>1185157.3899999999</v>
      </c>
      <c r="K258" s="7">
        <v>610214357</v>
      </c>
      <c r="L258" s="18">
        <v>21.5</v>
      </c>
    </row>
    <row r="259" spans="1:12" ht="11.25" x14ac:dyDescent="0.2">
      <c r="A259" s="5">
        <v>128323303</v>
      </c>
      <c r="B259" s="5" t="s">
        <v>304</v>
      </c>
      <c r="C259" s="5" t="s">
        <v>303</v>
      </c>
      <c r="D259" s="5">
        <v>6573062.5300000003</v>
      </c>
      <c r="E259" s="5">
        <v>5073099.38</v>
      </c>
      <c r="F259" s="5">
        <v>6323.89</v>
      </c>
      <c r="G259" s="5">
        <v>1396.62</v>
      </c>
      <c r="H259" s="5"/>
      <c r="I259" s="5">
        <v>1113512.4100000001</v>
      </c>
      <c r="J259" s="5">
        <v>378730.23</v>
      </c>
      <c r="K259" s="7">
        <v>280077611</v>
      </c>
      <c r="L259" s="18">
        <v>23.4</v>
      </c>
    </row>
    <row r="260" spans="1:12" ht="11.25" x14ac:dyDescent="0.2">
      <c r="A260" s="5">
        <v>128323703</v>
      </c>
      <c r="B260" s="5" t="s">
        <v>305</v>
      </c>
      <c r="C260" s="5" t="s">
        <v>303</v>
      </c>
      <c r="D260" s="7">
        <v>33533457.82</v>
      </c>
      <c r="E260" s="7">
        <v>27642109.550000001</v>
      </c>
      <c r="F260" s="7">
        <v>32589.26</v>
      </c>
      <c r="G260" s="7">
        <v>141435.63</v>
      </c>
      <c r="H260" s="7"/>
      <c r="I260" s="7">
        <v>4254767.9000000004</v>
      </c>
      <c r="J260" s="7">
        <v>1462555.48</v>
      </c>
      <c r="K260" s="7">
        <v>1612417594</v>
      </c>
      <c r="L260" s="18">
        <v>20.7</v>
      </c>
    </row>
    <row r="261" spans="1:12" ht="11.25" x14ac:dyDescent="0.2">
      <c r="A261" s="5">
        <v>128325203</v>
      </c>
      <c r="B261" s="5" t="s">
        <v>306</v>
      </c>
      <c r="C261" s="5" t="s">
        <v>303</v>
      </c>
      <c r="D261" s="7">
        <v>7868378.3099999996</v>
      </c>
      <c r="E261" s="7">
        <v>5703912.75</v>
      </c>
      <c r="F261" s="7">
        <v>7322.02</v>
      </c>
      <c r="G261" s="7">
        <v>4827.96</v>
      </c>
      <c r="H261" s="7"/>
      <c r="I261" s="7">
        <v>1679522.02</v>
      </c>
      <c r="J261" s="7">
        <v>472793.56</v>
      </c>
      <c r="K261" s="7">
        <v>471638028</v>
      </c>
      <c r="L261" s="18">
        <v>16.600000000000001</v>
      </c>
    </row>
    <row r="262" spans="1:12" ht="11.25" x14ac:dyDescent="0.2">
      <c r="A262" s="5">
        <v>128326303</v>
      </c>
      <c r="B262" s="5" t="s">
        <v>307</v>
      </c>
      <c r="C262" s="5" t="s">
        <v>303</v>
      </c>
      <c r="D262" s="7">
        <v>4999859.01</v>
      </c>
      <c r="E262" s="7">
        <v>3604418.96</v>
      </c>
      <c r="F262" s="7">
        <v>4907.8</v>
      </c>
      <c r="G262" s="7">
        <v>950.74</v>
      </c>
      <c r="H262" s="7">
        <v>13813.3</v>
      </c>
      <c r="I262" s="7">
        <v>883904.55</v>
      </c>
      <c r="J262" s="7">
        <v>491863.66</v>
      </c>
      <c r="K262" s="7">
        <v>232027091</v>
      </c>
      <c r="L262" s="18">
        <v>21.5</v>
      </c>
    </row>
    <row r="263" spans="1:12" ht="11.25" x14ac:dyDescent="0.2">
      <c r="A263" s="5">
        <v>128327303</v>
      </c>
      <c r="B263" s="5" t="s">
        <v>308</v>
      </c>
      <c r="C263" s="5" t="s">
        <v>303</v>
      </c>
      <c r="D263" s="7">
        <v>3348714.3</v>
      </c>
      <c r="E263" s="7">
        <v>2128276.9500000002</v>
      </c>
      <c r="F263" s="7">
        <v>3248.15</v>
      </c>
      <c r="G263" s="7">
        <v>13402.32</v>
      </c>
      <c r="H263" s="7">
        <v>16493.75</v>
      </c>
      <c r="I263" s="7">
        <v>838761.52</v>
      </c>
      <c r="J263" s="7">
        <v>348531.61</v>
      </c>
      <c r="K263" s="7">
        <v>264066289</v>
      </c>
      <c r="L263" s="18">
        <v>12.6</v>
      </c>
    </row>
    <row r="264" spans="1:12" ht="11.25" x14ac:dyDescent="0.2">
      <c r="A264" s="5">
        <v>128328003</v>
      </c>
      <c r="B264" s="5" t="s">
        <v>309</v>
      </c>
      <c r="C264" s="5" t="s">
        <v>303</v>
      </c>
      <c r="D264" s="7">
        <v>5853286.2199999997</v>
      </c>
      <c r="E264" s="7">
        <v>4073773.56</v>
      </c>
      <c r="F264" s="7">
        <v>5774.3</v>
      </c>
      <c r="G264" s="7">
        <v>9202.81</v>
      </c>
      <c r="H264" s="7">
        <v>19613.2</v>
      </c>
      <c r="I264" s="7">
        <v>1284058.01</v>
      </c>
      <c r="J264" s="7">
        <v>460864.34</v>
      </c>
      <c r="K264" s="7">
        <v>350930446</v>
      </c>
      <c r="L264" s="18">
        <v>16.600000000000001</v>
      </c>
    </row>
    <row r="265" spans="1:12" ht="11.25" x14ac:dyDescent="0.2">
      <c r="A265" s="5">
        <v>106330703</v>
      </c>
      <c r="B265" s="5" t="s">
        <v>310</v>
      </c>
      <c r="C265" s="5" t="s">
        <v>311</v>
      </c>
      <c r="D265" s="7">
        <v>4287042.1100000003</v>
      </c>
      <c r="E265" s="7">
        <v>2833447.62</v>
      </c>
      <c r="F265" s="7">
        <v>3803.94</v>
      </c>
      <c r="G265" s="7">
        <v>26250.15</v>
      </c>
      <c r="H265" s="7">
        <v>19083.599999999999</v>
      </c>
      <c r="I265" s="7">
        <v>1060540.71</v>
      </c>
      <c r="J265" s="7">
        <v>343916.09</v>
      </c>
      <c r="K265" s="7">
        <v>349917216</v>
      </c>
      <c r="L265" s="18">
        <v>12.2</v>
      </c>
    </row>
    <row r="266" spans="1:12" ht="11.25" x14ac:dyDescent="0.2">
      <c r="A266" s="5">
        <v>106330803</v>
      </c>
      <c r="B266" s="5" t="s">
        <v>312</v>
      </c>
      <c r="C266" s="5" t="s">
        <v>311</v>
      </c>
      <c r="D266" s="7">
        <v>9120085.2599999998</v>
      </c>
      <c r="E266" s="7">
        <v>6744264.4800000004</v>
      </c>
      <c r="F266" s="7">
        <v>8520.64</v>
      </c>
      <c r="G266" s="7">
        <v>27339.13</v>
      </c>
      <c r="H266" s="7"/>
      <c r="I266" s="7">
        <v>1530814.48</v>
      </c>
      <c r="J266" s="7">
        <v>809146.53</v>
      </c>
      <c r="K266" s="7">
        <v>669944589</v>
      </c>
      <c r="L266" s="18">
        <v>13.6</v>
      </c>
    </row>
    <row r="267" spans="1:12" ht="11.25" x14ac:dyDescent="0.2">
      <c r="A267" s="5">
        <v>106338003</v>
      </c>
      <c r="B267" s="5" t="s">
        <v>313</v>
      </c>
      <c r="C267" s="5" t="s">
        <v>311</v>
      </c>
      <c r="D267" s="7">
        <v>10984029.789999999</v>
      </c>
      <c r="E267" s="7">
        <v>7559274.04</v>
      </c>
      <c r="F267" s="7">
        <v>10886.32</v>
      </c>
      <c r="G267" s="7">
        <v>16400.07</v>
      </c>
      <c r="H267" s="7">
        <v>50194.7</v>
      </c>
      <c r="I267" s="7">
        <v>2590956.9400000004</v>
      </c>
      <c r="J267" s="7">
        <v>756317.72</v>
      </c>
      <c r="K267" s="7">
        <v>877181775</v>
      </c>
      <c r="L267" s="18">
        <v>12.5</v>
      </c>
    </row>
    <row r="268" spans="1:12" ht="11.25" x14ac:dyDescent="0.2">
      <c r="A268" s="5">
        <v>111343603</v>
      </c>
      <c r="B268" s="5" t="s">
        <v>314</v>
      </c>
      <c r="C268" s="5" t="s">
        <v>315</v>
      </c>
      <c r="D268" s="7">
        <v>18025829.609999999</v>
      </c>
      <c r="E268" s="7">
        <v>14508975.58</v>
      </c>
      <c r="F268" s="7">
        <v>16240.97</v>
      </c>
      <c r="G268" s="7">
        <v>48100.67</v>
      </c>
      <c r="H268" s="7">
        <v>74149.600000000006</v>
      </c>
      <c r="I268" s="7">
        <v>2911347.13</v>
      </c>
      <c r="J268" s="7">
        <v>467015.66</v>
      </c>
      <c r="K268" s="7">
        <v>1606034167</v>
      </c>
      <c r="L268" s="18">
        <v>11.2</v>
      </c>
    </row>
    <row r="269" spans="1:12" ht="11.25" x14ac:dyDescent="0.2">
      <c r="A269" s="5">
        <v>119350303</v>
      </c>
      <c r="B269" s="5" t="s">
        <v>316</v>
      </c>
      <c r="C269" s="5" t="s">
        <v>317</v>
      </c>
      <c r="D269" s="7">
        <v>33369816.879999999</v>
      </c>
      <c r="E269" s="7">
        <v>26668780.120000001</v>
      </c>
      <c r="F269" s="7">
        <v>31436.06</v>
      </c>
      <c r="G269" s="7">
        <v>26554.35</v>
      </c>
      <c r="H269" s="7"/>
      <c r="I269" s="7">
        <v>5345482.8600000003</v>
      </c>
      <c r="J269" s="7">
        <v>1297563.49</v>
      </c>
      <c r="K269" s="7">
        <v>2089500407</v>
      </c>
      <c r="L269" s="18">
        <v>15.9</v>
      </c>
    </row>
    <row r="270" spans="1:12" ht="11.25" x14ac:dyDescent="0.2">
      <c r="A270" s="5">
        <v>119351303</v>
      </c>
      <c r="B270" s="5" t="s">
        <v>318</v>
      </c>
      <c r="C270" s="5" t="s">
        <v>317</v>
      </c>
      <c r="D270" s="7">
        <v>7477524.3799999999</v>
      </c>
      <c r="E270" s="7">
        <v>5800112.7000000002</v>
      </c>
      <c r="F270" s="7">
        <v>6778.07</v>
      </c>
      <c r="G270" s="7">
        <v>65349.13</v>
      </c>
      <c r="H270" s="7"/>
      <c r="I270" s="7">
        <v>1023273.66</v>
      </c>
      <c r="J270" s="7">
        <v>582010.81999999995</v>
      </c>
      <c r="K270" s="7">
        <v>373557932</v>
      </c>
      <c r="L270" s="18">
        <v>20</v>
      </c>
    </row>
    <row r="271" spans="1:12" ht="11.25" x14ac:dyDescent="0.2">
      <c r="A271" s="5">
        <v>119352203</v>
      </c>
      <c r="B271" s="5" t="s">
        <v>319</v>
      </c>
      <c r="C271" s="5" t="s">
        <v>317</v>
      </c>
      <c r="D271" s="7">
        <v>12681893.960000001</v>
      </c>
      <c r="E271" s="7">
        <v>10021358.369999999</v>
      </c>
      <c r="F271" s="7">
        <v>11928.25</v>
      </c>
      <c r="G271" s="7">
        <v>34900.58</v>
      </c>
      <c r="H271" s="7"/>
      <c r="I271" s="7">
        <v>2031747.79</v>
      </c>
      <c r="J271" s="7">
        <v>581958.97</v>
      </c>
      <c r="K271" s="7">
        <v>719824806</v>
      </c>
      <c r="L271" s="18">
        <v>17.600000000000001</v>
      </c>
    </row>
    <row r="272" spans="1:12" ht="11.25" x14ac:dyDescent="0.2">
      <c r="A272" s="5">
        <v>119354603</v>
      </c>
      <c r="B272" s="5" t="s">
        <v>320</v>
      </c>
      <c r="C272" s="5" t="s">
        <v>317</v>
      </c>
      <c r="D272" s="7">
        <v>12328107.800000001</v>
      </c>
      <c r="E272" s="7">
        <v>9659020.4499999993</v>
      </c>
      <c r="F272" s="7">
        <v>11315.99</v>
      </c>
      <c r="G272" s="7">
        <v>12166.75</v>
      </c>
      <c r="H272" s="7"/>
      <c r="I272" s="7">
        <v>1744198.51</v>
      </c>
      <c r="J272" s="7">
        <v>901406.1</v>
      </c>
      <c r="K272" s="7">
        <v>769341268</v>
      </c>
      <c r="L272" s="18">
        <v>16</v>
      </c>
    </row>
    <row r="273" spans="1:12" ht="11.25" x14ac:dyDescent="0.2">
      <c r="A273" s="5">
        <v>119355503</v>
      </c>
      <c r="B273" s="5" t="s">
        <v>321</v>
      </c>
      <c r="C273" s="5" t="s">
        <v>317</v>
      </c>
      <c r="D273" s="7">
        <v>18718690.550000001</v>
      </c>
      <c r="E273" s="7">
        <v>15339013.82</v>
      </c>
      <c r="F273" s="7">
        <v>17096.580000000002</v>
      </c>
      <c r="G273" s="7">
        <v>55208.97</v>
      </c>
      <c r="H273" s="7"/>
      <c r="I273" s="7">
        <v>2279824.69</v>
      </c>
      <c r="J273" s="7">
        <v>1027546.49</v>
      </c>
      <c r="K273" s="7">
        <v>1058033755</v>
      </c>
      <c r="L273" s="18">
        <v>17.600000000000001</v>
      </c>
    </row>
    <row r="274" spans="1:12" ht="11.25" x14ac:dyDescent="0.2">
      <c r="A274" s="5">
        <v>119356503</v>
      </c>
      <c r="B274" s="5" t="s">
        <v>322</v>
      </c>
      <c r="C274" s="5" t="s">
        <v>317</v>
      </c>
      <c r="D274" s="7">
        <v>35623851.780000001</v>
      </c>
      <c r="E274" s="7">
        <v>29533964.73</v>
      </c>
      <c r="F274" s="7">
        <v>32260.16</v>
      </c>
      <c r="G274" s="7">
        <v>51714.57</v>
      </c>
      <c r="H274" s="7"/>
      <c r="I274" s="7">
        <v>3821674.58</v>
      </c>
      <c r="J274" s="7">
        <v>2184237.7400000002</v>
      </c>
      <c r="K274" s="7">
        <v>1796575409</v>
      </c>
      <c r="L274" s="18">
        <v>19.8</v>
      </c>
    </row>
    <row r="275" spans="1:12" ht="11.25" x14ac:dyDescent="0.2">
      <c r="A275" s="5">
        <v>119356603</v>
      </c>
      <c r="B275" s="5" t="s">
        <v>323</v>
      </c>
      <c r="C275" s="5" t="s">
        <v>317</v>
      </c>
      <c r="D275" s="7">
        <v>7812243.1900000004</v>
      </c>
      <c r="E275" s="7">
        <v>6082015.1900000004</v>
      </c>
      <c r="F275" s="7">
        <v>7150.28</v>
      </c>
      <c r="G275" s="7">
        <v>27755.72</v>
      </c>
      <c r="H275" s="7"/>
      <c r="I275" s="7">
        <v>1165494.3699999999</v>
      </c>
      <c r="J275" s="7">
        <v>529827.63</v>
      </c>
      <c r="K275" s="7">
        <v>443026365</v>
      </c>
      <c r="L275" s="18">
        <v>17.600000000000001</v>
      </c>
    </row>
    <row r="276" spans="1:12" ht="11.25" x14ac:dyDescent="0.2">
      <c r="A276" s="5">
        <v>119357003</v>
      </c>
      <c r="B276" s="5" t="s">
        <v>324</v>
      </c>
      <c r="C276" s="5" t="s">
        <v>317</v>
      </c>
      <c r="D276" s="7">
        <v>15406667.199999999</v>
      </c>
      <c r="E276" s="7">
        <v>13385320.960000001</v>
      </c>
      <c r="F276" s="7">
        <v>15163.96</v>
      </c>
      <c r="G276" s="7">
        <v>24674.99</v>
      </c>
      <c r="H276" s="7"/>
      <c r="I276" s="7">
        <v>1981507.29</v>
      </c>
      <c r="J276" s="7"/>
      <c r="K276" s="7">
        <v>1009118558</v>
      </c>
      <c r="L276" s="18">
        <v>15.2</v>
      </c>
    </row>
    <row r="277" spans="1:12" ht="11.25" x14ac:dyDescent="0.2">
      <c r="A277" s="5">
        <v>119357402</v>
      </c>
      <c r="B277" s="5" t="s">
        <v>325</v>
      </c>
      <c r="C277" s="5" t="s">
        <v>317</v>
      </c>
      <c r="D277" s="7">
        <v>70108817</v>
      </c>
      <c r="E277" s="7">
        <v>44791975</v>
      </c>
      <c r="F277" s="7">
        <v>63523</v>
      </c>
      <c r="G277" s="7">
        <v>90977</v>
      </c>
      <c r="H277" s="7"/>
      <c r="I277" s="7">
        <v>19957369</v>
      </c>
      <c r="J277" s="7">
        <v>5204973</v>
      </c>
      <c r="K277" s="7">
        <v>2481348019</v>
      </c>
      <c r="L277" s="18">
        <v>28.2</v>
      </c>
    </row>
    <row r="278" spans="1:12" ht="11.25" x14ac:dyDescent="0.2">
      <c r="A278" s="5">
        <v>119358403</v>
      </c>
      <c r="B278" s="5" t="s">
        <v>326</v>
      </c>
      <c r="C278" s="5" t="s">
        <v>317</v>
      </c>
      <c r="D278" s="7">
        <v>18826314</v>
      </c>
      <c r="E278" s="7">
        <v>14829564</v>
      </c>
      <c r="F278" s="7">
        <v>15191</v>
      </c>
      <c r="G278" s="7">
        <v>276815</v>
      </c>
      <c r="H278" s="7"/>
      <c r="I278" s="7">
        <v>2720290</v>
      </c>
      <c r="J278" s="7">
        <v>984454</v>
      </c>
      <c r="K278" s="7">
        <v>1278720666</v>
      </c>
      <c r="L278" s="18">
        <v>14.7</v>
      </c>
    </row>
    <row r="279" spans="1:12" ht="11.25" x14ac:dyDescent="0.2">
      <c r="A279" s="5">
        <v>113361303</v>
      </c>
      <c r="B279" s="5" t="s">
        <v>327</v>
      </c>
      <c r="C279" s="5" t="s">
        <v>328</v>
      </c>
      <c r="D279" s="7">
        <v>39714568.590000004</v>
      </c>
      <c r="E279" s="7">
        <v>34707354.859999999</v>
      </c>
      <c r="F279" s="7">
        <v>37962.92</v>
      </c>
      <c r="G279" s="7">
        <v>478.49</v>
      </c>
      <c r="H279" s="7"/>
      <c r="I279" s="7">
        <v>4384177.12</v>
      </c>
      <c r="J279" s="7">
        <v>584595.19999999995</v>
      </c>
      <c r="K279" s="7">
        <v>1861079395</v>
      </c>
      <c r="L279" s="18">
        <v>21.3</v>
      </c>
    </row>
    <row r="280" spans="1:12" ht="11.25" x14ac:dyDescent="0.2">
      <c r="A280" s="5">
        <v>113361503</v>
      </c>
      <c r="B280" s="5" t="s">
        <v>329</v>
      </c>
      <c r="C280" s="5" t="s">
        <v>328</v>
      </c>
      <c r="D280" s="7">
        <v>11832200.15</v>
      </c>
      <c r="E280" s="7">
        <v>10061257.789999999</v>
      </c>
      <c r="F280" s="7">
        <v>11174.73</v>
      </c>
      <c r="G280" s="7">
        <v>19385.14</v>
      </c>
      <c r="H280" s="7"/>
      <c r="I280" s="7">
        <v>1274421.94</v>
      </c>
      <c r="J280" s="7">
        <v>465960.55</v>
      </c>
      <c r="K280" s="7">
        <v>385462240</v>
      </c>
      <c r="L280" s="18">
        <v>30.6</v>
      </c>
    </row>
    <row r="281" spans="1:12" ht="11.25" x14ac:dyDescent="0.2">
      <c r="A281" s="5">
        <v>113361703</v>
      </c>
      <c r="B281" s="5" t="s">
        <v>330</v>
      </c>
      <c r="C281" s="5" t="s">
        <v>328</v>
      </c>
      <c r="D281" s="7">
        <v>54288241.68</v>
      </c>
      <c r="E281" s="7">
        <v>47116145.399999999</v>
      </c>
      <c r="F281" s="7">
        <v>50202.53</v>
      </c>
      <c r="G281" s="7">
        <v>0</v>
      </c>
      <c r="H281" s="7"/>
      <c r="I281" s="7">
        <v>6327922.9899999993</v>
      </c>
      <c r="J281" s="7">
        <v>793970.76</v>
      </c>
      <c r="K281" s="7">
        <v>3359373093</v>
      </c>
      <c r="L281" s="18">
        <v>16.100000000000001</v>
      </c>
    </row>
    <row r="282" spans="1:12" ht="11.25" x14ac:dyDescent="0.2">
      <c r="A282" s="5">
        <v>113362203</v>
      </c>
      <c r="B282" s="5" t="s">
        <v>331</v>
      </c>
      <c r="C282" s="5" t="s">
        <v>328</v>
      </c>
      <c r="D282" s="7">
        <v>34011288.549999997</v>
      </c>
      <c r="E282" s="7">
        <v>29638627.760000002</v>
      </c>
      <c r="F282" s="7">
        <v>31282.04</v>
      </c>
      <c r="G282" s="7">
        <v>0</v>
      </c>
      <c r="H282" s="7"/>
      <c r="I282" s="7">
        <v>3776960.7399999998</v>
      </c>
      <c r="J282" s="7">
        <v>564418.01</v>
      </c>
      <c r="K282" s="7">
        <v>1534771801</v>
      </c>
      <c r="L282" s="18">
        <v>22.1</v>
      </c>
    </row>
    <row r="283" spans="1:12" ht="11.25" x14ac:dyDescent="0.2">
      <c r="A283" s="5">
        <v>113362303</v>
      </c>
      <c r="B283" s="5" t="s">
        <v>332</v>
      </c>
      <c r="C283" s="5" t="s">
        <v>328</v>
      </c>
      <c r="D283" s="7">
        <v>40102216.280000001</v>
      </c>
      <c r="E283" s="7">
        <v>33989623.829999998</v>
      </c>
      <c r="F283" s="7">
        <v>37301.57</v>
      </c>
      <c r="G283" s="7">
        <v>191502.87</v>
      </c>
      <c r="H283" s="7"/>
      <c r="I283" s="7">
        <v>5260216.21</v>
      </c>
      <c r="J283" s="7">
        <v>623571.80000000005</v>
      </c>
      <c r="K283" s="7">
        <v>2821139510</v>
      </c>
      <c r="L283" s="18">
        <v>14.2</v>
      </c>
    </row>
    <row r="284" spans="1:12" ht="11.25" x14ac:dyDescent="0.2">
      <c r="A284" s="5">
        <v>113362403</v>
      </c>
      <c r="B284" s="5" t="s">
        <v>333</v>
      </c>
      <c r="C284" s="5" t="s">
        <v>328</v>
      </c>
      <c r="D284" s="7">
        <v>44795767.600000001</v>
      </c>
      <c r="E284" s="7">
        <v>37438922.980000004</v>
      </c>
      <c r="F284" s="7">
        <v>39071.660000000003</v>
      </c>
      <c r="G284" s="7">
        <v>978384</v>
      </c>
      <c r="H284" s="7"/>
      <c r="I284" s="7">
        <v>5655198.5199999996</v>
      </c>
      <c r="J284" s="7">
        <v>684190.44</v>
      </c>
      <c r="K284" s="7">
        <v>2076722103</v>
      </c>
      <c r="L284" s="18">
        <v>21.5</v>
      </c>
    </row>
    <row r="285" spans="1:12" ht="11.25" x14ac:dyDescent="0.2">
      <c r="A285" s="5">
        <v>113362603</v>
      </c>
      <c r="B285" s="5" t="s">
        <v>334</v>
      </c>
      <c r="C285" s="5" t="s">
        <v>328</v>
      </c>
      <c r="D285" s="7">
        <v>47509082.670000002</v>
      </c>
      <c r="E285" s="7">
        <v>40997763.109999999</v>
      </c>
      <c r="F285" s="7">
        <v>44710.12</v>
      </c>
      <c r="G285" s="7">
        <v>123181.39</v>
      </c>
      <c r="H285" s="7">
        <v>87953.98</v>
      </c>
      <c r="I285" s="7">
        <v>5343483.49</v>
      </c>
      <c r="J285" s="7">
        <v>911990.58</v>
      </c>
      <c r="K285" s="7">
        <v>2383830507</v>
      </c>
      <c r="L285" s="18">
        <v>19.899999999999999</v>
      </c>
    </row>
    <row r="286" spans="1:12" ht="11.25" x14ac:dyDescent="0.2">
      <c r="A286" s="5">
        <v>113363103</v>
      </c>
      <c r="B286" s="5" t="s">
        <v>335</v>
      </c>
      <c r="C286" s="5" t="s">
        <v>328</v>
      </c>
      <c r="D286" s="7">
        <v>89906086.290000007</v>
      </c>
      <c r="E286" s="7">
        <v>76998861.260000005</v>
      </c>
      <c r="F286" s="7">
        <v>82169.36</v>
      </c>
      <c r="G286" s="7">
        <v>40000</v>
      </c>
      <c r="H286" s="7"/>
      <c r="I286" s="7">
        <v>11226485.18</v>
      </c>
      <c r="J286" s="7">
        <v>1558570.49</v>
      </c>
      <c r="K286" s="7">
        <v>4682928641</v>
      </c>
      <c r="L286" s="18">
        <v>19.100000000000001</v>
      </c>
    </row>
    <row r="287" spans="1:12" ht="11.25" x14ac:dyDescent="0.2">
      <c r="A287" s="5">
        <v>113363603</v>
      </c>
      <c r="B287" s="5" t="s">
        <v>336</v>
      </c>
      <c r="C287" s="5" t="s">
        <v>328</v>
      </c>
      <c r="D287" s="7">
        <v>40458494.229999997</v>
      </c>
      <c r="E287" s="7">
        <v>35870915.310000002</v>
      </c>
      <c r="F287" s="7">
        <v>38285.99</v>
      </c>
      <c r="G287" s="7">
        <v>0</v>
      </c>
      <c r="H287" s="7"/>
      <c r="I287" s="7">
        <v>3893990.2</v>
      </c>
      <c r="J287" s="7">
        <v>655302.73</v>
      </c>
      <c r="K287" s="7">
        <v>2038280859</v>
      </c>
      <c r="L287" s="18">
        <v>19.8</v>
      </c>
    </row>
    <row r="288" spans="1:12" ht="11.25" x14ac:dyDescent="0.2">
      <c r="A288" s="5">
        <v>113364002</v>
      </c>
      <c r="B288" s="5" t="s">
        <v>337</v>
      </c>
      <c r="C288" s="5" t="s">
        <v>328</v>
      </c>
      <c r="D288" s="7">
        <v>86694563</v>
      </c>
      <c r="E288" s="7">
        <v>71375397</v>
      </c>
      <c r="F288" s="7">
        <v>80202</v>
      </c>
      <c r="G288" s="7">
        <v>1511287</v>
      </c>
      <c r="H288" s="7"/>
      <c r="I288" s="7">
        <v>10484071</v>
      </c>
      <c r="J288" s="7">
        <v>3243606</v>
      </c>
      <c r="K288" s="7">
        <v>3590894894</v>
      </c>
      <c r="L288" s="18">
        <v>24.1</v>
      </c>
    </row>
    <row r="289" spans="1:12" ht="11.25" x14ac:dyDescent="0.2">
      <c r="A289" s="5">
        <v>113364403</v>
      </c>
      <c r="B289" s="5" t="s">
        <v>338</v>
      </c>
      <c r="C289" s="5" t="s">
        <v>328</v>
      </c>
      <c r="D289" s="7">
        <v>38898073.909999996</v>
      </c>
      <c r="E289" s="7">
        <v>33176111.199999999</v>
      </c>
      <c r="F289" s="7">
        <v>35826.94</v>
      </c>
      <c r="G289" s="7">
        <v>2985.2</v>
      </c>
      <c r="H289" s="7"/>
      <c r="I289" s="7">
        <v>4579874.1100000003</v>
      </c>
      <c r="J289" s="7">
        <v>1103276.46</v>
      </c>
      <c r="K289" s="7">
        <v>2356845763</v>
      </c>
      <c r="L289" s="18">
        <v>16.5</v>
      </c>
    </row>
    <row r="290" spans="1:12" ht="11.25" x14ac:dyDescent="0.2">
      <c r="A290" s="5">
        <v>113364503</v>
      </c>
      <c r="B290" s="5" t="s">
        <v>339</v>
      </c>
      <c r="C290" s="5" t="s">
        <v>328</v>
      </c>
      <c r="D290" s="7">
        <v>78212334.730000004</v>
      </c>
      <c r="E290" s="7">
        <v>66916810.890000001</v>
      </c>
      <c r="F290" s="7">
        <v>72907.429999999993</v>
      </c>
      <c r="G290" s="7">
        <v>257898.63</v>
      </c>
      <c r="H290" s="7"/>
      <c r="I290" s="7">
        <v>10327576.67</v>
      </c>
      <c r="J290" s="7">
        <v>637141.11</v>
      </c>
      <c r="K290" s="7">
        <v>4210689208</v>
      </c>
      <c r="L290" s="18">
        <v>18.5</v>
      </c>
    </row>
    <row r="291" spans="1:12" ht="11.25" x14ac:dyDescent="0.2">
      <c r="A291" s="5">
        <v>113365203</v>
      </c>
      <c r="B291" s="5" t="s">
        <v>340</v>
      </c>
      <c r="C291" s="5" t="s">
        <v>328</v>
      </c>
      <c r="D291" s="7">
        <v>59361995.509999998</v>
      </c>
      <c r="E291" s="7">
        <v>51389493.050000004</v>
      </c>
      <c r="F291" s="7">
        <v>54633.55</v>
      </c>
      <c r="G291" s="7">
        <v>256328.57</v>
      </c>
      <c r="H291" s="7"/>
      <c r="I291" s="7">
        <v>6656912.7999999998</v>
      </c>
      <c r="J291" s="7">
        <v>1004627.54</v>
      </c>
      <c r="K291" s="7">
        <v>3002654515</v>
      </c>
      <c r="L291" s="18">
        <v>19.7</v>
      </c>
    </row>
    <row r="292" spans="1:12" ht="11.25" x14ac:dyDescent="0.2">
      <c r="A292" s="5">
        <v>113365303</v>
      </c>
      <c r="B292" s="5" t="s">
        <v>341</v>
      </c>
      <c r="C292" s="5" t="s">
        <v>328</v>
      </c>
      <c r="D292" s="7">
        <v>29311515.34</v>
      </c>
      <c r="E292" s="7">
        <v>25451990.099999998</v>
      </c>
      <c r="F292" s="7">
        <v>26579.86</v>
      </c>
      <c r="G292" s="7">
        <v>0</v>
      </c>
      <c r="H292" s="7"/>
      <c r="I292" s="7">
        <v>3189749.39</v>
      </c>
      <c r="J292" s="7">
        <v>643195.99</v>
      </c>
      <c r="K292" s="7">
        <v>1736991437</v>
      </c>
      <c r="L292" s="18">
        <v>16.8</v>
      </c>
    </row>
    <row r="293" spans="1:12" ht="11.25" x14ac:dyDescent="0.2">
      <c r="A293" s="5">
        <v>113367003</v>
      </c>
      <c r="B293" s="5" t="s">
        <v>342</v>
      </c>
      <c r="C293" s="5" t="s">
        <v>328</v>
      </c>
      <c r="D293" s="7">
        <v>35529219.420000002</v>
      </c>
      <c r="E293" s="7">
        <v>25997974.52</v>
      </c>
      <c r="F293" s="7">
        <v>32493.66</v>
      </c>
      <c r="G293" s="7">
        <v>109.2</v>
      </c>
      <c r="H293" s="7"/>
      <c r="I293" s="7">
        <v>8757954.1300000008</v>
      </c>
      <c r="J293" s="7">
        <v>740687.91</v>
      </c>
      <c r="K293" s="7">
        <v>2470695243</v>
      </c>
      <c r="L293" s="18">
        <v>14.3</v>
      </c>
    </row>
    <row r="294" spans="1:12" ht="11.25" x14ac:dyDescent="0.2">
      <c r="A294" s="5">
        <v>113369003</v>
      </c>
      <c r="B294" s="5" t="s">
        <v>343</v>
      </c>
      <c r="C294" s="5" t="s">
        <v>328</v>
      </c>
      <c r="D294" s="7">
        <v>52810108.810000002</v>
      </c>
      <c r="E294" s="7">
        <v>44847149.359999999</v>
      </c>
      <c r="F294" s="7">
        <v>51543.25</v>
      </c>
      <c r="G294" s="7">
        <v>200000</v>
      </c>
      <c r="H294" s="7"/>
      <c r="I294" s="7">
        <v>7135438.3799999999</v>
      </c>
      <c r="J294" s="7">
        <v>575977.81999999995</v>
      </c>
      <c r="K294" s="7">
        <v>2793398457</v>
      </c>
      <c r="L294" s="18">
        <v>18.899999999999999</v>
      </c>
    </row>
    <row r="295" spans="1:12" ht="11.25" x14ac:dyDescent="0.2">
      <c r="A295" s="5">
        <v>104372003</v>
      </c>
      <c r="B295" s="5" t="s">
        <v>344</v>
      </c>
      <c r="C295" s="5" t="s">
        <v>345</v>
      </c>
      <c r="D295" s="7">
        <v>9182227.1899999995</v>
      </c>
      <c r="E295" s="7">
        <v>6896168.4100000001</v>
      </c>
      <c r="F295" s="7"/>
      <c r="G295" s="7">
        <v>4444.13</v>
      </c>
      <c r="H295" s="7">
        <v>20094</v>
      </c>
      <c r="I295" s="7">
        <v>1602485.5999999999</v>
      </c>
      <c r="J295" s="7">
        <v>659035.05000000005</v>
      </c>
      <c r="K295" s="7">
        <v>601883682</v>
      </c>
      <c r="L295" s="18">
        <v>15.2</v>
      </c>
    </row>
    <row r="296" spans="1:12" ht="11.25" x14ac:dyDescent="0.2">
      <c r="A296" s="5">
        <v>104374003</v>
      </c>
      <c r="B296" s="5" t="s">
        <v>346</v>
      </c>
      <c r="C296" s="5" t="s">
        <v>345</v>
      </c>
      <c r="D296" s="7">
        <v>5765903.9199999999</v>
      </c>
      <c r="E296" s="7">
        <v>4395599.28</v>
      </c>
      <c r="F296" s="7">
        <v>5432.61</v>
      </c>
      <c r="G296" s="7">
        <v>5305.71</v>
      </c>
      <c r="H296" s="7"/>
      <c r="I296" s="7">
        <v>1058558.32</v>
      </c>
      <c r="J296" s="7">
        <v>301008</v>
      </c>
      <c r="K296" s="7">
        <v>479781835</v>
      </c>
      <c r="L296" s="18">
        <v>12</v>
      </c>
    </row>
    <row r="297" spans="1:12" ht="11.25" x14ac:dyDescent="0.2">
      <c r="A297" s="5">
        <v>104375003</v>
      </c>
      <c r="B297" s="5" t="s">
        <v>347</v>
      </c>
      <c r="C297" s="5" t="s">
        <v>345</v>
      </c>
      <c r="D297" s="7">
        <v>8145658.96</v>
      </c>
      <c r="E297" s="7">
        <v>6187988.0199999996</v>
      </c>
      <c r="F297" s="7">
        <v>6985.5</v>
      </c>
      <c r="G297" s="7">
        <v>396.96</v>
      </c>
      <c r="H297" s="7">
        <v>24581.5</v>
      </c>
      <c r="I297" s="7">
        <v>1249845.94</v>
      </c>
      <c r="J297" s="7">
        <v>675861.04</v>
      </c>
      <c r="K297" s="7">
        <v>565252239</v>
      </c>
      <c r="L297" s="18">
        <v>14.4</v>
      </c>
    </row>
    <row r="298" spans="1:12" ht="11.25" x14ac:dyDescent="0.2">
      <c r="A298" s="5">
        <v>104375203</v>
      </c>
      <c r="B298" s="5" t="s">
        <v>348</v>
      </c>
      <c r="C298" s="5" t="s">
        <v>345</v>
      </c>
      <c r="D298" s="7">
        <v>13604561.43</v>
      </c>
      <c r="E298" s="7">
        <v>11055256.92</v>
      </c>
      <c r="F298" s="7">
        <v>12419.1</v>
      </c>
      <c r="G298" s="7">
        <v>196.56</v>
      </c>
      <c r="H298" s="7">
        <v>27617.86</v>
      </c>
      <c r="I298" s="7">
        <v>1795440.09</v>
      </c>
      <c r="J298" s="7">
        <v>713630.9</v>
      </c>
      <c r="K298" s="7">
        <v>745774277</v>
      </c>
      <c r="L298" s="18">
        <v>18.2</v>
      </c>
    </row>
    <row r="299" spans="1:12" ht="11.25" x14ac:dyDescent="0.2">
      <c r="A299" s="5">
        <v>104375302</v>
      </c>
      <c r="B299" s="5" t="s">
        <v>349</v>
      </c>
      <c r="C299" s="5" t="s">
        <v>345</v>
      </c>
      <c r="D299" s="7">
        <v>9801988.8599999994</v>
      </c>
      <c r="E299" s="7">
        <v>6721204.8300000001</v>
      </c>
      <c r="F299" s="7">
        <v>9433.66</v>
      </c>
      <c r="G299" s="7">
        <v>16829.16</v>
      </c>
      <c r="H299" s="7">
        <v>33839.43</v>
      </c>
      <c r="I299" s="7">
        <v>1637020.28</v>
      </c>
      <c r="J299" s="7">
        <v>1383661.5</v>
      </c>
      <c r="K299" s="7">
        <v>536188693</v>
      </c>
      <c r="L299" s="18">
        <v>18.2</v>
      </c>
    </row>
    <row r="300" spans="1:12" ht="11.25" x14ac:dyDescent="0.2">
      <c r="A300" s="5">
        <v>104376203</v>
      </c>
      <c r="B300" s="5" t="s">
        <v>350</v>
      </c>
      <c r="C300" s="5" t="s">
        <v>345</v>
      </c>
      <c r="D300" s="7">
        <v>6363450.7599999998</v>
      </c>
      <c r="E300" s="7">
        <v>4644707.6000000006</v>
      </c>
      <c r="F300" s="7">
        <v>6142.52</v>
      </c>
      <c r="G300" s="7">
        <v>0</v>
      </c>
      <c r="H300" s="7">
        <v>15847.41</v>
      </c>
      <c r="I300" s="7">
        <v>1120056.2</v>
      </c>
      <c r="J300" s="7">
        <v>576697.03</v>
      </c>
      <c r="K300" s="7">
        <v>439870069</v>
      </c>
      <c r="L300" s="18">
        <v>14.4</v>
      </c>
    </row>
    <row r="301" spans="1:12" ht="11.25" x14ac:dyDescent="0.2">
      <c r="A301" s="5">
        <v>104377003</v>
      </c>
      <c r="B301" s="5" t="s">
        <v>351</v>
      </c>
      <c r="C301" s="5" t="s">
        <v>345</v>
      </c>
      <c r="D301" s="7">
        <v>4060995</v>
      </c>
      <c r="E301" s="7">
        <v>3128899</v>
      </c>
      <c r="F301" s="7">
        <v>3873</v>
      </c>
      <c r="G301" s="7">
        <v>0</v>
      </c>
      <c r="H301" s="7">
        <v>11269</v>
      </c>
      <c r="I301" s="7">
        <v>579686</v>
      </c>
      <c r="J301" s="7">
        <v>337268</v>
      </c>
      <c r="K301" s="7">
        <v>275507171</v>
      </c>
      <c r="L301" s="18">
        <v>14.7</v>
      </c>
    </row>
    <row r="302" spans="1:12" ht="11.25" x14ac:dyDescent="0.2">
      <c r="A302" s="5">
        <v>104378003</v>
      </c>
      <c r="B302" s="5" t="s">
        <v>352</v>
      </c>
      <c r="C302" s="5" t="s">
        <v>345</v>
      </c>
      <c r="D302" s="7">
        <v>8759926.5</v>
      </c>
      <c r="E302" s="7">
        <v>7057748.7999999998</v>
      </c>
      <c r="F302" s="7">
        <v>8620.6</v>
      </c>
      <c r="G302" s="7">
        <v>2624.95</v>
      </c>
      <c r="H302" s="7">
        <v>30000</v>
      </c>
      <c r="I302" s="7">
        <v>1271542.47</v>
      </c>
      <c r="J302" s="7">
        <v>389389.68</v>
      </c>
      <c r="K302" s="7">
        <v>606366658</v>
      </c>
      <c r="L302" s="18">
        <v>14.4</v>
      </c>
    </row>
    <row r="303" spans="1:12" ht="11.25" x14ac:dyDescent="0.2">
      <c r="A303" s="5">
        <v>113380303</v>
      </c>
      <c r="B303" s="5" t="s">
        <v>353</v>
      </c>
      <c r="C303" s="5" t="s">
        <v>354</v>
      </c>
      <c r="D303" s="7">
        <v>16282343.08</v>
      </c>
      <c r="E303" s="7">
        <v>12730293.210000001</v>
      </c>
      <c r="F303" s="7">
        <v>14716.27</v>
      </c>
      <c r="G303" s="7">
        <v>0</v>
      </c>
      <c r="H303" s="7"/>
      <c r="I303" s="7">
        <v>3156856.7</v>
      </c>
      <c r="J303" s="7">
        <v>380476.9</v>
      </c>
      <c r="K303" s="7">
        <v>832803479</v>
      </c>
      <c r="L303" s="18">
        <v>19.5</v>
      </c>
    </row>
    <row r="304" spans="1:12" ht="11.25" x14ac:dyDescent="0.2">
      <c r="A304" s="5">
        <v>113381303</v>
      </c>
      <c r="B304" s="5" t="s">
        <v>355</v>
      </c>
      <c r="C304" s="5" t="s">
        <v>354</v>
      </c>
      <c r="D304" s="7">
        <v>55140266.43</v>
      </c>
      <c r="E304" s="7">
        <v>47822873.490000002</v>
      </c>
      <c r="F304" s="7">
        <v>49941.64</v>
      </c>
      <c r="G304" s="7">
        <v>75266.25</v>
      </c>
      <c r="H304" s="7"/>
      <c r="I304" s="7">
        <v>6492589.4000000004</v>
      </c>
      <c r="J304" s="7">
        <v>699595.65</v>
      </c>
      <c r="K304" s="7">
        <v>2852842902</v>
      </c>
      <c r="L304" s="18">
        <v>19.3</v>
      </c>
    </row>
    <row r="305" spans="1:12" ht="11.25" x14ac:dyDescent="0.2">
      <c r="A305" s="5">
        <v>113382303</v>
      </c>
      <c r="B305" s="5" t="s">
        <v>356</v>
      </c>
      <c r="C305" s="5" t="s">
        <v>354</v>
      </c>
      <c r="D305" s="7">
        <v>30242698.75</v>
      </c>
      <c r="E305" s="7">
        <v>26099544.120000001</v>
      </c>
      <c r="F305" s="7">
        <v>27801.23</v>
      </c>
      <c r="G305" s="7">
        <v>3253.45</v>
      </c>
      <c r="H305" s="7">
        <v>28598.12</v>
      </c>
      <c r="I305" s="7">
        <v>3282083.13</v>
      </c>
      <c r="J305" s="7">
        <v>801418.7</v>
      </c>
      <c r="K305" s="7">
        <v>1531179101</v>
      </c>
      <c r="L305" s="18">
        <v>19.7</v>
      </c>
    </row>
    <row r="306" spans="1:12" ht="11.25" x14ac:dyDescent="0.2">
      <c r="A306" s="5">
        <v>113384603</v>
      </c>
      <c r="B306" s="5" t="s">
        <v>357</v>
      </c>
      <c r="C306" s="5" t="s">
        <v>354</v>
      </c>
      <c r="D306" s="7">
        <v>20480139</v>
      </c>
      <c r="E306" s="7">
        <v>16684354.189999999</v>
      </c>
      <c r="F306" s="7">
        <v>19175.48</v>
      </c>
      <c r="G306" s="7">
        <v>180511.34</v>
      </c>
      <c r="H306" s="7">
        <v>22003.4</v>
      </c>
      <c r="I306" s="7">
        <v>2612402.39</v>
      </c>
      <c r="J306" s="7">
        <v>961692.2</v>
      </c>
      <c r="K306" s="7">
        <v>803053874</v>
      </c>
      <c r="L306" s="18">
        <v>25.5</v>
      </c>
    </row>
    <row r="307" spans="1:12" ht="11.25" x14ac:dyDescent="0.2">
      <c r="A307" s="5">
        <v>113385003</v>
      </c>
      <c r="B307" s="5" t="s">
        <v>358</v>
      </c>
      <c r="C307" s="5" t="s">
        <v>354</v>
      </c>
      <c r="D307" s="7">
        <v>23460274.649999999</v>
      </c>
      <c r="E307" s="7">
        <v>19404388.869999997</v>
      </c>
      <c r="F307" s="7">
        <v>21286.15</v>
      </c>
      <c r="G307" s="7">
        <v>29534.27</v>
      </c>
      <c r="H307" s="7">
        <v>32775.919999999998</v>
      </c>
      <c r="I307" s="7">
        <v>3048646.01</v>
      </c>
      <c r="J307" s="7">
        <v>923643.43</v>
      </c>
      <c r="K307" s="7">
        <v>1435008186</v>
      </c>
      <c r="L307" s="18">
        <v>16.3</v>
      </c>
    </row>
    <row r="308" spans="1:12" ht="11.25" x14ac:dyDescent="0.2">
      <c r="A308" s="5">
        <v>113385303</v>
      </c>
      <c r="B308" s="5" t="s">
        <v>359</v>
      </c>
      <c r="C308" s="5" t="s">
        <v>354</v>
      </c>
      <c r="D308" s="7">
        <v>37053276.710000001</v>
      </c>
      <c r="E308" s="7">
        <v>31826443.699999999</v>
      </c>
      <c r="F308" s="7">
        <v>33935.519999999997</v>
      </c>
      <c r="G308" s="7">
        <v>18947.75</v>
      </c>
      <c r="H308" s="7">
        <v>57729.51</v>
      </c>
      <c r="I308" s="7">
        <v>4696471.83</v>
      </c>
      <c r="J308" s="7">
        <v>419748.4</v>
      </c>
      <c r="K308" s="7">
        <v>1897646944</v>
      </c>
      <c r="L308" s="18">
        <v>19.5</v>
      </c>
    </row>
    <row r="309" spans="1:12" ht="11.25" x14ac:dyDescent="0.2">
      <c r="A309" s="5">
        <v>121390302</v>
      </c>
      <c r="B309" s="5" t="s">
        <v>360</v>
      </c>
      <c r="C309" s="5" t="s">
        <v>361</v>
      </c>
      <c r="D309" s="7">
        <v>110178081</v>
      </c>
      <c r="E309" s="7">
        <v>91278472</v>
      </c>
      <c r="F309" s="7">
        <v>98356</v>
      </c>
      <c r="G309" s="7">
        <v>210456</v>
      </c>
      <c r="H309" s="7">
        <v>142627</v>
      </c>
      <c r="I309" s="7">
        <v>13013971</v>
      </c>
      <c r="J309" s="7">
        <v>5434199</v>
      </c>
      <c r="K309" s="7">
        <v>5122163508</v>
      </c>
      <c r="L309" s="18">
        <v>21.5</v>
      </c>
    </row>
    <row r="310" spans="1:12" ht="11.25" x14ac:dyDescent="0.2">
      <c r="A310" s="5">
        <v>121391303</v>
      </c>
      <c r="B310" s="5" t="s">
        <v>362</v>
      </c>
      <c r="C310" s="5" t="s">
        <v>361</v>
      </c>
      <c r="D310" s="7">
        <v>21030828.120000001</v>
      </c>
      <c r="E310" s="7">
        <v>18703919.859999999</v>
      </c>
      <c r="F310" s="7">
        <v>19581.41</v>
      </c>
      <c r="G310" s="7">
        <v>1200</v>
      </c>
      <c r="H310" s="7"/>
      <c r="I310" s="7">
        <v>1786186.03</v>
      </c>
      <c r="J310" s="7">
        <v>519940.82</v>
      </c>
      <c r="K310" s="7">
        <v>1024724286</v>
      </c>
      <c r="L310" s="18">
        <v>20.5</v>
      </c>
    </row>
    <row r="311" spans="1:12" ht="11.25" x14ac:dyDescent="0.2">
      <c r="A311" s="5">
        <v>121392303</v>
      </c>
      <c r="B311" s="5" t="s">
        <v>363</v>
      </c>
      <c r="C311" s="5" t="s">
        <v>361</v>
      </c>
      <c r="D311" s="7">
        <v>113550494.86</v>
      </c>
      <c r="E311" s="7">
        <v>99540059.739999995</v>
      </c>
      <c r="F311" s="7">
        <v>107234.65</v>
      </c>
      <c r="G311" s="7">
        <v>0</v>
      </c>
      <c r="H311" s="7"/>
      <c r="I311" s="7">
        <v>12187858.939999999</v>
      </c>
      <c r="J311" s="7">
        <v>1715341.53</v>
      </c>
      <c r="K311" s="7">
        <v>5773991582</v>
      </c>
      <c r="L311" s="18">
        <v>19.600000000000001</v>
      </c>
    </row>
    <row r="312" spans="1:12" ht="11.25" x14ac:dyDescent="0.2">
      <c r="A312" s="5">
        <v>121394503</v>
      </c>
      <c r="B312" s="5" t="s">
        <v>364</v>
      </c>
      <c r="C312" s="5" t="s">
        <v>361</v>
      </c>
      <c r="D312" s="7">
        <v>18992613.789999999</v>
      </c>
      <c r="E312" s="7">
        <v>16117673.049999999</v>
      </c>
      <c r="F312" s="7">
        <v>16302.14</v>
      </c>
      <c r="G312" s="7">
        <v>30832.98</v>
      </c>
      <c r="H312" s="7">
        <v>33011</v>
      </c>
      <c r="I312" s="7">
        <v>1903388.97</v>
      </c>
      <c r="J312" s="7">
        <v>891405.65</v>
      </c>
      <c r="K312" s="7">
        <v>721720561</v>
      </c>
      <c r="L312" s="18">
        <v>26.3</v>
      </c>
    </row>
    <row r="313" spans="1:12" ht="11.25" x14ac:dyDescent="0.2">
      <c r="A313" s="5">
        <v>121394603</v>
      </c>
      <c r="B313" s="5" t="s">
        <v>365</v>
      </c>
      <c r="C313" s="5" t="s">
        <v>361</v>
      </c>
      <c r="D313" s="7">
        <v>29992639.079999998</v>
      </c>
      <c r="E313" s="7">
        <v>26029034.890000001</v>
      </c>
      <c r="F313" s="7">
        <v>27947.64</v>
      </c>
      <c r="G313" s="7">
        <v>5732.57</v>
      </c>
      <c r="H313" s="7"/>
      <c r="I313" s="7">
        <v>3184865.77</v>
      </c>
      <c r="J313" s="7">
        <v>745058.21</v>
      </c>
      <c r="K313" s="7">
        <v>1717319574</v>
      </c>
      <c r="L313" s="18">
        <v>17.399999999999999</v>
      </c>
    </row>
    <row r="314" spans="1:12" ht="11.25" x14ac:dyDescent="0.2">
      <c r="A314" s="5">
        <v>121395103</v>
      </c>
      <c r="B314" s="5" t="s">
        <v>366</v>
      </c>
      <c r="C314" s="5" t="s">
        <v>361</v>
      </c>
      <c r="D314" s="7">
        <v>147011964.34999999</v>
      </c>
      <c r="E314" s="7">
        <v>127418524.06</v>
      </c>
      <c r="F314" s="7">
        <v>136490.95000000001</v>
      </c>
      <c r="G314" s="7">
        <v>4000</v>
      </c>
      <c r="H314" s="7"/>
      <c r="I314" s="7">
        <v>17164690.82</v>
      </c>
      <c r="J314" s="7">
        <v>2288258.52</v>
      </c>
      <c r="K314" s="7">
        <v>8647369545</v>
      </c>
      <c r="L314" s="18">
        <v>17</v>
      </c>
    </row>
    <row r="315" spans="1:12" ht="11.25" x14ac:dyDescent="0.2">
      <c r="A315" s="5">
        <v>121395603</v>
      </c>
      <c r="B315" s="5" t="s">
        <v>367</v>
      </c>
      <c r="C315" s="5" t="s">
        <v>361</v>
      </c>
      <c r="D315" s="7">
        <v>29281638.140000001</v>
      </c>
      <c r="E315" s="7">
        <v>25727650.120000001</v>
      </c>
      <c r="F315" s="7">
        <v>26807.31</v>
      </c>
      <c r="G315" s="7">
        <v>0</v>
      </c>
      <c r="H315" s="7">
        <v>39673.870000000003</v>
      </c>
      <c r="I315" s="7">
        <v>3375318.73</v>
      </c>
      <c r="J315" s="7">
        <v>112188.11</v>
      </c>
      <c r="K315" s="7">
        <v>1240691028</v>
      </c>
      <c r="L315" s="18">
        <v>23.6</v>
      </c>
    </row>
    <row r="316" spans="1:12" ht="11.25" x14ac:dyDescent="0.2">
      <c r="A316" s="5">
        <v>121395703</v>
      </c>
      <c r="B316" s="5" t="s">
        <v>368</v>
      </c>
      <c r="C316" s="5" t="s">
        <v>361</v>
      </c>
      <c r="D316" s="7">
        <v>52478751.880000003</v>
      </c>
      <c r="E316" s="7">
        <v>44760049.899999999</v>
      </c>
      <c r="F316" s="7">
        <v>48052.3</v>
      </c>
      <c r="G316" s="7">
        <v>0</v>
      </c>
      <c r="H316" s="7"/>
      <c r="I316" s="7">
        <v>6892298.3799999999</v>
      </c>
      <c r="J316" s="7">
        <v>778351.3</v>
      </c>
      <c r="K316" s="7">
        <v>2894861893</v>
      </c>
      <c r="L316" s="18">
        <v>18.100000000000001</v>
      </c>
    </row>
    <row r="317" spans="1:12" ht="11.25" x14ac:dyDescent="0.2">
      <c r="A317" s="5">
        <v>121397803</v>
      </c>
      <c r="B317" s="5" t="s">
        <v>369</v>
      </c>
      <c r="C317" s="5" t="s">
        <v>361</v>
      </c>
      <c r="D317" s="7">
        <v>51700325.229999997</v>
      </c>
      <c r="E317" s="7">
        <v>43837443.219999999</v>
      </c>
      <c r="F317" s="7">
        <v>45533.55</v>
      </c>
      <c r="G317" s="7">
        <v>0</v>
      </c>
      <c r="H317" s="7">
        <v>81030.100000000006</v>
      </c>
      <c r="I317" s="7">
        <v>6585910.4100000001</v>
      </c>
      <c r="J317" s="7">
        <v>1150407.95</v>
      </c>
      <c r="K317" s="7">
        <v>2301542883</v>
      </c>
      <c r="L317" s="18">
        <v>22.4</v>
      </c>
    </row>
    <row r="318" spans="1:12" ht="11.25" x14ac:dyDescent="0.2">
      <c r="A318" s="5">
        <v>118401403</v>
      </c>
      <c r="B318" s="5" t="s">
        <v>370</v>
      </c>
      <c r="C318" s="5" t="s">
        <v>371</v>
      </c>
      <c r="D318" s="7">
        <v>24666542.870000001</v>
      </c>
      <c r="E318" s="7">
        <v>19214337.460000001</v>
      </c>
      <c r="F318" s="7">
        <v>21934.18</v>
      </c>
      <c r="G318" s="7">
        <v>37147.980000000003</v>
      </c>
      <c r="H318" s="7"/>
      <c r="I318" s="7">
        <v>4297079.66</v>
      </c>
      <c r="J318" s="7">
        <v>1096043.5900000001</v>
      </c>
      <c r="K318" s="7">
        <v>1582857756</v>
      </c>
      <c r="L318" s="18">
        <v>15.5</v>
      </c>
    </row>
    <row r="319" spans="1:12" ht="11.25" x14ac:dyDescent="0.2">
      <c r="A319" s="5">
        <v>118401603</v>
      </c>
      <c r="B319" s="5" t="s">
        <v>372</v>
      </c>
      <c r="C319" s="5" t="s">
        <v>371</v>
      </c>
      <c r="D319" s="7">
        <v>26558126.120000001</v>
      </c>
      <c r="E319" s="7">
        <v>20902755.050000001</v>
      </c>
      <c r="F319" s="7">
        <v>25055.3</v>
      </c>
      <c r="G319" s="7">
        <v>44228.79</v>
      </c>
      <c r="H319" s="7">
        <v>50000</v>
      </c>
      <c r="I319" s="7">
        <v>4214149.04</v>
      </c>
      <c r="J319" s="7">
        <v>1321937.94</v>
      </c>
      <c r="K319" s="7">
        <v>1454998311</v>
      </c>
      <c r="L319" s="18">
        <v>18.2</v>
      </c>
    </row>
    <row r="320" spans="1:12" ht="11.25" x14ac:dyDescent="0.2">
      <c r="A320" s="5">
        <v>118402603</v>
      </c>
      <c r="B320" s="5" t="s">
        <v>373</v>
      </c>
      <c r="C320" s="5" t="s">
        <v>371</v>
      </c>
      <c r="D320" s="7">
        <v>9879697.5099999998</v>
      </c>
      <c r="E320" s="7">
        <v>6493326.3700000001</v>
      </c>
      <c r="F320" s="7">
        <v>8956.67</v>
      </c>
      <c r="G320" s="7">
        <v>63243.040000000001</v>
      </c>
      <c r="H320" s="7">
        <v>56933.29</v>
      </c>
      <c r="I320" s="7">
        <v>2033989.5</v>
      </c>
      <c r="J320" s="7">
        <v>1223248.6399999999</v>
      </c>
      <c r="K320" s="7">
        <v>559354969</v>
      </c>
      <c r="L320" s="18">
        <v>17.600000000000001</v>
      </c>
    </row>
    <row r="321" spans="1:12" ht="11.25" x14ac:dyDescent="0.2">
      <c r="A321" s="5">
        <v>118403003</v>
      </c>
      <c r="B321" s="5" t="s">
        <v>374</v>
      </c>
      <c r="C321" s="5" t="s">
        <v>371</v>
      </c>
      <c r="D321" s="7">
        <v>17571575.539999999</v>
      </c>
      <c r="E321" s="7">
        <v>13615239.050000001</v>
      </c>
      <c r="F321" s="7"/>
      <c r="G321" s="7">
        <v>32394.15</v>
      </c>
      <c r="H321" s="7">
        <v>38934</v>
      </c>
      <c r="I321" s="7">
        <v>2577390.3499999996</v>
      </c>
      <c r="J321" s="7">
        <v>1307617.99</v>
      </c>
      <c r="K321" s="7">
        <v>714868104</v>
      </c>
      <c r="L321" s="18">
        <v>24.5</v>
      </c>
    </row>
    <row r="322" spans="1:12" ht="11.25" x14ac:dyDescent="0.2">
      <c r="A322" s="5">
        <v>118403302</v>
      </c>
      <c r="B322" s="5" t="s">
        <v>375</v>
      </c>
      <c r="C322" s="5" t="s">
        <v>371</v>
      </c>
      <c r="D322" s="7">
        <v>69955479.159999996</v>
      </c>
      <c r="E322" s="7">
        <v>48444285.010000005</v>
      </c>
      <c r="F322" s="7">
        <v>60650.26</v>
      </c>
      <c r="G322" s="7">
        <v>5349.11</v>
      </c>
      <c r="H322" s="7"/>
      <c r="I322" s="7">
        <v>16881082.310000002</v>
      </c>
      <c r="J322" s="7">
        <v>4564112.47</v>
      </c>
      <c r="K322" s="7">
        <v>4317242334</v>
      </c>
      <c r="L322" s="18">
        <v>16.2</v>
      </c>
    </row>
    <row r="323" spans="1:12" ht="11.25" x14ac:dyDescent="0.2">
      <c r="A323" s="5">
        <v>118403903</v>
      </c>
      <c r="B323" s="5" t="s">
        <v>376</v>
      </c>
      <c r="C323" s="5" t="s">
        <v>371</v>
      </c>
      <c r="D323" s="7">
        <v>17850673.050000001</v>
      </c>
      <c r="E323" s="7">
        <v>14404292.279999999</v>
      </c>
      <c r="F323" s="7">
        <v>16399.830000000002</v>
      </c>
      <c r="G323" s="7">
        <v>24062.17</v>
      </c>
      <c r="H323" s="7">
        <v>38750.9</v>
      </c>
      <c r="I323" s="7">
        <v>2447054.3699999996</v>
      </c>
      <c r="J323" s="7">
        <v>920113.5</v>
      </c>
      <c r="K323" s="7">
        <v>1171411040</v>
      </c>
      <c r="L323" s="18">
        <v>15.2</v>
      </c>
    </row>
    <row r="324" spans="1:12" ht="11.25" x14ac:dyDescent="0.2">
      <c r="A324" s="5">
        <v>118406003</v>
      </c>
      <c r="B324" s="5" t="s">
        <v>377</v>
      </c>
      <c r="C324" s="5" t="s">
        <v>371</v>
      </c>
      <c r="D324" s="7">
        <v>7123849</v>
      </c>
      <c r="E324" s="7">
        <v>5316021</v>
      </c>
      <c r="F324" s="7">
        <v>6892</v>
      </c>
      <c r="G324" s="7">
        <v>7989</v>
      </c>
      <c r="H324" s="7">
        <v>16248</v>
      </c>
      <c r="I324" s="7">
        <v>1113944</v>
      </c>
      <c r="J324" s="7">
        <v>662755</v>
      </c>
      <c r="K324" s="7">
        <v>525949901</v>
      </c>
      <c r="L324" s="18">
        <v>13.5</v>
      </c>
    </row>
    <row r="325" spans="1:12" ht="11.25" x14ac:dyDescent="0.2">
      <c r="A325" s="5">
        <v>118406602</v>
      </c>
      <c r="B325" s="5" t="s">
        <v>378</v>
      </c>
      <c r="C325" s="5" t="s">
        <v>371</v>
      </c>
      <c r="D325" s="7">
        <v>32626918.109999999</v>
      </c>
      <c r="E325" s="7">
        <v>25985317.690000001</v>
      </c>
      <c r="F325" s="7">
        <v>28708.26</v>
      </c>
      <c r="G325" s="7">
        <v>132228.23000000001</v>
      </c>
      <c r="H325" s="7"/>
      <c r="I325" s="7">
        <v>4312379.33</v>
      </c>
      <c r="J325" s="7">
        <v>2168284.6</v>
      </c>
      <c r="K325" s="7">
        <v>1603640121</v>
      </c>
      <c r="L325" s="18">
        <v>20.3</v>
      </c>
    </row>
    <row r="326" spans="1:12" ht="11.25" x14ac:dyDescent="0.2">
      <c r="A326" s="5">
        <v>118408852</v>
      </c>
      <c r="B326" s="5" t="s">
        <v>379</v>
      </c>
      <c r="C326" s="5" t="s">
        <v>371</v>
      </c>
      <c r="D326" s="7">
        <v>67393880.040000007</v>
      </c>
      <c r="E326" s="7">
        <v>51088181.590000004</v>
      </c>
      <c r="F326" s="7">
        <v>64124.6</v>
      </c>
      <c r="G326" s="7">
        <v>139211.43</v>
      </c>
      <c r="H326" s="7"/>
      <c r="I326" s="7">
        <v>8964203.0999999996</v>
      </c>
      <c r="J326" s="7">
        <v>7138159.3200000003</v>
      </c>
      <c r="K326" s="7">
        <v>2931505245</v>
      </c>
      <c r="L326" s="18">
        <v>22.9</v>
      </c>
    </row>
    <row r="327" spans="1:12" ht="11.25" x14ac:dyDescent="0.2">
      <c r="A327" s="5">
        <v>118409203</v>
      </c>
      <c r="B327" s="5" t="s">
        <v>380</v>
      </c>
      <c r="C327" s="5" t="s">
        <v>371</v>
      </c>
      <c r="D327" s="7">
        <v>19766499.280000001</v>
      </c>
      <c r="E327" s="7">
        <v>15695883.91</v>
      </c>
      <c r="F327" s="7">
        <v>18251.46</v>
      </c>
      <c r="G327" s="7">
        <v>30917.279999999999</v>
      </c>
      <c r="H327" s="7"/>
      <c r="I327" s="7">
        <v>2554659.36</v>
      </c>
      <c r="J327" s="7">
        <v>1466787.27</v>
      </c>
      <c r="K327" s="7">
        <v>920324518</v>
      </c>
      <c r="L327" s="18">
        <v>21.4</v>
      </c>
    </row>
    <row r="328" spans="1:12" ht="11.25" x14ac:dyDescent="0.2">
      <c r="A328" s="5">
        <v>118409302</v>
      </c>
      <c r="B328" s="5" t="s">
        <v>381</v>
      </c>
      <c r="C328" s="5" t="s">
        <v>371</v>
      </c>
      <c r="D328" s="7">
        <v>37732881.539999999</v>
      </c>
      <c r="E328" s="7">
        <v>28649356.640000001</v>
      </c>
      <c r="F328" s="7">
        <v>35479.01</v>
      </c>
      <c r="G328" s="7">
        <v>62067.59</v>
      </c>
      <c r="H328" s="7">
        <v>51037.11</v>
      </c>
      <c r="I328" s="7">
        <v>6280417.0699999994</v>
      </c>
      <c r="J328" s="7">
        <v>2654524.12</v>
      </c>
      <c r="K328" s="7">
        <v>1690965476</v>
      </c>
      <c r="L328" s="18">
        <v>22.3</v>
      </c>
    </row>
    <row r="329" spans="1:12" ht="11.25" x14ac:dyDescent="0.2">
      <c r="A329" s="5">
        <v>117412003</v>
      </c>
      <c r="B329" s="5" t="s">
        <v>382</v>
      </c>
      <c r="C329" s="5" t="s">
        <v>383</v>
      </c>
      <c r="D329" s="7">
        <v>10503865.92</v>
      </c>
      <c r="E329" s="7">
        <v>6922065.9299999997</v>
      </c>
      <c r="F329" s="7">
        <v>9873.84</v>
      </c>
      <c r="G329" s="7">
        <v>906</v>
      </c>
      <c r="H329" s="7"/>
      <c r="I329" s="7">
        <v>3015856.92</v>
      </c>
      <c r="J329" s="7">
        <v>555163.23</v>
      </c>
      <c r="K329" s="7">
        <v>721063625</v>
      </c>
      <c r="L329" s="18">
        <v>14.5</v>
      </c>
    </row>
    <row r="330" spans="1:12" ht="11.25" x14ac:dyDescent="0.2">
      <c r="A330" s="5">
        <v>117414003</v>
      </c>
      <c r="B330" s="5" t="s">
        <v>384</v>
      </c>
      <c r="C330" s="5" t="s">
        <v>383</v>
      </c>
      <c r="D330" s="7">
        <v>18683362.829999998</v>
      </c>
      <c r="E330" s="7">
        <v>12845355.770000001</v>
      </c>
      <c r="F330" s="7">
        <v>16834.41</v>
      </c>
      <c r="G330" s="7">
        <v>238830.8</v>
      </c>
      <c r="H330" s="7"/>
      <c r="I330" s="7">
        <v>4781333.63</v>
      </c>
      <c r="J330" s="7">
        <v>801008.22</v>
      </c>
      <c r="K330" s="7">
        <v>1095319991</v>
      </c>
      <c r="L330" s="18">
        <v>17</v>
      </c>
    </row>
    <row r="331" spans="1:12" ht="11.25" x14ac:dyDescent="0.2">
      <c r="A331" s="5">
        <v>117414203</v>
      </c>
      <c r="B331" s="5" t="s">
        <v>385</v>
      </c>
      <c r="C331" s="5" t="s">
        <v>383</v>
      </c>
      <c r="D331" s="7">
        <v>16062687.039999999</v>
      </c>
      <c r="E331" s="7">
        <v>10530626.260000002</v>
      </c>
      <c r="F331" s="7">
        <v>15027.42</v>
      </c>
      <c r="G331" s="7">
        <v>142063.04999999999</v>
      </c>
      <c r="H331" s="7"/>
      <c r="I331" s="7">
        <v>4972047.6399999997</v>
      </c>
      <c r="J331" s="7">
        <v>402922.67</v>
      </c>
      <c r="K331" s="7">
        <v>920806838</v>
      </c>
      <c r="L331" s="18">
        <v>17.399999999999999</v>
      </c>
    </row>
    <row r="332" spans="1:12" ht="11.25" x14ac:dyDescent="0.2">
      <c r="A332" s="5">
        <v>117415004</v>
      </c>
      <c r="B332" s="5" t="s">
        <v>386</v>
      </c>
      <c r="C332" s="5" t="s">
        <v>383</v>
      </c>
      <c r="D332" s="7">
        <v>6453112.6100000003</v>
      </c>
      <c r="E332" s="7">
        <v>4276158.83</v>
      </c>
      <c r="F332" s="7"/>
      <c r="G332" s="7">
        <v>74821.88</v>
      </c>
      <c r="H332" s="7"/>
      <c r="I332" s="7">
        <v>1818772.34</v>
      </c>
      <c r="J332" s="7">
        <v>283359.56</v>
      </c>
      <c r="K332" s="7">
        <v>403015867</v>
      </c>
      <c r="L332" s="18">
        <v>16</v>
      </c>
    </row>
    <row r="333" spans="1:12" ht="11.25" x14ac:dyDescent="0.2">
      <c r="A333" s="5">
        <v>117415103</v>
      </c>
      <c r="B333" s="5" t="s">
        <v>387</v>
      </c>
      <c r="C333" s="5" t="s">
        <v>383</v>
      </c>
      <c r="D333" s="7">
        <v>17322158.34</v>
      </c>
      <c r="E333" s="7">
        <v>12183446.290000001</v>
      </c>
      <c r="F333" s="7">
        <v>15753.47</v>
      </c>
      <c r="G333" s="7">
        <v>45447.25</v>
      </c>
      <c r="H333" s="7"/>
      <c r="I333" s="7">
        <v>4415544.37</v>
      </c>
      <c r="J333" s="7">
        <v>661966.96</v>
      </c>
      <c r="K333" s="7">
        <v>1073188492</v>
      </c>
      <c r="L333" s="18">
        <v>16.100000000000001</v>
      </c>
    </row>
    <row r="334" spans="1:12" ht="11.25" x14ac:dyDescent="0.2">
      <c r="A334" s="5">
        <v>117415303</v>
      </c>
      <c r="B334" s="5" t="s">
        <v>388</v>
      </c>
      <c r="C334" s="5" t="s">
        <v>383</v>
      </c>
      <c r="D334" s="7">
        <v>10701940.029999999</v>
      </c>
      <c r="E334" s="7">
        <v>8024048.4800000004</v>
      </c>
      <c r="F334" s="7">
        <v>9871.85</v>
      </c>
      <c r="G334" s="7">
        <v>16.920000000000002</v>
      </c>
      <c r="H334" s="7"/>
      <c r="I334" s="7">
        <v>2366913.6199999996</v>
      </c>
      <c r="J334" s="7">
        <v>301089.15999999997</v>
      </c>
      <c r="K334" s="7">
        <v>626957301</v>
      </c>
      <c r="L334" s="18">
        <v>17</v>
      </c>
    </row>
    <row r="335" spans="1:12" ht="11.25" x14ac:dyDescent="0.2">
      <c r="A335" s="5">
        <v>117416103</v>
      </c>
      <c r="B335" s="5" t="s">
        <v>389</v>
      </c>
      <c r="C335" s="5" t="s">
        <v>383</v>
      </c>
      <c r="D335" s="7">
        <v>8742847.3200000003</v>
      </c>
      <c r="E335" s="7">
        <v>5590483.8899999997</v>
      </c>
      <c r="F335" s="7">
        <v>7742.98</v>
      </c>
      <c r="G335" s="7">
        <v>22095.02</v>
      </c>
      <c r="H335" s="7"/>
      <c r="I335" s="7">
        <v>2708899.8</v>
      </c>
      <c r="J335" s="7">
        <v>413625.63</v>
      </c>
      <c r="K335" s="7">
        <v>489053231</v>
      </c>
      <c r="L335" s="18">
        <v>17.8</v>
      </c>
    </row>
    <row r="336" spans="1:12" ht="11.25" x14ac:dyDescent="0.2">
      <c r="A336" s="5">
        <v>117417202</v>
      </c>
      <c r="B336" s="5" t="s">
        <v>390</v>
      </c>
      <c r="C336" s="5" t="s">
        <v>383</v>
      </c>
      <c r="D336" s="7">
        <v>36522287</v>
      </c>
      <c r="E336" s="7">
        <v>22061463</v>
      </c>
      <c r="F336" s="7">
        <v>33345</v>
      </c>
      <c r="G336" s="7">
        <v>270630</v>
      </c>
      <c r="H336" s="7"/>
      <c r="I336" s="7">
        <v>11900373</v>
      </c>
      <c r="J336" s="7">
        <v>2256476</v>
      </c>
      <c r="K336" s="7">
        <v>1881209464</v>
      </c>
      <c r="L336" s="18">
        <v>19.399999999999999</v>
      </c>
    </row>
    <row r="337" spans="1:12" ht="11.25" x14ac:dyDescent="0.2">
      <c r="A337" s="5">
        <v>109420803</v>
      </c>
      <c r="B337" s="5" t="s">
        <v>391</v>
      </c>
      <c r="C337" s="5" t="s">
        <v>392</v>
      </c>
      <c r="D337" s="7">
        <v>12235574.279999999</v>
      </c>
      <c r="E337" s="7">
        <v>9184902.6199999992</v>
      </c>
      <c r="F337" s="7">
        <v>11605.73</v>
      </c>
      <c r="G337" s="7">
        <v>50908.28</v>
      </c>
      <c r="H337" s="7"/>
      <c r="I337" s="7">
        <v>1882215.61</v>
      </c>
      <c r="J337" s="7">
        <v>1105942.04</v>
      </c>
      <c r="K337" s="7">
        <v>555576242</v>
      </c>
      <c r="L337" s="18">
        <v>22</v>
      </c>
    </row>
    <row r="338" spans="1:12" ht="11.25" x14ac:dyDescent="0.2">
      <c r="A338" s="5">
        <v>109422303</v>
      </c>
      <c r="B338" s="5" t="s">
        <v>393</v>
      </c>
      <c r="C338" s="5" t="s">
        <v>392</v>
      </c>
      <c r="D338" s="7">
        <v>4550318.41</v>
      </c>
      <c r="E338" s="7">
        <v>2944918.49</v>
      </c>
      <c r="F338" s="7">
        <v>4215.34</v>
      </c>
      <c r="G338" s="7">
        <v>196631.03</v>
      </c>
      <c r="H338" s="7">
        <v>17790</v>
      </c>
      <c r="I338" s="7">
        <v>1016576.73</v>
      </c>
      <c r="J338" s="7">
        <v>370186.82</v>
      </c>
      <c r="K338" s="7">
        <v>224380644</v>
      </c>
      <c r="L338" s="18">
        <v>20.2</v>
      </c>
    </row>
    <row r="339" spans="1:12" ht="11.25" x14ac:dyDescent="0.2">
      <c r="A339" s="5">
        <v>109426003</v>
      </c>
      <c r="B339" s="5" t="s">
        <v>394</v>
      </c>
      <c r="C339" s="5" t="s">
        <v>392</v>
      </c>
      <c r="D339" s="7">
        <v>1904365.3</v>
      </c>
      <c r="E339" s="7">
        <v>1353238.14</v>
      </c>
      <c r="F339" s="7">
        <v>1835.86</v>
      </c>
      <c r="G339" s="7">
        <v>5703.82</v>
      </c>
      <c r="H339" s="7"/>
      <c r="I339" s="7">
        <v>288278.03000000003</v>
      </c>
      <c r="J339" s="7">
        <v>255309.45</v>
      </c>
      <c r="K339" s="7">
        <v>99363818</v>
      </c>
      <c r="L339" s="18">
        <v>19.100000000000001</v>
      </c>
    </row>
    <row r="340" spans="1:12" ht="11.25" x14ac:dyDescent="0.2">
      <c r="A340" s="5">
        <v>109426303</v>
      </c>
      <c r="B340" s="5" t="s">
        <v>395</v>
      </c>
      <c r="C340" s="5" t="s">
        <v>392</v>
      </c>
      <c r="D340" s="7">
        <v>3162904.59</v>
      </c>
      <c r="E340" s="7">
        <v>2265571.25</v>
      </c>
      <c r="F340" s="7">
        <v>2984.24</v>
      </c>
      <c r="G340" s="7">
        <v>28209.79</v>
      </c>
      <c r="H340" s="7">
        <v>10692</v>
      </c>
      <c r="I340" s="7">
        <v>509793.21</v>
      </c>
      <c r="J340" s="7">
        <v>345654.1</v>
      </c>
      <c r="K340" s="7">
        <v>205229420</v>
      </c>
      <c r="L340" s="18">
        <v>15.4</v>
      </c>
    </row>
    <row r="341" spans="1:12" ht="11.25" x14ac:dyDescent="0.2">
      <c r="A341" s="5">
        <v>109427503</v>
      </c>
      <c r="B341" s="5" t="s">
        <v>396</v>
      </c>
      <c r="C341" s="5" t="s">
        <v>392</v>
      </c>
      <c r="D341" s="7">
        <v>4388768.47</v>
      </c>
      <c r="E341" s="7">
        <v>3123736.71</v>
      </c>
      <c r="F341" s="7">
        <v>4073.71</v>
      </c>
      <c r="G341" s="7">
        <v>125039.3</v>
      </c>
      <c r="H341" s="7">
        <v>12318.1</v>
      </c>
      <c r="I341" s="7">
        <v>638752.23</v>
      </c>
      <c r="J341" s="7">
        <v>484848.42</v>
      </c>
      <c r="K341" s="7">
        <v>216895961</v>
      </c>
      <c r="L341" s="18">
        <v>20.2</v>
      </c>
    </row>
    <row r="342" spans="1:12" ht="11.25" x14ac:dyDescent="0.2">
      <c r="A342" s="5">
        <v>104431304</v>
      </c>
      <c r="B342" s="5" t="s">
        <v>397</v>
      </c>
      <c r="C342" s="5" t="s">
        <v>398</v>
      </c>
      <c r="D342" s="7">
        <v>2342198</v>
      </c>
      <c r="E342" s="7">
        <v>1809996</v>
      </c>
      <c r="F342" s="7">
        <v>2244</v>
      </c>
      <c r="G342" s="7">
        <v>2819</v>
      </c>
      <c r="H342" s="7">
        <v>11380</v>
      </c>
      <c r="I342" s="7">
        <v>373370</v>
      </c>
      <c r="J342" s="7">
        <v>142389</v>
      </c>
      <c r="K342" s="7">
        <v>188341505</v>
      </c>
      <c r="L342" s="18">
        <v>12.4</v>
      </c>
    </row>
    <row r="343" spans="1:12" ht="11.25" x14ac:dyDescent="0.2">
      <c r="A343" s="5">
        <v>104432503</v>
      </c>
      <c r="B343" s="5" t="s">
        <v>399</v>
      </c>
      <c r="C343" s="5" t="s">
        <v>398</v>
      </c>
      <c r="D343" s="7">
        <v>3727625</v>
      </c>
      <c r="E343" s="7">
        <v>3056397</v>
      </c>
      <c r="F343" s="7">
        <v>3423</v>
      </c>
      <c r="G343" s="7">
        <v>45308</v>
      </c>
      <c r="H343" s="7">
        <v>3442</v>
      </c>
      <c r="I343" s="7">
        <v>301042</v>
      </c>
      <c r="J343" s="7">
        <v>318013</v>
      </c>
      <c r="K343" s="7">
        <v>134627243</v>
      </c>
      <c r="L343" s="18">
        <v>27.6</v>
      </c>
    </row>
    <row r="344" spans="1:12" ht="11.25" x14ac:dyDescent="0.2">
      <c r="A344" s="5">
        <v>104432803</v>
      </c>
      <c r="B344" s="5" t="s">
        <v>400</v>
      </c>
      <c r="C344" s="5" t="s">
        <v>398</v>
      </c>
      <c r="D344" s="7">
        <v>6866593.7800000003</v>
      </c>
      <c r="E344" s="7">
        <v>5335419.57</v>
      </c>
      <c r="F344" s="7">
        <v>6553.83</v>
      </c>
      <c r="G344" s="7">
        <v>0</v>
      </c>
      <c r="H344" s="7">
        <v>16922.5</v>
      </c>
      <c r="I344" s="7">
        <v>999436.33</v>
      </c>
      <c r="J344" s="7">
        <v>508261.55</v>
      </c>
      <c r="K344" s="7">
        <v>382438391</v>
      </c>
      <c r="L344" s="18">
        <v>17.899999999999999</v>
      </c>
    </row>
    <row r="345" spans="1:12" ht="11.25" x14ac:dyDescent="0.2">
      <c r="A345" s="5">
        <v>104432903</v>
      </c>
      <c r="B345" s="5" t="s">
        <v>401</v>
      </c>
      <c r="C345" s="5" t="s">
        <v>398</v>
      </c>
      <c r="D345" s="7">
        <v>13586430.23</v>
      </c>
      <c r="E345" s="7">
        <v>10959450.76</v>
      </c>
      <c r="F345" s="7">
        <v>13653.15</v>
      </c>
      <c r="G345" s="7">
        <v>1901.39</v>
      </c>
      <c r="H345" s="7">
        <v>41016.1</v>
      </c>
      <c r="I345" s="7">
        <v>2075134.5299999998</v>
      </c>
      <c r="J345" s="7">
        <v>495274.3</v>
      </c>
      <c r="K345" s="7">
        <v>947287361</v>
      </c>
      <c r="L345" s="18">
        <v>14.3</v>
      </c>
    </row>
    <row r="346" spans="1:12" ht="11.25" x14ac:dyDescent="0.2">
      <c r="A346" s="5">
        <v>104433303</v>
      </c>
      <c r="B346" s="5" t="s">
        <v>402</v>
      </c>
      <c r="C346" s="5" t="s">
        <v>398</v>
      </c>
      <c r="D346" s="7">
        <v>18939646.170000002</v>
      </c>
      <c r="E346" s="7">
        <v>15786894.529999999</v>
      </c>
      <c r="F346" s="7">
        <v>17967.97</v>
      </c>
      <c r="G346" s="7">
        <v>0</v>
      </c>
      <c r="H346" s="7">
        <v>41592</v>
      </c>
      <c r="I346" s="7">
        <v>2326941.59</v>
      </c>
      <c r="J346" s="7">
        <v>766250.08</v>
      </c>
      <c r="K346" s="7">
        <v>1138086806</v>
      </c>
      <c r="L346" s="18">
        <v>16.600000000000001</v>
      </c>
    </row>
    <row r="347" spans="1:12" ht="11.25" x14ac:dyDescent="0.2">
      <c r="A347" s="5">
        <v>104433604</v>
      </c>
      <c r="B347" s="5" t="s">
        <v>403</v>
      </c>
      <c r="C347" s="5" t="s">
        <v>398</v>
      </c>
      <c r="D347" s="7">
        <v>3435023</v>
      </c>
      <c r="E347" s="7">
        <v>2717627</v>
      </c>
      <c r="F347" s="7">
        <v>3279</v>
      </c>
      <c r="G347" s="7">
        <v>38087</v>
      </c>
      <c r="H347" s="7">
        <v>10409</v>
      </c>
      <c r="I347" s="7">
        <v>403107</v>
      </c>
      <c r="J347" s="7">
        <v>262514</v>
      </c>
      <c r="K347" s="7">
        <v>229807259</v>
      </c>
      <c r="L347" s="18">
        <v>14.9</v>
      </c>
    </row>
    <row r="348" spans="1:12" ht="11.25" x14ac:dyDescent="0.2">
      <c r="A348" s="5">
        <v>104433903</v>
      </c>
      <c r="B348" s="5" t="s">
        <v>404</v>
      </c>
      <c r="C348" s="5" t="s">
        <v>398</v>
      </c>
      <c r="D348" s="7">
        <v>5385520.4000000004</v>
      </c>
      <c r="E348" s="7">
        <v>3999623.11</v>
      </c>
      <c r="F348" s="7">
        <v>4724.3599999999997</v>
      </c>
      <c r="G348" s="7">
        <v>0</v>
      </c>
      <c r="H348" s="7">
        <v>20764.5</v>
      </c>
      <c r="I348" s="7">
        <v>1003233.7</v>
      </c>
      <c r="J348" s="7">
        <v>357174.73</v>
      </c>
      <c r="K348" s="7">
        <v>480284043</v>
      </c>
      <c r="L348" s="18">
        <v>11.2</v>
      </c>
    </row>
    <row r="349" spans="1:12" ht="11.25" x14ac:dyDescent="0.2">
      <c r="A349" s="5">
        <v>104435003</v>
      </c>
      <c r="B349" s="5" t="s">
        <v>405</v>
      </c>
      <c r="C349" s="5" t="s">
        <v>398</v>
      </c>
      <c r="D349" s="7">
        <v>7051287.75</v>
      </c>
      <c r="E349" s="7">
        <v>5524423.8600000003</v>
      </c>
      <c r="F349" s="7">
        <v>6755.73</v>
      </c>
      <c r="G349" s="7">
        <v>559.11</v>
      </c>
      <c r="H349" s="7">
        <v>22737.3</v>
      </c>
      <c r="I349" s="7">
        <v>1088790.68</v>
      </c>
      <c r="J349" s="7">
        <v>408021.07</v>
      </c>
      <c r="K349" s="7">
        <v>511733841</v>
      </c>
      <c r="L349" s="18">
        <v>13.7</v>
      </c>
    </row>
    <row r="350" spans="1:12" ht="11.25" x14ac:dyDescent="0.2">
      <c r="A350" s="5">
        <v>104435303</v>
      </c>
      <c r="B350" s="5" t="s">
        <v>406</v>
      </c>
      <c r="C350" s="5" t="s">
        <v>398</v>
      </c>
      <c r="D350" s="7">
        <v>6217470.1799999997</v>
      </c>
      <c r="E350" s="7">
        <v>4962246.13</v>
      </c>
      <c r="F350" s="7">
        <v>5899.25</v>
      </c>
      <c r="G350" s="7">
        <v>1764.21</v>
      </c>
      <c r="H350" s="7">
        <v>24216.5</v>
      </c>
      <c r="I350" s="7">
        <v>848227.63</v>
      </c>
      <c r="J350" s="7">
        <v>375116.46</v>
      </c>
      <c r="K350" s="7">
        <v>385259771</v>
      </c>
      <c r="L350" s="18">
        <v>16.100000000000001</v>
      </c>
    </row>
    <row r="351" spans="1:12" ht="11.25" x14ac:dyDescent="0.2">
      <c r="A351" s="5">
        <v>104435603</v>
      </c>
      <c r="B351" s="5" t="s">
        <v>407</v>
      </c>
      <c r="C351" s="5" t="s">
        <v>398</v>
      </c>
      <c r="D351" s="7">
        <v>9012184.3599999994</v>
      </c>
      <c r="E351" s="7">
        <v>6670801.3600000003</v>
      </c>
      <c r="F351" s="7">
        <v>8185.15</v>
      </c>
      <c r="G351" s="7">
        <v>14654.72</v>
      </c>
      <c r="H351" s="7">
        <v>20045.22</v>
      </c>
      <c r="I351" s="7">
        <v>1037605</v>
      </c>
      <c r="J351" s="7">
        <v>1260892.9099999999</v>
      </c>
      <c r="K351" s="7">
        <v>351204459</v>
      </c>
      <c r="L351" s="18">
        <v>25.6</v>
      </c>
    </row>
    <row r="352" spans="1:12" ht="11.25" x14ac:dyDescent="0.2">
      <c r="A352" s="5">
        <v>104435703</v>
      </c>
      <c r="B352" s="5" t="s">
        <v>408</v>
      </c>
      <c r="C352" s="5" t="s">
        <v>398</v>
      </c>
      <c r="D352" s="7">
        <v>6055731.6399999997</v>
      </c>
      <c r="E352" s="7">
        <v>4746295.57</v>
      </c>
      <c r="F352" s="7">
        <v>5786.63</v>
      </c>
      <c r="G352" s="7">
        <v>2858.46</v>
      </c>
      <c r="H352" s="7">
        <v>10934.3</v>
      </c>
      <c r="I352" s="7">
        <v>935695.01</v>
      </c>
      <c r="J352" s="7">
        <v>354161.67</v>
      </c>
      <c r="K352" s="7">
        <v>308972424</v>
      </c>
      <c r="L352" s="18">
        <v>19.5</v>
      </c>
    </row>
    <row r="353" spans="1:12" ht="11.25" x14ac:dyDescent="0.2">
      <c r="A353" s="5">
        <v>104437503</v>
      </c>
      <c r="B353" s="5" t="s">
        <v>409</v>
      </c>
      <c r="C353" s="5" t="s">
        <v>398</v>
      </c>
      <c r="D353" s="7">
        <v>5555456.0300000003</v>
      </c>
      <c r="E353" s="7">
        <v>4452569.33</v>
      </c>
      <c r="F353" s="7">
        <v>5188.04</v>
      </c>
      <c r="G353" s="7">
        <v>0</v>
      </c>
      <c r="H353" s="7">
        <v>17020.7</v>
      </c>
      <c r="I353" s="7">
        <v>734567.35000000009</v>
      </c>
      <c r="J353" s="7">
        <v>346110.61</v>
      </c>
      <c r="K353" s="7">
        <v>350060621</v>
      </c>
      <c r="L353" s="18">
        <v>15.8</v>
      </c>
    </row>
    <row r="354" spans="1:12" ht="11.25" x14ac:dyDescent="0.2">
      <c r="A354" s="5">
        <v>111444602</v>
      </c>
      <c r="B354" s="5" t="s">
        <v>410</v>
      </c>
      <c r="C354" s="5" t="s">
        <v>411</v>
      </c>
      <c r="D354" s="7">
        <v>35471917.490000002</v>
      </c>
      <c r="E354" s="7">
        <v>25001915.690000001</v>
      </c>
      <c r="F354" s="7">
        <v>32181.62</v>
      </c>
      <c r="G354" s="7">
        <v>362597.88</v>
      </c>
      <c r="H354" s="7">
        <v>103415</v>
      </c>
      <c r="I354" s="7">
        <v>7774374.5099999998</v>
      </c>
      <c r="J354" s="7">
        <v>2197432.79</v>
      </c>
      <c r="K354" s="7">
        <v>1977758133</v>
      </c>
      <c r="L354" s="18">
        <v>17.899999999999999</v>
      </c>
    </row>
    <row r="355" spans="1:12" ht="11.25" x14ac:dyDescent="0.2">
      <c r="A355" s="5">
        <v>120452003</v>
      </c>
      <c r="B355" s="5" t="s">
        <v>412</v>
      </c>
      <c r="C355" s="5" t="s">
        <v>413</v>
      </c>
      <c r="D355" s="7">
        <v>107819020.41</v>
      </c>
      <c r="E355" s="7">
        <v>87519072.430000007</v>
      </c>
      <c r="F355" s="7">
        <v>101306.02</v>
      </c>
      <c r="G355" s="7">
        <v>114894.58</v>
      </c>
      <c r="H355" s="7"/>
      <c r="I355" s="7">
        <v>6062377.8500000006</v>
      </c>
      <c r="J355" s="7">
        <v>14021369.529999999</v>
      </c>
      <c r="K355" s="7">
        <v>2890627034</v>
      </c>
      <c r="L355" s="18">
        <v>37.200000000000003</v>
      </c>
    </row>
    <row r="356" spans="1:12" ht="11.25" x14ac:dyDescent="0.2">
      <c r="A356" s="5">
        <v>120455203</v>
      </c>
      <c r="B356" s="5" t="s">
        <v>414</v>
      </c>
      <c r="C356" s="5" t="s">
        <v>413</v>
      </c>
      <c r="D356" s="7">
        <v>52817113.030000001</v>
      </c>
      <c r="E356" s="7">
        <v>44468577.130000003</v>
      </c>
      <c r="F356" s="7">
        <v>49205.93</v>
      </c>
      <c r="G356" s="7">
        <v>6837.76</v>
      </c>
      <c r="H356" s="7"/>
      <c r="I356" s="7">
        <v>4457969.24</v>
      </c>
      <c r="J356" s="7">
        <v>3834522.97</v>
      </c>
      <c r="K356" s="7">
        <v>1964030215</v>
      </c>
      <c r="L356" s="18">
        <v>26.8</v>
      </c>
    </row>
    <row r="357" spans="1:12" ht="11.25" x14ac:dyDescent="0.2">
      <c r="A357" s="5">
        <v>120455403</v>
      </c>
      <c r="B357" s="5" t="s">
        <v>415</v>
      </c>
      <c r="C357" s="5" t="s">
        <v>413</v>
      </c>
      <c r="D357" s="7">
        <v>140882117.40000001</v>
      </c>
      <c r="E357" s="7">
        <v>118101268</v>
      </c>
      <c r="F357" s="7">
        <v>135085.46</v>
      </c>
      <c r="G357" s="7">
        <v>106457.96</v>
      </c>
      <c r="H357" s="7"/>
      <c r="I357" s="7">
        <v>9501156.6099999994</v>
      </c>
      <c r="J357" s="7">
        <v>13038149.369999999</v>
      </c>
      <c r="K357" s="7">
        <v>5527329349</v>
      </c>
      <c r="L357" s="18">
        <v>25.4</v>
      </c>
    </row>
    <row r="358" spans="1:12" ht="11.25" x14ac:dyDescent="0.2">
      <c r="A358" s="5">
        <v>120456003</v>
      </c>
      <c r="B358" s="5" t="s">
        <v>416</v>
      </c>
      <c r="C358" s="5" t="s">
        <v>413</v>
      </c>
      <c r="D358" s="7">
        <v>75814024.200000003</v>
      </c>
      <c r="E358" s="7">
        <v>64449422.68</v>
      </c>
      <c r="F358" s="7">
        <v>69939.25</v>
      </c>
      <c r="G358" s="7">
        <v>36703.07</v>
      </c>
      <c r="H358" s="7"/>
      <c r="I358" s="7">
        <v>4966900.1900000004</v>
      </c>
      <c r="J358" s="7">
        <v>6291059.0099999998</v>
      </c>
      <c r="K358" s="7">
        <v>2362350432</v>
      </c>
      <c r="L358" s="18">
        <v>32</v>
      </c>
    </row>
    <row r="359" spans="1:12" ht="11.25" x14ac:dyDescent="0.2">
      <c r="A359" s="5">
        <v>123460302</v>
      </c>
      <c r="B359" s="5" t="s">
        <v>417</v>
      </c>
      <c r="C359" s="5" t="s">
        <v>418</v>
      </c>
      <c r="D359" s="7">
        <v>116645116.47</v>
      </c>
      <c r="E359" s="7">
        <v>104977528.90000001</v>
      </c>
      <c r="F359" s="7">
        <v>113653.67</v>
      </c>
      <c r="G359" s="7">
        <v>46692.36</v>
      </c>
      <c r="H359" s="7"/>
      <c r="I359" s="7">
        <v>10075632.970000001</v>
      </c>
      <c r="J359" s="7">
        <v>1431608.57</v>
      </c>
      <c r="K359" s="7">
        <v>5938534215</v>
      </c>
      <c r="L359" s="18">
        <v>19.600000000000001</v>
      </c>
    </row>
    <row r="360" spans="1:12" ht="11.25" x14ac:dyDescent="0.2">
      <c r="A360" s="5">
        <v>123460504</v>
      </c>
      <c r="B360" s="5" t="s">
        <v>419</v>
      </c>
      <c r="C360" s="5" t="s">
        <v>418</v>
      </c>
      <c r="D360" s="7">
        <v>218954</v>
      </c>
      <c r="E360" s="7">
        <v>0</v>
      </c>
      <c r="F360" s="7"/>
      <c r="G360" s="7">
        <v>0</v>
      </c>
      <c r="H360" s="7"/>
      <c r="I360" s="7">
        <v>218954</v>
      </c>
      <c r="J360" s="7"/>
      <c r="K360" s="7">
        <v>177495249</v>
      </c>
      <c r="L360" s="18">
        <v>1.2</v>
      </c>
    </row>
    <row r="361" spans="1:12" ht="11.25" x14ac:dyDescent="0.2">
      <c r="A361" s="5">
        <v>123461302</v>
      </c>
      <c r="B361" s="5" t="s">
        <v>420</v>
      </c>
      <c r="C361" s="5" t="s">
        <v>418</v>
      </c>
      <c r="D361" s="7">
        <v>95445756.480000004</v>
      </c>
      <c r="E361" s="7">
        <v>87438846.540000007</v>
      </c>
      <c r="F361" s="7">
        <v>86481.71</v>
      </c>
      <c r="G361" s="7">
        <v>0</v>
      </c>
      <c r="H361" s="7"/>
      <c r="I361" s="7">
        <v>5348661.2300000004</v>
      </c>
      <c r="J361" s="7">
        <v>2571767</v>
      </c>
      <c r="K361" s="7">
        <v>3091550373</v>
      </c>
      <c r="L361" s="18">
        <v>30.8</v>
      </c>
    </row>
    <row r="362" spans="1:12" ht="11.25" x14ac:dyDescent="0.2">
      <c r="A362" s="5">
        <v>123461602</v>
      </c>
      <c r="B362" s="5" t="s">
        <v>421</v>
      </c>
      <c r="C362" s="5" t="s">
        <v>418</v>
      </c>
      <c r="D362" s="7">
        <v>109561197.53</v>
      </c>
      <c r="E362" s="7">
        <v>91936532.549999997</v>
      </c>
      <c r="F362" s="7">
        <v>98816.01</v>
      </c>
      <c r="G362" s="7">
        <v>43114.98</v>
      </c>
      <c r="H362" s="7"/>
      <c r="I362" s="7">
        <v>13655499.74</v>
      </c>
      <c r="J362" s="7">
        <v>3827234.25</v>
      </c>
      <c r="K362" s="7">
        <v>7775540991</v>
      </c>
      <c r="L362" s="18">
        <v>14</v>
      </c>
    </row>
    <row r="363" spans="1:12" ht="11.25" x14ac:dyDescent="0.2">
      <c r="A363" s="5">
        <v>123463603</v>
      </c>
      <c r="B363" s="5" t="s">
        <v>422</v>
      </c>
      <c r="C363" s="5" t="s">
        <v>418</v>
      </c>
      <c r="D363" s="7">
        <v>84822442.890000001</v>
      </c>
      <c r="E363" s="7">
        <v>74708284.629999995</v>
      </c>
      <c r="F363" s="7">
        <v>78264.34</v>
      </c>
      <c r="G363" s="7">
        <v>2156</v>
      </c>
      <c r="H363" s="7"/>
      <c r="I363" s="7">
        <v>8344001.0300000003</v>
      </c>
      <c r="J363" s="7">
        <v>1689736.89</v>
      </c>
      <c r="K363" s="7">
        <v>4484696085</v>
      </c>
      <c r="L363" s="18">
        <v>18.899999999999999</v>
      </c>
    </row>
    <row r="364" spans="1:12" ht="11.25" x14ac:dyDescent="0.2">
      <c r="A364" s="5">
        <v>123463803</v>
      </c>
      <c r="B364" s="5" t="s">
        <v>423</v>
      </c>
      <c r="C364" s="5" t="s">
        <v>418</v>
      </c>
      <c r="D364" s="7">
        <v>13381375</v>
      </c>
      <c r="E364" s="7">
        <v>11137634</v>
      </c>
      <c r="F364" s="7">
        <v>12368</v>
      </c>
      <c r="G364" s="7">
        <v>0</v>
      </c>
      <c r="H364" s="7"/>
      <c r="I364" s="7">
        <v>1641028</v>
      </c>
      <c r="J364" s="7">
        <v>590345</v>
      </c>
      <c r="K364" s="7">
        <v>465405956</v>
      </c>
      <c r="L364" s="18">
        <v>28.7</v>
      </c>
    </row>
    <row r="365" spans="1:12" ht="11.25" x14ac:dyDescent="0.2">
      <c r="A365" s="5">
        <v>123464502</v>
      </c>
      <c r="B365" s="5" t="s">
        <v>424</v>
      </c>
      <c r="C365" s="5" t="s">
        <v>418</v>
      </c>
      <c r="D365" s="7">
        <v>241219523.99000001</v>
      </c>
      <c r="E365" s="7">
        <v>231354274.11000001</v>
      </c>
      <c r="F365" s="7">
        <v>223164.27</v>
      </c>
      <c r="G365" s="7">
        <v>0</v>
      </c>
      <c r="H365" s="7"/>
      <c r="I365" s="7">
        <v>5132836.2299999995</v>
      </c>
      <c r="J365" s="7">
        <v>4509249.38</v>
      </c>
      <c r="K365" s="7">
        <v>14309259282</v>
      </c>
      <c r="L365" s="18">
        <v>16.8</v>
      </c>
    </row>
    <row r="366" spans="1:12" ht="11.25" x14ac:dyDescent="0.2">
      <c r="A366" s="5">
        <v>123464603</v>
      </c>
      <c r="B366" s="5" t="s">
        <v>425</v>
      </c>
      <c r="C366" s="5" t="s">
        <v>418</v>
      </c>
      <c r="D366" s="7">
        <v>42554948.009999998</v>
      </c>
      <c r="E366" s="7">
        <v>38161756.010000005</v>
      </c>
      <c r="F366" s="7">
        <v>38513.72</v>
      </c>
      <c r="G366" s="7">
        <v>0</v>
      </c>
      <c r="H366" s="7"/>
      <c r="I366" s="7">
        <v>3100014.14</v>
      </c>
      <c r="J366" s="7">
        <v>1254664.1399999999</v>
      </c>
      <c r="K366" s="7">
        <v>1781836362</v>
      </c>
      <c r="L366" s="18">
        <v>23.8</v>
      </c>
    </row>
    <row r="367" spans="1:12" ht="11.25" x14ac:dyDescent="0.2">
      <c r="A367" s="5">
        <v>123465303</v>
      </c>
      <c r="B367" s="5" t="s">
        <v>426</v>
      </c>
      <c r="C367" s="5" t="s">
        <v>418</v>
      </c>
      <c r="D367" s="7">
        <v>87429754.5</v>
      </c>
      <c r="E367" s="7">
        <v>76498084.930000007</v>
      </c>
      <c r="F367" s="7">
        <v>81474.3</v>
      </c>
      <c r="G367" s="7">
        <v>61125.81</v>
      </c>
      <c r="H367" s="7"/>
      <c r="I367" s="7">
        <v>9267426.2799999993</v>
      </c>
      <c r="J367" s="7">
        <v>1521643.18</v>
      </c>
      <c r="K367" s="7">
        <v>4169535938</v>
      </c>
      <c r="L367" s="18">
        <v>20.9</v>
      </c>
    </row>
    <row r="368" spans="1:12" ht="11.25" x14ac:dyDescent="0.2">
      <c r="A368" s="5">
        <v>123465602</v>
      </c>
      <c r="B368" s="5" t="s">
        <v>427</v>
      </c>
      <c r="C368" s="5" t="s">
        <v>418</v>
      </c>
      <c r="D368" s="7">
        <v>116101124.7</v>
      </c>
      <c r="E368" s="7">
        <v>101285023.28</v>
      </c>
      <c r="F368" s="7">
        <v>107647.82</v>
      </c>
      <c r="G368" s="7">
        <v>76000</v>
      </c>
      <c r="H368" s="7">
        <v>105789.12</v>
      </c>
      <c r="I368" s="7">
        <v>9312778.9499999993</v>
      </c>
      <c r="J368" s="7">
        <v>5213885.53</v>
      </c>
      <c r="K368" s="7">
        <v>4377827695</v>
      </c>
      <c r="L368" s="18">
        <v>26.5</v>
      </c>
    </row>
    <row r="369" spans="1:12" ht="11.25" x14ac:dyDescent="0.2">
      <c r="A369" s="5">
        <v>123465702</v>
      </c>
      <c r="B369" s="5" t="s">
        <v>428</v>
      </c>
      <c r="C369" s="5" t="s">
        <v>418</v>
      </c>
      <c r="D369" s="7">
        <v>211767340.65000001</v>
      </c>
      <c r="E369" s="7">
        <v>186450160.53</v>
      </c>
      <c r="F369" s="7">
        <v>194198.46</v>
      </c>
      <c r="G369" s="7">
        <v>349.35</v>
      </c>
      <c r="H369" s="7"/>
      <c r="I369" s="7">
        <v>22529655.09</v>
      </c>
      <c r="J369" s="7">
        <v>2592977.2200000002</v>
      </c>
      <c r="K369" s="7">
        <v>12284950150</v>
      </c>
      <c r="L369" s="18">
        <v>17.2</v>
      </c>
    </row>
    <row r="370" spans="1:12" ht="11.25" x14ac:dyDescent="0.2">
      <c r="A370" s="5">
        <v>123466103</v>
      </c>
      <c r="B370" s="5" t="s">
        <v>429</v>
      </c>
      <c r="C370" s="5" t="s">
        <v>418</v>
      </c>
      <c r="D370" s="7">
        <v>86973021.819999993</v>
      </c>
      <c r="E370" s="7">
        <v>70340296.829999998</v>
      </c>
      <c r="F370" s="7">
        <v>80444.09</v>
      </c>
      <c r="G370" s="7">
        <v>268235.46000000002</v>
      </c>
      <c r="H370" s="7"/>
      <c r="I370" s="7">
        <v>15292719.33</v>
      </c>
      <c r="J370" s="7">
        <v>991326.11</v>
      </c>
      <c r="K370" s="7">
        <v>3520026415</v>
      </c>
      <c r="L370" s="18">
        <v>24.7</v>
      </c>
    </row>
    <row r="371" spans="1:12" ht="11.25" x14ac:dyDescent="0.2">
      <c r="A371" s="5">
        <v>123466303</v>
      </c>
      <c r="B371" s="5" t="s">
        <v>430</v>
      </c>
      <c r="C371" s="5" t="s">
        <v>418</v>
      </c>
      <c r="D371" s="7">
        <v>43804264</v>
      </c>
      <c r="E371" s="7">
        <v>37786096</v>
      </c>
      <c r="F371" s="7">
        <v>41991</v>
      </c>
      <c r="G371" s="7">
        <v>0</v>
      </c>
      <c r="H371" s="7">
        <v>49444</v>
      </c>
      <c r="I371" s="7">
        <v>4483295</v>
      </c>
      <c r="J371" s="7">
        <v>1443438</v>
      </c>
      <c r="K371" s="7">
        <v>1566075876</v>
      </c>
      <c r="L371" s="18">
        <v>27.9</v>
      </c>
    </row>
    <row r="372" spans="1:12" ht="11.25" x14ac:dyDescent="0.2">
      <c r="A372" s="5">
        <v>123466403</v>
      </c>
      <c r="B372" s="5" t="s">
        <v>431</v>
      </c>
      <c r="C372" s="5" t="s">
        <v>418</v>
      </c>
      <c r="D372" s="7">
        <v>33725053.530000001</v>
      </c>
      <c r="E372" s="7">
        <v>29056196.460000001</v>
      </c>
      <c r="F372" s="7">
        <v>32038.51</v>
      </c>
      <c r="G372" s="7">
        <v>41701.839999999997</v>
      </c>
      <c r="H372" s="7">
        <v>34477.65</v>
      </c>
      <c r="I372" s="7">
        <v>3094832.45</v>
      </c>
      <c r="J372" s="7">
        <v>1465806.62</v>
      </c>
      <c r="K372" s="7">
        <v>1001786546</v>
      </c>
      <c r="L372" s="18">
        <v>33.6</v>
      </c>
    </row>
    <row r="373" spans="1:12" ht="11.25" x14ac:dyDescent="0.2">
      <c r="A373" s="5">
        <v>123467103</v>
      </c>
      <c r="B373" s="5" t="s">
        <v>432</v>
      </c>
      <c r="C373" s="5" t="s">
        <v>418</v>
      </c>
      <c r="D373" s="7">
        <v>96349995.950000003</v>
      </c>
      <c r="E373" s="7">
        <v>84129327.349999994</v>
      </c>
      <c r="F373" s="7">
        <v>90383.35</v>
      </c>
      <c r="G373" s="7">
        <v>333826.48</v>
      </c>
      <c r="H373" s="7">
        <v>140818.04999999999</v>
      </c>
      <c r="I373" s="7">
        <v>10689716.540000001</v>
      </c>
      <c r="J373" s="7">
        <v>965924.18</v>
      </c>
      <c r="K373" s="7">
        <v>4655111189</v>
      </c>
      <c r="L373" s="18">
        <v>20.6</v>
      </c>
    </row>
    <row r="374" spans="1:12" ht="11.25" x14ac:dyDescent="0.2">
      <c r="A374" s="5">
        <v>123467203</v>
      </c>
      <c r="B374" s="5" t="s">
        <v>433</v>
      </c>
      <c r="C374" s="5" t="s">
        <v>418</v>
      </c>
      <c r="D374" s="7">
        <v>47138674</v>
      </c>
      <c r="E374" s="7">
        <v>41401185</v>
      </c>
      <c r="F374" s="7">
        <v>43314</v>
      </c>
      <c r="G374" s="7">
        <v>0</v>
      </c>
      <c r="H374" s="7"/>
      <c r="I374" s="7">
        <v>4509157</v>
      </c>
      <c r="J374" s="7">
        <v>1185018</v>
      </c>
      <c r="K374" s="7">
        <v>2461527032</v>
      </c>
      <c r="L374" s="18">
        <v>19.100000000000001</v>
      </c>
    </row>
    <row r="375" spans="1:12" ht="11.25" x14ac:dyDescent="0.2">
      <c r="A375" s="5">
        <v>123467303</v>
      </c>
      <c r="B375" s="5" t="s">
        <v>434</v>
      </c>
      <c r="C375" s="5" t="s">
        <v>418</v>
      </c>
      <c r="D375" s="7">
        <v>128464068.33</v>
      </c>
      <c r="E375" s="7">
        <v>110163961.84999999</v>
      </c>
      <c r="F375" s="7">
        <v>116035.56</v>
      </c>
      <c r="G375" s="7">
        <v>1763355.83</v>
      </c>
      <c r="H375" s="7"/>
      <c r="I375" s="7">
        <v>14420957.889999999</v>
      </c>
      <c r="J375" s="7">
        <v>1999757.2</v>
      </c>
      <c r="K375" s="7">
        <v>6812298297</v>
      </c>
      <c r="L375" s="18">
        <v>18.8</v>
      </c>
    </row>
    <row r="376" spans="1:12" ht="11.25" x14ac:dyDescent="0.2">
      <c r="A376" s="5">
        <v>123468303</v>
      </c>
      <c r="B376" s="5" t="s">
        <v>435</v>
      </c>
      <c r="C376" s="5" t="s">
        <v>418</v>
      </c>
      <c r="D376" s="7">
        <v>84202465.400000006</v>
      </c>
      <c r="E376" s="7">
        <v>75465557.38000001</v>
      </c>
      <c r="F376" s="7">
        <v>78975.61</v>
      </c>
      <c r="G376" s="7">
        <v>0</v>
      </c>
      <c r="H376" s="7"/>
      <c r="I376" s="7">
        <v>7734895.9299999997</v>
      </c>
      <c r="J376" s="7">
        <v>923036.48</v>
      </c>
      <c r="K376" s="7">
        <v>3709097620</v>
      </c>
      <c r="L376" s="18">
        <v>22.7</v>
      </c>
    </row>
    <row r="377" spans="1:12" ht="11.25" x14ac:dyDescent="0.2">
      <c r="A377" s="5">
        <v>123468402</v>
      </c>
      <c r="B377" s="5" t="s">
        <v>436</v>
      </c>
      <c r="C377" s="5" t="s">
        <v>418</v>
      </c>
      <c r="D377" s="7">
        <v>98404691.689999998</v>
      </c>
      <c r="E377" s="7">
        <v>93556154.859999999</v>
      </c>
      <c r="F377" s="7">
        <v>86117.03</v>
      </c>
      <c r="G377" s="7">
        <v>117239.3</v>
      </c>
      <c r="H377" s="7"/>
      <c r="I377" s="7">
        <v>3745759.8200000003</v>
      </c>
      <c r="J377" s="7">
        <v>899420.68</v>
      </c>
      <c r="K377" s="7">
        <v>7720059605</v>
      </c>
      <c r="L377" s="18">
        <v>12.7</v>
      </c>
    </row>
    <row r="378" spans="1:12" ht="11.25" x14ac:dyDescent="0.2">
      <c r="A378" s="5">
        <v>123468503</v>
      </c>
      <c r="B378" s="5" t="s">
        <v>437</v>
      </c>
      <c r="C378" s="5" t="s">
        <v>418</v>
      </c>
      <c r="D378" s="7">
        <v>53279437.539999999</v>
      </c>
      <c r="E378" s="7">
        <v>48114280.43</v>
      </c>
      <c r="F378" s="7">
        <v>47802.04</v>
      </c>
      <c r="G378" s="7">
        <v>0</v>
      </c>
      <c r="H378" s="7"/>
      <c r="I378" s="7">
        <v>4314166.32</v>
      </c>
      <c r="J378" s="7">
        <v>803188.75</v>
      </c>
      <c r="K378" s="7">
        <v>2510208730</v>
      </c>
      <c r="L378" s="18">
        <v>21.2</v>
      </c>
    </row>
    <row r="379" spans="1:12" ht="11.25" x14ac:dyDescent="0.2">
      <c r="A379" s="5">
        <v>123468603</v>
      </c>
      <c r="B379" s="5" t="s">
        <v>438</v>
      </c>
      <c r="C379" s="5" t="s">
        <v>418</v>
      </c>
      <c r="D379" s="5">
        <v>43973766.780000001</v>
      </c>
      <c r="E379" s="5">
        <v>38231097.560000002</v>
      </c>
      <c r="F379" s="5">
        <v>39184.42</v>
      </c>
      <c r="G379" s="5">
        <v>27.48</v>
      </c>
      <c r="H379" s="5">
        <v>61748.4</v>
      </c>
      <c r="I379" s="5">
        <v>4706048.6800000006</v>
      </c>
      <c r="J379" s="5">
        <v>935660.24</v>
      </c>
      <c r="K379" s="7">
        <v>1984233458</v>
      </c>
      <c r="L379" s="18">
        <v>22.1</v>
      </c>
    </row>
    <row r="380" spans="1:12" ht="11.25" x14ac:dyDescent="0.2">
      <c r="A380" s="5">
        <v>123469303</v>
      </c>
      <c r="B380" s="5" t="s">
        <v>439</v>
      </c>
      <c r="C380" s="5" t="s">
        <v>418</v>
      </c>
      <c r="D380" s="7">
        <v>87776653.25</v>
      </c>
      <c r="E380" s="7">
        <v>73279561.309999987</v>
      </c>
      <c r="F380" s="7">
        <v>78631.59</v>
      </c>
      <c r="G380" s="7">
        <v>0</v>
      </c>
      <c r="H380" s="7"/>
      <c r="I380" s="7">
        <v>13270687.810000001</v>
      </c>
      <c r="J380" s="7">
        <v>1147772.54</v>
      </c>
      <c r="K380" s="7">
        <v>6231947061</v>
      </c>
      <c r="L380" s="18">
        <v>14</v>
      </c>
    </row>
    <row r="381" spans="1:12" ht="11.25" x14ac:dyDescent="0.2">
      <c r="A381" s="5">
        <v>116471803</v>
      </c>
      <c r="B381" s="5" t="s">
        <v>440</v>
      </c>
      <c r="C381" s="5" t="s">
        <v>441</v>
      </c>
      <c r="D381" s="7">
        <v>22308758.530000001</v>
      </c>
      <c r="E381" s="7">
        <v>13768681.32</v>
      </c>
      <c r="F381" s="7">
        <v>21085.87</v>
      </c>
      <c r="G381" s="7">
        <v>16623.259999999998</v>
      </c>
      <c r="H381" s="7"/>
      <c r="I381" s="7">
        <v>7778235.4400000004</v>
      </c>
      <c r="J381" s="7">
        <v>724132.64</v>
      </c>
      <c r="K381" s="7">
        <v>1615599277</v>
      </c>
      <c r="L381" s="18">
        <v>13.8</v>
      </c>
    </row>
    <row r="382" spans="1:12" ht="11.25" x14ac:dyDescent="0.2">
      <c r="A382" s="5">
        <v>120480803</v>
      </c>
      <c r="B382" s="5" t="s">
        <v>442</v>
      </c>
      <c r="C382" s="5" t="s">
        <v>443</v>
      </c>
      <c r="D382" s="7">
        <v>35858790.039999999</v>
      </c>
      <c r="E382" s="7">
        <v>29286728.039999999</v>
      </c>
      <c r="F382" s="7">
        <v>33225.620000000003</v>
      </c>
      <c r="G382" s="7">
        <v>57.92</v>
      </c>
      <c r="H382" s="7"/>
      <c r="I382" s="7">
        <v>4722198.7300000004</v>
      </c>
      <c r="J382" s="7">
        <v>1816579.73</v>
      </c>
      <c r="K382" s="7">
        <v>1585960763</v>
      </c>
      <c r="L382" s="18">
        <v>22.6</v>
      </c>
    </row>
    <row r="383" spans="1:12" ht="11.25" x14ac:dyDescent="0.2">
      <c r="A383" s="5">
        <v>120481002</v>
      </c>
      <c r="B383" s="5" t="s">
        <v>444</v>
      </c>
      <c r="C383" s="5" t="s">
        <v>443</v>
      </c>
      <c r="D383" s="7">
        <v>206406087.56</v>
      </c>
      <c r="E383" s="7">
        <v>173958501.22</v>
      </c>
      <c r="F383" s="7">
        <v>191843.82</v>
      </c>
      <c r="G383" s="7">
        <v>430775.34</v>
      </c>
      <c r="H383" s="7">
        <v>249035.66</v>
      </c>
      <c r="I383" s="7">
        <v>25208471</v>
      </c>
      <c r="J383" s="7">
        <v>6367460.5199999996</v>
      </c>
      <c r="K383" s="7">
        <v>10697469240</v>
      </c>
      <c r="L383" s="18">
        <v>19.2</v>
      </c>
    </row>
    <row r="384" spans="1:12" ht="11.25" x14ac:dyDescent="0.2">
      <c r="A384" s="5">
        <v>120483302</v>
      </c>
      <c r="B384" s="5" t="s">
        <v>445</v>
      </c>
      <c r="C384" s="5" t="s">
        <v>443</v>
      </c>
      <c r="D384" s="7">
        <v>115789230.2</v>
      </c>
      <c r="E384" s="7">
        <v>100999176.7</v>
      </c>
      <c r="F384" s="7">
        <v>108218.45</v>
      </c>
      <c r="G384" s="7">
        <v>0</v>
      </c>
      <c r="H384" s="7"/>
      <c r="I384" s="7">
        <v>11731938.800000001</v>
      </c>
      <c r="J384" s="7">
        <v>2949896.25</v>
      </c>
      <c r="K384" s="7">
        <v>4747740500</v>
      </c>
      <c r="L384" s="18">
        <v>24.3</v>
      </c>
    </row>
    <row r="385" spans="1:12" ht="11.25" x14ac:dyDescent="0.2">
      <c r="A385" s="5">
        <v>120484803</v>
      </c>
      <c r="B385" s="5" t="s">
        <v>446</v>
      </c>
      <c r="C385" s="5" t="s">
        <v>443</v>
      </c>
      <c r="D385" s="7">
        <v>69335167.379999995</v>
      </c>
      <c r="E385" s="7">
        <v>58483592.859999999</v>
      </c>
      <c r="F385" s="7">
        <v>63575.62</v>
      </c>
      <c r="G385" s="7">
        <v>18993.990000000002</v>
      </c>
      <c r="H385" s="7"/>
      <c r="I385" s="7">
        <v>9132366.7599999998</v>
      </c>
      <c r="J385" s="7">
        <v>1636638.15</v>
      </c>
      <c r="K385" s="7">
        <v>3506889812</v>
      </c>
      <c r="L385" s="18">
        <v>19.7</v>
      </c>
    </row>
    <row r="386" spans="1:12" ht="11.25" x14ac:dyDescent="0.2">
      <c r="A386" s="5">
        <v>120484903</v>
      </c>
      <c r="B386" s="5" t="s">
        <v>447</v>
      </c>
      <c r="C386" s="5" t="s">
        <v>443</v>
      </c>
      <c r="D386" s="7">
        <v>75363303.060000002</v>
      </c>
      <c r="E386" s="7">
        <v>61188999.890000001</v>
      </c>
      <c r="F386" s="7">
        <v>68532.41</v>
      </c>
      <c r="G386" s="7">
        <v>11142.67</v>
      </c>
      <c r="H386" s="7">
        <v>138962.5</v>
      </c>
      <c r="I386" s="7">
        <v>10769452.720000001</v>
      </c>
      <c r="J386" s="7">
        <v>3186212.87</v>
      </c>
      <c r="K386" s="7">
        <v>3316363196</v>
      </c>
      <c r="L386" s="18">
        <v>22.7</v>
      </c>
    </row>
    <row r="387" spans="1:12" ht="11.25" x14ac:dyDescent="0.2">
      <c r="A387" s="5">
        <v>120485603</v>
      </c>
      <c r="B387" s="5" t="s">
        <v>448</v>
      </c>
      <c r="C387" s="5" t="s">
        <v>443</v>
      </c>
      <c r="D387" s="7">
        <v>20642404</v>
      </c>
      <c r="E387" s="7">
        <v>16745860.139999999</v>
      </c>
      <c r="F387" s="7">
        <v>19188.52</v>
      </c>
      <c r="G387" s="7">
        <v>349.97</v>
      </c>
      <c r="H387" s="7"/>
      <c r="I387" s="7">
        <v>3103394.29</v>
      </c>
      <c r="J387" s="7">
        <v>773611.08</v>
      </c>
      <c r="K387" s="7">
        <v>901063513</v>
      </c>
      <c r="L387" s="18">
        <v>22.9</v>
      </c>
    </row>
    <row r="388" spans="1:12" ht="11.25" x14ac:dyDescent="0.2">
      <c r="A388" s="5">
        <v>120486003</v>
      </c>
      <c r="B388" s="5" t="s">
        <v>449</v>
      </c>
      <c r="C388" s="5" t="s">
        <v>443</v>
      </c>
      <c r="D388" s="7">
        <v>36102239.340000004</v>
      </c>
      <c r="E388" s="7">
        <v>30671508.970000003</v>
      </c>
      <c r="F388" s="7">
        <v>34122.44</v>
      </c>
      <c r="G388" s="7">
        <v>0</v>
      </c>
      <c r="H388" s="7"/>
      <c r="I388" s="7">
        <v>4325072.33</v>
      </c>
      <c r="J388" s="7">
        <v>1071535.6000000001</v>
      </c>
      <c r="K388" s="7">
        <v>1816000109</v>
      </c>
      <c r="L388" s="18">
        <v>19.8</v>
      </c>
    </row>
    <row r="389" spans="1:12" ht="11.25" x14ac:dyDescent="0.2">
      <c r="A389" s="5">
        <v>120488603</v>
      </c>
      <c r="B389" s="5" t="s">
        <v>450</v>
      </c>
      <c r="C389" s="5" t="s">
        <v>443</v>
      </c>
      <c r="D389" s="7">
        <v>27874536.460000001</v>
      </c>
      <c r="E389" s="7">
        <v>23411490.259999998</v>
      </c>
      <c r="F389" s="7">
        <v>26057.87</v>
      </c>
      <c r="G389" s="7">
        <v>0</v>
      </c>
      <c r="H389" s="7"/>
      <c r="I389" s="7">
        <v>3421676.59</v>
      </c>
      <c r="J389" s="7">
        <v>1015311.74</v>
      </c>
      <c r="K389" s="7">
        <v>1193824647</v>
      </c>
      <c r="L389" s="18">
        <v>23.3</v>
      </c>
    </row>
    <row r="390" spans="1:12" ht="11.25" x14ac:dyDescent="0.2">
      <c r="A390" s="5">
        <v>116493503</v>
      </c>
      <c r="B390" s="5" t="s">
        <v>451</v>
      </c>
      <c r="C390" s="5" t="s">
        <v>452</v>
      </c>
      <c r="D390" s="5">
        <v>8400275.2799999993</v>
      </c>
      <c r="E390" s="5">
        <v>5676760.0599999996</v>
      </c>
      <c r="F390" s="5">
        <v>7867.1</v>
      </c>
      <c r="G390" s="5">
        <v>7326.59</v>
      </c>
      <c r="H390" s="5">
        <v>23102.9</v>
      </c>
      <c r="I390" s="5">
        <v>2016671.5699999998</v>
      </c>
      <c r="J390" s="5">
        <v>668547.06000000006</v>
      </c>
      <c r="K390" s="7">
        <v>454411274</v>
      </c>
      <c r="L390" s="18">
        <v>18.5</v>
      </c>
    </row>
    <row r="391" spans="1:12" ht="11.25" x14ac:dyDescent="0.2">
      <c r="A391" s="5">
        <v>116495003</v>
      </c>
      <c r="B391" s="5" t="s">
        <v>453</v>
      </c>
      <c r="C391" s="5" t="s">
        <v>452</v>
      </c>
      <c r="D391" s="7">
        <v>17054993.34</v>
      </c>
      <c r="E391" s="7">
        <v>11273236.690000001</v>
      </c>
      <c r="F391" s="7">
        <v>15483.36</v>
      </c>
      <c r="G391" s="7">
        <v>42591.21</v>
      </c>
      <c r="H391" s="7">
        <v>28981.7</v>
      </c>
      <c r="I391" s="7">
        <v>4815141.45</v>
      </c>
      <c r="J391" s="7">
        <v>879558.93</v>
      </c>
      <c r="K391" s="7">
        <v>926771259</v>
      </c>
      <c r="L391" s="18">
        <v>18.399999999999999</v>
      </c>
    </row>
    <row r="392" spans="1:12" ht="11.25" x14ac:dyDescent="0.2">
      <c r="A392" s="5">
        <v>116495103</v>
      </c>
      <c r="B392" s="5" t="s">
        <v>454</v>
      </c>
      <c r="C392" s="5" t="s">
        <v>452</v>
      </c>
      <c r="D392" s="7">
        <v>5023304.12</v>
      </c>
      <c r="E392" s="7">
        <v>2891552.05</v>
      </c>
      <c r="F392" s="7">
        <v>4505.88</v>
      </c>
      <c r="G392" s="7">
        <v>10186.4</v>
      </c>
      <c r="H392" s="7">
        <v>18346.04</v>
      </c>
      <c r="I392" s="7">
        <v>1321601</v>
      </c>
      <c r="J392" s="7">
        <v>777112.75</v>
      </c>
      <c r="K392" s="7">
        <v>260669818</v>
      </c>
      <c r="L392" s="18">
        <v>19.2</v>
      </c>
    </row>
    <row r="393" spans="1:12" ht="11.25" x14ac:dyDescent="0.2">
      <c r="A393" s="5">
        <v>116496503</v>
      </c>
      <c r="B393" s="5" t="s">
        <v>455</v>
      </c>
      <c r="C393" s="5" t="s">
        <v>452</v>
      </c>
      <c r="D393" s="7">
        <v>6397577.1299999999</v>
      </c>
      <c r="E393" s="7">
        <v>3151761.01</v>
      </c>
      <c r="F393" s="7">
        <v>5705.43</v>
      </c>
      <c r="G393" s="7">
        <v>24336.639999999999</v>
      </c>
      <c r="H393" s="7">
        <v>33351.599999999999</v>
      </c>
      <c r="I393" s="7">
        <v>2365148.5900000003</v>
      </c>
      <c r="J393" s="7">
        <v>817273.86</v>
      </c>
      <c r="K393" s="7">
        <v>459240071</v>
      </c>
      <c r="L393" s="18">
        <v>13.9</v>
      </c>
    </row>
    <row r="394" spans="1:12" ht="11.25" x14ac:dyDescent="0.2">
      <c r="A394" s="5">
        <v>116496603</v>
      </c>
      <c r="B394" s="5" t="s">
        <v>456</v>
      </c>
      <c r="C394" s="5" t="s">
        <v>452</v>
      </c>
      <c r="D394" s="7">
        <v>21521897.399999999</v>
      </c>
      <c r="E394" s="7">
        <v>15757842.720000001</v>
      </c>
      <c r="F394" s="7">
        <v>20079.21</v>
      </c>
      <c r="G394" s="7">
        <v>44356.59</v>
      </c>
      <c r="H394" s="7">
        <v>41584.300000000003</v>
      </c>
      <c r="I394" s="7">
        <v>3790829.38</v>
      </c>
      <c r="J394" s="7">
        <v>1867205.2</v>
      </c>
      <c r="K394" s="7">
        <v>981290863</v>
      </c>
      <c r="L394" s="18">
        <v>21.9</v>
      </c>
    </row>
    <row r="395" spans="1:12" ht="11.25" x14ac:dyDescent="0.2">
      <c r="A395" s="5">
        <v>116498003</v>
      </c>
      <c r="B395" s="5" t="s">
        <v>457</v>
      </c>
      <c r="C395" s="5" t="s">
        <v>452</v>
      </c>
      <c r="D395" s="7">
        <v>12512401.119999999</v>
      </c>
      <c r="E395" s="7">
        <v>8048652.04</v>
      </c>
      <c r="F395" s="7">
        <v>11494.17</v>
      </c>
      <c r="G395" s="7">
        <v>10723.95</v>
      </c>
      <c r="H395" s="7">
        <v>27922.52</v>
      </c>
      <c r="I395" s="7">
        <v>3778418.35</v>
      </c>
      <c r="J395" s="7">
        <v>635190.09</v>
      </c>
      <c r="K395" s="7">
        <v>761328759</v>
      </c>
      <c r="L395" s="18">
        <v>16.399999999999999</v>
      </c>
    </row>
    <row r="396" spans="1:12" ht="11.25" x14ac:dyDescent="0.2">
      <c r="A396" s="5">
        <v>115503004</v>
      </c>
      <c r="B396" s="5" t="s">
        <v>458</v>
      </c>
      <c r="C396" s="5" t="s">
        <v>459</v>
      </c>
      <c r="D396" s="7">
        <v>7292926.7199999997</v>
      </c>
      <c r="E396" s="7">
        <v>5210422.4800000004</v>
      </c>
      <c r="F396" s="7">
        <v>6751.65</v>
      </c>
      <c r="G396" s="7">
        <v>4803.8599999999997</v>
      </c>
      <c r="H396" s="7"/>
      <c r="I396" s="7">
        <v>1721957.91</v>
      </c>
      <c r="J396" s="7">
        <v>348990.82</v>
      </c>
      <c r="K396" s="7">
        <v>374890368</v>
      </c>
      <c r="L396" s="18">
        <v>19.399999999999999</v>
      </c>
    </row>
    <row r="397" spans="1:12" ht="11.25" x14ac:dyDescent="0.2">
      <c r="A397" s="5">
        <v>115504003</v>
      </c>
      <c r="B397" s="5" t="s">
        <v>460</v>
      </c>
      <c r="C397" s="5" t="s">
        <v>459</v>
      </c>
      <c r="D397" s="7">
        <v>8411856.0299999993</v>
      </c>
      <c r="E397" s="7">
        <v>6009534.4500000002</v>
      </c>
      <c r="F397" s="7">
        <v>7765.41</v>
      </c>
      <c r="G397" s="7">
        <v>3578.05</v>
      </c>
      <c r="H397" s="7">
        <v>22767.4</v>
      </c>
      <c r="I397" s="7">
        <v>1889205.18</v>
      </c>
      <c r="J397" s="7">
        <v>479005.54</v>
      </c>
      <c r="K397" s="7">
        <v>433021897</v>
      </c>
      <c r="L397" s="18">
        <v>19.399999999999999</v>
      </c>
    </row>
    <row r="398" spans="1:12" ht="11.25" x14ac:dyDescent="0.2">
      <c r="A398" s="5">
        <v>115506003</v>
      </c>
      <c r="B398" s="5" t="s">
        <v>461</v>
      </c>
      <c r="C398" s="5" t="s">
        <v>459</v>
      </c>
      <c r="D398" s="7">
        <v>16072694.289999999</v>
      </c>
      <c r="E398" s="7">
        <v>10668822.289999999</v>
      </c>
      <c r="F398" s="7">
        <v>14917</v>
      </c>
      <c r="G398" s="7">
        <v>0</v>
      </c>
      <c r="H398" s="7"/>
      <c r="I398" s="7">
        <v>4763557</v>
      </c>
      <c r="J398" s="7">
        <v>625398</v>
      </c>
      <c r="K398" s="7">
        <v>852109048</v>
      </c>
      <c r="L398" s="18">
        <v>18.8</v>
      </c>
    </row>
    <row r="399" spans="1:12" ht="11.25" x14ac:dyDescent="0.2">
      <c r="A399" s="5">
        <v>115508003</v>
      </c>
      <c r="B399" s="5" t="s">
        <v>462</v>
      </c>
      <c r="C399" s="5" t="s">
        <v>459</v>
      </c>
      <c r="D399" s="7">
        <v>22291843.27</v>
      </c>
      <c r="E399" s="7">
        <v>15514652.369999999</v>
      </c>
      <c r="F399" s="7">
        <v>20010.32</v>
      </c>
      <c r="G399" s="7">
        <v>86471.49</v>
      </c>
      <c r="H399" s="7">
        <v>53740.2</v>
      </c>
      <c r="I399" s="7">
        <v>5468001.8799999999</v>
      </c>
      <c r="J399" s="7">
        <v>1148967.01</v>
      </c>
      <c r="K399" s="7">
        <v>1199285187</v>
      </c>
      <c r="L399" s="18">
        <v>18.5</v>
      </c>
    </row>
    <row r="400" spans="1:12" ht="11.25" x14ac:dyDescent="0.2">
      <c r="A400" s="5">
        <v>126515001</v>
      </c>
      <c r="B400" s="5" t="s">
        <v>463</v>
      </c>
      <c r="C400" s="5" t="s">
        <v>464</v>
      </c>
      <c r="D400" s="7">
        <v>1344739857.46</v>
      </c>
      <c r="E400" s="7">
        <v>850633827.22000003</v>
      </c>
      <c r="F400" s="7">
        <v>1318028.02</v>
      </c>
      <c r="G400" s="7">
        <v>4619.38</v>
      </c>
      <c r="H400" s="7"/>
      <c r="I400" s="7">
        <v>439490601.45999998</v>
      </c>
      <c r="J400" s="7">
        <v>53292781.380000003</v>
      </c>
      <c r="K400" s="7">
        <v>99268222471</v>
      </c>
      <c r="L400" s="18">
        <v>13.5</v>
      </c>
    </row>
    <row r="401" spans="1:12" ht="11.25" x14ac:dyDescent="0.2">
      <c r="A401" s="5">
        <v>120522003</v>
      </c>
      <c r="B401" s="5" t="s">
        <v>465</v>
      </c>
      <c r="C401" s="5" t="s">
        <v>466</v>
      </c>
      <c r="D401" s="7">
        <v>49860600.619999997</v>
      </c>
      <c r="E401" s="7">
        <v>44861011.230000004</v>
      </c>
      <c r="F401" s="7">
        <v>45383.39</v>
      </c>
      <c r="G401" s="7">
        <v>50277.15</v>
      </c>
      <c r="H401" s="7"/>
      <c r="I401" s="7">
        <v>1338934.5900000001</v>
      </c>
      <c r="J401" s="7">
        <v>3564994.26</v>
      </c>
      <c r="K401" s="7">
        <v>2501460947</v>
      </c>
      <c r="L401" s="18">
        <v>19.899999999999999</v>
      </c>
    </row>
    <row r="402" spans="1:12" ht="11.25" x14ac:dyDescent="0.2">
      <c r="A402" s="5">
        <v>119648303</v>
      </c>
      <c r="B402" s="5" t="s">
        <v>467</v>
      </c>
      <c r="C402" s="5" t="s">
        <v>466</v>
      </c>
      <c r="D402" s="7">
        <v>57759268.579999998</v>
      </c>
      <c r="E402" s="7">
        <v>51556380.619999997</v>
      </c>
      <c r="F402" s="7">
        <v>52581.05</v>
      </c>
      <c r="G402" s="7">
        <v>84692.22</v>
      </c>
      <c r="H402" s="7"/>
      <c r="I402" s="7">
        <v>2650546.21</v>
      </c>
      <c r="J402" s="7">
        <v>3415068.48</v>
      </c>
      <c r="K402" s="7">
        <v>4149135059</v>
      </c>
      <c r="L402" s="18">
        <v>13.9</v>
      </c>
    </row>
    <row r="403" spans="1:12" ht="11.25" x14ac:dyDescent="0.2">
      <c r="A403" s="5">
        <v>109530304</v>
      </c>
      <c r="B403" s="5" t="s">
        <v>468</v>
      </c>
      <c r="C403" s="5" t="s">
        <v>469</v>
      </c>
      <c r="D403" s="7">
        <v>1720867</v>
      </c>
      <c r="E403" s="7">
        <v>1264464</v>
      </c>
      <c r="F403" s="7">
        <v>1449</v>
      </c>
      <c r="G403" s="7">
        <v>222361</v>
      </c>
      <c r="H403" s="7"/>
      <c r="I403" s="7">
        <v>115530</v>
      </c>
      <c r="J403" s="7">
        <v>117063</v>
      </c>
      <c r="K403" s="7">
        <v>103288842</v>
      </c>
      <c r="L403" s="18">
        <v>16.600000000000001</v>
      </c>
    </row>
    <row r="404" spans="1:12" ht="11.25" x14ac:dyDescent="0.2">
      <c r="A404" s="5">
        <v>109531304</v>
      </c>
      <c r="B404" s="5" t="s">
        <v>470</v>
      </c>
      <c r="C404" s="5" t="s">
        <v>469</v>
      </c>
      <c r="D404" s="7">
        <v>5670160.6100000003</v>
      </c>
      <c r="E404" s="7">
        <v>4322121.78</v>
      </c>
      <c r="F404" s="7">
        <v>5350.92</v>
      </c>
      <c r="G404" s="7">
        <v>86066.57</v>
      </c>
      <c r="H404" s="7">
        <v>13008.3</v>
      </c>
      <c r="I404" s="7">
        <v>785426.34</v>
      </c>
      <c r="J404" s="7">
        <v>458186.7</v>
      </c>
      <c r="K404" s="7">
        <v>355000316</v>
      </c>
      <c r="L404" s="18">
        <v>15.9</v>
      </c>
    </row>
    <row r="405" spans="1:12" ht="11.25" x14ac:dyDescent="0.2">
      <c r="A405" s="5">
        <v>109532804</v>
      </c>
      <c r="B405" s="5" t="s">
        <v>471</v>
      </c>
      <c r="C405" s="5" t="s">
        <v>469</v>
      </c>
      <c r="D405" s="7">
        <v>3595501.25</v>
      </c>
      <c r="E405" s="7">
        <v>2777212.96</v>
      </c>
      <c r="F405" s="7"/>
      <c r="G405" s="7">
        <v>228431.85</v>
      </c>
      <c r="H405" s="7">
        <v>5957.98</v>
      </c>
      <c r="I405" s="7">
        <v>302734.32</v>
      </c>
      <c r="J405" s="7">
        <v>281164.14</v>
      </c>
      <c r="K405" s="7">
        <v>286027910</v>
      </c>
      <c r="L405" s="18">
        <v>12.5</v>
      </c>
    </row>
    <row r="406" spans="1:12" ht="11.25" x14ac:dyDescent="0.2">
      <c r="A406" s="5">
        <v>109535504</v>
      </c>
      <c r="B406" s="5" t="s">
        <v>472</v>
      </c>
      <c r="C406" s="5" t="s">
        <v>469</v>
      </c>
      <c r="D406" s="7">
        <v>3497175.13</v>
      </c>
      <c r="E406" s="7">
        <v>2787221.11</v>
      </c>
      <c r="F406" s="7">
        <v>3150.86</v>
      </c>
      <c r="G406" s="7">
        <v>37464.800000000003</v>
      </c>
      <c r="H406" s="7">
        <v>9292.2000000000007</v>
      </c>
      <c r="I406" s="7">
        <v>393522.48</v>
      </c>
      <c r="J406" s="7">
        <v>266523.68</v>
      </c>
      <c r="K406" s="7">
        <v>289293946</v>
      </c>
      <c r="L406" s="18">
        <v>12</v>
      </c>
    </row>
    <row r="407" spans="1:12" ht="11.25" x14ac:dyDescent="0.2">
      <c r="A407" s="5">
        <v>109537504</v>
      </c>
      <c r="B407" s="5" t="s">
        <v>473</v>
      </c>
      <c r="C407" s="5" t="s">
        <v>469</v>
      </c>
      <c r="D407" s="7">
        <v>2328824.25</v>
      </c>
      <c r="E407" s="7">
        <v>1696686.06</v>
      </c>
      <c r="F407" s="7">
        <v>2204.15</v>
      </c>
      <c r="G407" s="7">
        <v>2418</v>
      </c>
      <c r="H407" s="7"/>
      <c r="I407" s="7">
        <v>315663.78000000003</v>
      </c>
      <c r="J407" s="7">
        <v>311852.26</v>
      </c>
      <c r="K407" s="7">
        <v>149856712</v>
      </c>
      <c r="L407" s="18">
        <v>15.5</v>
      </c>
    </row>
    <row r="408" spans="1:12" ht="11.25" x14ac:dyDescent="0.2">
      <c r="A408" s="5">
        <v>129540803</v>
      </c>
      <c r="B408" s="5" t="s">
        <v>474</v>
      </c>
      <c r="C408" s="5" t="s">
        <v>475</v>
      </c>
      <c r="D408" s="7">
        <v>26376916.969999999</v>
      </c>
      <c r="E408" s="7">
        <v>20214592.289999999</v>
      </c>
      <c r="F408" s="7">
        <v>23458.98</v>
      </c>
      <c r="G408" s="7">
        <v>13950.91</v>
      </c>
      <c r="H408" s="7"/>
      <c r="I408" s="7">
        <v>4936044.1100000003</v>
      </c>
      <c r="J408" s="7">
        <v>1188870.68</v>
      </c>
      <c r="K408" s="7">
        <v>1341740357</v>
      </c>
      <c r="L408" s="18">
        <v>19.600000000000001</v>
      </c>
    </row>
    <row r="409" spans="1:12" ht="11.25" x14ac:dyDescent="0.2">
      <c r="A409" s="5">
        <v>129544503</v>
      </c>
      <c r="B409" s="5" t="s">
        <v>476</v>
      </c>
      <c r="C409" s="5" t="s">
        <v>475</v>
      </c>
      <c r="D409" s="7">
        <v>5578613.0300000003</v>
      </c>
      <c r="E409" s="7">
        <v>3814428.54</v>
      </c>
      <c r="F409" s="7">
        <v>5063.32</v>
      </c>
      <c r="G409" s="7">
        <v>1460.24</v>
      </c>
      <c r="H409" s="7"/>
      <c r="I409" s="7">
        <v>1027285.51</v>
      </c>
      <c r="J409" s="7">
        <v>730375.42</v>
      </c>
      <c r="K409" s="7">
        <v>215617562</v>
      </c>
      <c r="L409" s="18">
        <v>25.8</v>
      </c>
    </row>
    <row r="410" spans="1:12" ht="11.25" x14ac:dyDescent="0.2">
      <c r="A410" s="5">
        <v>129544703</v>
      </c>
      <c r="B410" s="5" t="s">
        <v>477</v>
      </c>
      <c r="C410" s="5" t="s">
        <v>475</v>
      </c>
      <c r="D410" s="7">
        <v>8131659.6799999997</v>
      </c>
      <c r="E410" s="7">
        <v>5872310.8799999999</v>
      </c>
      <c r="F410" s="7">
        <v>7880.09</v>
      </c>
      <c r="G410" s="7">
        <v>4075.96</v>
      </c>
      <c r="H410" s="7">
        <v>18812.900000000001</v>
      </c>
      <c r="I410" s="7">
        <v>1411945.1500000001</v>
      </c>
      <c r="J410" s="7">
        <v>816634.7</v>
      </c>
      <c r="K410" s="7">
        <v>361194317</v>
      </c>
      <c r="L410" s="18">
        <v>22.5</v>
      </c>
    </row>
    <row r="411" spans="1:12" ht="11.25" x14ac:dyDescent="0.2">
      <c r="A411" s="5">
        <v>129545003</v>
      </c>
      <c r="B411" s="5" t="s">
        <v>478</v>
      </c>
      <c r="C411" s="5" t="s">
        <v>475</v>
      </c>
      <c r="D411" s="7">
        <v>12672374.25</v>
      </c>
      <c r="E411" s="7">
        <v>8466954.8399999999</v>
      </c>
      <c r="F411" s="7">
        <v>11566.62</v>
      </c>
      <c r="G411" s="7">
        <v>13909.59</v>
      </c>
      <c r="H411" s="7"/>
      <c r="I411" s="7">
        <v>2451622.84</v>
      </c>
      <c r="J411" s="7">
        <v>1728320.36</v>
      </c>
      <c r="K411" s="7">
        <v>531202063</v>
      </c>
      <c r="L411" s="18">
        <v>23.8</v>
      </c>
    </row>
    <row r="412" spans="1:12" ht="11.25" x14ac:dyDescent="0.2">
      <c r="A412" s="5">
        <v>129546003</v>
      </c>
      <c r="B412" s="5" t="s">
        <v>479</v>
      </c>
      <c r="C412" s="5" t="s">
        <v>475</v>
      </c>
      <c r="D412" s="7">
        <v>12355247.630000001</v>
      </c>
      <c r="E412" s="7">
        <v>8820425.8699999992</v>
      </c>
      <c r="F412" s="7">
        <v>10750.25</v>
      </c>
      <c r="G412" s="7">
        <v>21912.7</v>
      </c>
      <c r="H412" s="7"/>
      <c r="I412" s="7">
        <v>2628479.9</v>
      </c>
      <c r="J412" s="7">
        <v>873678.91</v>
      </c>
      <c r="K412" s="7">
        <v>646020823</v>
      </c>
      <c r="L412" s="18">
        <v>19.100000000000001</v>
      </c>
    </row>
    <row r="413" spans="1:12" ht="11.25" x14ac:dyDescent="0.2">
      <c r="A413" s="5">
        <v>129546103</v>
      </c>
      <c r="B413" s="5" t="s">
        <v>480</v>
      </c>
      <c r="C413" s="5" t="s">
        <v>475</v>
      </c>
      <c r="D413" s="7">
        <v>16164652.41</v>
      </c>
      <c r="E413" s="7">
        <v>10893806.359999999</v>
      </c>
      <c r="F413" s="7">
        <v>14733.52</v>
      </c>
      <c r="G413" s="7">
        <v>39122.28</v>
      </c>
      <c r="H413" s="7">
        <v>39259.300000000003</v>
      </c>
      <c r="I413" s="7">
        <v>3514175.68</v>
      </c>
      <c r="J413" s="7">
        <v>1663555.27</v>
      </c>
      <c r="K413" s="7">
        <v>675968471</v>
      </c>
      <c r="L413" s="18">
        <v>23.9</v>
      </c>
    </row>
    <row r="414" spans="1:12" ht="11.25" x14ac:dyDescent="0.2">
      <c r="A414" s="5">
        <v>129546803</v>
      </c>
      <c r="B414" s="5" t="s">
        <v>481</v>
      </c>
      <c r="C414" s="5" t="s">
        <v>475</v>
      </c>
      <c r="D414" s="7">
        <v>5174040.93</v>
      </c>
      <c r="E414" s="7">
        <v>3756341.13</v>
      </c>
      <c r="F414" s="7">
        <v>4771.76</v>
      </c>
      <c r="G414" s="7">
        <v>3261.33</v>
      </c>
      <c r="H414" s="7">
        <v>15151.3</v>
      </c>
      <c r="I414" s="7">
        <v>1052178.3799999999</v>
      </c>
      <c r="J414" s="7">
        <v>342337.03</v>
      </c>
      <c r="K414" s="7">
        <v>251512425</v>
      </c>
      <c r="L414" s="18">
        <v>20.5</v>
      </c>
    </row>
    <row r="415" spans="1:12" ht="11.25" x14ac:dyDescent="0.2">
      <c r="A415" s="5">
        <v>129547303</v>
      </c>
      <c r="B415" s="5" t="s">
        <v>482</v>
      </c>
      <c r="C415" s="5" t="s">
        <v>475</v>
      </c>
      <c r="D415" s="7">
        <v>8541083.9600000009</v>
      </c>
      <c r="E415" s="7">
        <v>5913479.4400000004</v>
      </c>
      <c r="F415" s="7">
        <v>8015.14</v>
      </c>
      <c r="G415" s="7">
        <v>29146.92</v>
      </c>
      <c r="H415" s="7">
        <v>20191.05</v>
      </c>
      <c r="I415" s="7">
        <v>1850173.18</v>
      </c>
      <c r="J415" s="7">
        <v>720078.23</v>
      </c>
      <c r="K415" s="7">
        <v>402288770</v>
      </c>
      <c r="L415" s="18">
        <v>21.2</v>
      </c>
    </row>
    <row r="416" spans="1:12" ht="11.25" x14ac:dyDescent="0.2">
      <c r="A416" s="5">
        <v>129547203</v>
      </c>
      <c r="B416" s="5" t="s">
        <v>483</v>
      </c>
      <c r="C416" s="5" t="s">
        <v>475</v>
      </c>
      <c r="D416" s="7">
        <v>4835813.92</v>
      </c>
      <c r="E416" s="7">
        <v>3427981.99</v>
      </c>
      <c r="F416" s="7">
        <v>4426.57</v>
      </c>
      <c r="G416" s="7">
        <v>101756.4</v>
      </c>
      <c r="H416" s="7">
        <v>7445.9</v>
      </c>
      <c r="I416" s="7">
        <v>652258.99</v>
      </c>
      <c r="J416" s="7">
        <v>641944.06999999995</v>
      </c>
      <c r="K416" s="7">
        <v>150016345</v>
      </c>
      <c r="L416" s="18">
        <v>32.200000000000003</v>
      </c>
    </row>
    <row r="417" spans="1:12" ht="11.25" x14ac:dyDescent="0.2">
      <c r="A417" s="5">
        <v>129547603</v>
      </c>
      <c r="B417" s="5" t="s">
        <v>484</v>
      </c>
      <c r="C417" s="5" t="s">
        <v>475</v>
      </c>
      <c r="D417" s="7">
        <v>16696898.279999999</v>
      </c>
      <c r="E417" s="7">
        <v>12090213.23</v>
      </c>
      <c r="F417" s="7">
        <v>15639.76</v>
      </c>
      <c r="G417" s="7">
        <v>10403.43</v>
      </c>
      <c r="H417" s="7">
        <v>32375.3</v>
      </c>
      <c r="I417" s="7">
        <v>3068836.1</v>
      </c>
      <c r="J417" s="7">
        <v>1479430.46</v>
      </c>
      <c r="K417" s="7">
        <v>831162652</v>
      </c>
      <c r="L417" s="18">
        <v>20</v>
      </c>
    </row>
    <row r="418" spans="1:12" ht="11.25" x14ac:dyDescent="0.2">
      <c r="A418" s="5">
        <v>129547803</v>
      </c>
      <c r="B418" s="5" t="s">
        <v>485</v>
      </c>
      <c r="C418" s="5" t="s">
        <v>475</v>
      </c>
      <c r="D418" s="7">
        <v>5885458.2400000002</v>
      </c>
      <c r="E418" s="7">
        <v>4156871.45</v>
      </c>
      <c r="F418" s="7">
        <v>5543.35</v>
      </c>
      <c r="G418" s="7">
        <v>20173.77</v>
      </c>
      <c r="H418" s="7">
        <v>19211.55</v>
      </c>
      <c r="I418" s="7">
        <v>1449262.77</v>
      </c>
      <c r="J418" s="7">
        <v>234395.35</v>
      </c>
      <c r="K418" s="7">
        <v>409758226</v>
      </c>
      <c r="L418" s="18">
        <v>14.3</v>
      </c>
    </row>
    <row r="419" spans="1:12" ht="11.25" x14ac:dyDescent="0.2">
      <c r="A419" s="5">
        <v>129548803</v>
      </c>
      <c r="B419" s="5" t="s">
        <v>486</v>
      </c>
      <c r="C419" s="5" t="s">
        <v>475</v>
      </c>
      <c r="D419" s="7">
        <v>4184477.17</v>
      </c>
      <c r="E419" s="7">
        <v>2438222.92</v>
      </c>
      <c r="F419" s="7">
        <v>3677.33</v>
      </c>
      <c r="G419" s="7">
        <v>17524.57</v>
      </c>
      <c r="H419" s="7">
        <v>17549.400000000001</v>
      </c>
      <c r="I419" s="7">
        <v>1178344.9200000002</v>
      </c>
      <c r="J419" s="7">
        <v>529158.03</v>
      </c>
      <c r="K419" s="7">
        <v>250758699</v>
      </c>
      <c r="L419" s="18">
        <v>16.600000000000001</v>
      </c>
    </row>
    <row r="420" spans="1:12" ht="11.25" x14ac:dyDescent="0.2">
      <c r="A420" s="5">
        <v>116555003</v>
      </c>
      <c r="B420" s="5" t="s">
        <v>487</v>
      </c>
      <c r="C420" s="5" t="s">
        <v>488</v>
      </c>
      <c r="D420" s="5">
        <v>18080704.440000001</v>
      </c>
      <c r="E420" s="5">
        <v>11276658.489999998</v>
      </c>
      <c r="F420" s="5">
        <v>17238.45</v>
      </c>
      <c r="G420" s="5">
        <v>61282.97</v>
      </c>
      <c r="H420" s="5">
        <v>55013.65</v>
      </c>
      <c r="I420" s="5">
        <v>6109293.5899999999</v>
      </c>
      <c r="J420" s="5">
        <v>561217.29</v>
      </c>
      <c r="K420" s="7">
        <v>1083732594</v>
      </c>
      <c r="L420" s="18">
        <v>16.5</v>
      </c>
    </row>
    <row r="421" spans="1:12" ht="11.25" x14ac:dyDescent="0.2">
      <c r="A421" s="5">
        <v>116557103</v>
      </c>
      <c r="B421" s="5" t="s">
        <v>489</v>
      </c>
      <c r="C421" s="5" t="s">
        <v>488</v>
      </c>
      <c r="D421" s="7">
        <v>26287000.920000002</v>
      </c>
      <c r="E421" s="7">
        <v>16973959.380000003</v>
      </c>
      <c r="F421" s="7">
        <v>24420.31</v>
      </c>
      <c r="G421" s="7">
        <v>156414.54999999999</v>
      </c>
      <c r="H421" s="7">
        <v>61897.9</v>
      </c>
      <c r="I421" s="7">
        <v>8355008.3099999996</v>
      </c>
      <c r="J421" s="7">
        <v>715300.47</v>
      </c>
      <c r="K421" s="7">
        <v>1514457403</v>
      </c>
      <c r="L421" s="18">
        <v>17.3</v>
      </c>
    </row>
    <row r="422" spans="1:12" ht="11.25" x14ac:dyDescent="0.2">
      <c r="A422" s="5">
        <v>108561003</v>
      </c>
      <c r="B422" s="5" t="s">
        <v>490</v>
      </c>
      <c r="C422" s="5" t="s">
        <v>491</v>
      </c>
      <c r="D422" s="7">
        <v>3488164.04</v>
      </c>
      <c r="E422" s="7">
        <v>2624303.75</v>
      </c>
      <c r="F422" s="7">
        <v>3378.59</v>
      </c>
      <c r="G422" s="7">
        <v>7665.6</v>
      </c>
      <c r="H422" s="7">
        <v>13837.9</v>
      </c>
      <c r="I422" s="7">
        <v>664478.53</v>
      </c>
      <c r="J422" s="7">
        <v>174499.67</v>
      </c>
      <c r="K422" s="7">
        <v>318786673</v>
      </c>
      <c r="L422" s="18">
        <v>10.9</v>
      </c>
    </row>
    <row r="423" spans="1:12" ht="11.25" x14ac:dyDescent="0.2">
      <c r="A423" s="5">
        <v>108561803</v>
      </c>
      <c r="B423" s="5" t="s">
        <v>492</v>
      </c>
      <c r="C423" s="5" t="s">
        <v>491</v>
      </c>
      <c r="D423" s="7">
        <v>3913315.53</v>
      </c>
      <c r="E423" s="7">
        <v>2691235.7100000004</v>
      </c>
      <c r="F423" s="7">
        <v>3808.54</v>
      </c>
      <c r="G423" s="7">
        <v>109.56</v>
      </c>
      <c r="H423" s="7">
        <v>14161.98</v>
      </c>
      <c r="I423" s="7">
        <v>902991.74</v>
      </c>
      <c r="J423" s="7">
        <v>301008</v>
      </c>
      <c r="K423" s="7">
        <v>318510987</v>
      </c>
      <c r="L423" s="18">
        <v>12.2</v>
      </c>
    </row>
    <row r="424" spans="1:12" ht="11.25" x14ac:dyDescent="0.2">
      <c r="A424" s="5">
        <v>108565203</v>
      </c>
      <c r="B424" s="5" t="s">
        <v>493</v>
      </c>
      <c r="C424" s="5" t="s">
        <v>491</v>
      </c>
      <c r="D424" s="7">
        <v>2985606.81</v>
      </c>
      <c r="E424" s="7">
        <v>2078999.18</v>
      </c>
      <c r="F424" s="7">
        <v>2821.07</v>
      </c>
      <c r="G424" s="7">
        <v>4501.32</v>
      </c>
      <c r="H424" s="7">
        <v>16210.85</v>
      </c>
      <c r="I424" s="7">
        <v>649942.64</v>
      </c>
      <c r="J424" s="7">
        <v>233131.75</v>
      </c>
      <c r="K424" s="7">
        <v>307435374</v>
      </c>
      <c r="L424" s="18">
        <v>9.6999999999999993</v>
      </c>
    </row>
    <row r="425" spans="1:12" ht="11.25" x14ac:dyDescent="0.2">
      <c r="A425" s="5">
        <v>108565503</v>
      </c>
      <c r="B425" s="5" t="s">
        <v>494</v>
      </c>
      <c r="C425" s="5" t="s">
        <v>491</v>
      </c>
      <c r="D425" s="7">
        <v>5343041</v>
      </c>
      <c r="E425" s="7">
        <v>4014505.9800000004</v>
      </c>
      <c r="F425" s="7">
        <v>5152.67</v>
      </c>
      <c r="G425" s="7">
        <v>22945.56</v>
      </c>
      <c r="H425" s="7">
        <v>12929.73</v>
      </c>
      <c r="I425" s="7">
        <v>851151.79</v>
      </c>
      <c r="J425" s="7">
        <v>436355.27</v>
      </c>
      <c r="K425" s="7">
        <v>382398288</v>
      </c>
      <c r="L425" s="18">
        <v>13.9</v>
      </c>
    </row>
    <row r="426" spans="1:12" ht="11.25" x14ac:dyDescent="0.2">
      <c r="A426" s="5">
        <v>108566303</v>
      </c>
      <c r="B426" s="5" t="s">
        <v>495</v>
      </c>
      <c r="C426" s="5" t="s">
        <v>491</v>
      </c>
      <c r="D426" s="7">
        <v>5844867.9100000001</v>
      </c>
      <c r="E426" s="7">
        <v>4696636.5600000005</v>
      </c>
      <c r="F426" s="7">
        <v>5476.28</v>
      </c>
      <c r="G426" s="7">
        <v>18963.05</v>
      </c>
      <c r="H426" s="7"/>
      <c r="I426" s="7">
        <v>905942.39</v>
      </c>
      <c r="J426" s="7">
        <v>217849.63</v>
      </c>
      <c r="K426" s="7">
        <v>702693770</v>
      </c>
      <c r="L426" s="18">
        <v>8.3000000000000007</v>
      </c>
    </row>
    <row r="427" spans="1:12" ht="11.25" x14ac:dyDescent="0.2">
      <c r="A427" s="5">
        <v>108567004</v>
      </c>
      <c r="B427" s="5" t="s">
        <v>496</v>
      </c>
      <c r="C427" s="5" t="s">
        <v>491</v>
      </c>
      <c r="D427" s="7">
        <v>1215385.51</v>
      </c>
      <c r="E427" s="7">
        <v>871510.93</v>
      </c>
      <c r="F427" s="7">
        <v>1307.92</v>
      </c>
      <c r="G427" s="7">
        <v>8689.34</v>
      </c>
      <c r="H427" s="7">
        <v>6561.27</v>
      </c>
      <c r="I427" s="7">
        <v>249781.72</v>
      </c>
      <c r="J427" s="7">
        <v>77534.33</v>
      </c>
      <c r="K427" s="7">
        <v>131604738</v>
      </c>
      <c r="L427" s="18">
        <v>9.1999999999999993</v>
      </c>
    </row>
    <row r="428" spans="1:12" ht="11.25" x14ac:dyDescent="0.2">
      <c r="A428" s="5">
        <v>108567204</v>
      </c>
      <c r="B428" s="5" t="s">
        <v>497</v>
      </c>
      <c r="C428" s="5" t="s">
        <v>491</v>
      </c>
      <c r="D428" s="7">
        <v>2386719.2200000002</v>
      </c>
      <c r="E428" s="7">
        <v>1802194.86</v>
      </c>
      <c r="F428" s="7">
        <v>2244.86</v>
      </c>
      <c r="G428" s="7">
        <v>5858.43</v>
      </c>
      <c r="H428" s="7">
        <v>13936.9</v>
      </c>
      <c r="I428" s="7">
        <v>335959.2</v>
      </c>
      <c r="J428" s="7">
        <v>226524.97</v>
      </c>
      <c r="K428" s="7">
        <v>135365177</v>
      </c>
      <c r="L428" s="18">
        <v>17.600000000000001</v>
      </c>
    </row>
    <row r="429" spans="1:12" ht="11.25" x14ac:dyDescent="0.2">
      <c r="A429" s="5">
        <v>108567404</v>
      </c>
      <c r="B429" s="5" t="s">
        <v>498</v>
      </c>
      <c r="C429" s="5" t="s">
        <v>491</v>
      </c>
      <c r="D429" s="7">
        <v>3976917.19</v>
      </c>
      <c r="E429" s="7">
        <v>3350394.0999999996</v>
      </c>
      <c r="F429" s="7">
        <v>3768.57</v>
      </c>
      <c r="G429" s="7">
        <v>6225.18</v>
      </c>
      <c r="H429" s="7">
        <v>6375.43</v>
      </c>
      <c r="I429" s="7">
        <v>485526.83999999997</v>
      </c>
      <c r="J429" s="7">
        <v>124627.07</v>
      </c>
      <c r="K429" s="7">
        <v>365771107</v>
      </c>
      <c r="L429" s="18">
        <v>10.8</v>
      </c>
    </row>
    <row r="430" spans="1:12" ht="11.25" x14ac:dyDescent="0.2">
      <c r="A430" s="5">
        <v>108567703</v>
      </c>
      <c r="B430" s="5" t="s">
        <v>499</v>
      </c>
      <c r="C430" s="5" t="s">
        <v>491</v>
      </c>
      <c r="D430" s="7">
        <v>21247489.219999999</v>
      </c>
      <c r="E430" s="7">
        <v>17490435.989999998</v>
      </c>
      <c r="F430" s="7"/>
      <c r="G430" s="7">
        <v>10761.66</v>
      </c>
      <c r="H430" s="7">
        <v>36343.839999999997</v>
      </c>
      <c r="I430" s="7">
        <v>2833136.01</v>
      </c>
      <c r="J430" s="7">
        <v>876811.72</v>
      </c>
      <c r="K430" s="7">
        <v>1210649844</v>
      </c>
      <c r="L430" s="18">
        <v>17.5</v>
      </c>
    </row>
    <row r="431" spans="1:12" ht="11.25" x14ac:dyDescent="0.2">
      <c r="A431" s="5">
        <v>108568404</v>
      </c>
      <c r="B431" s="5" t="s">
        <v>500</v>
      </c>
      <c r="C431" s="5" t="s">
        <v>491</v>
      </c>
      <c r="D431" s="7">
        <v>1757209.34</v>
      </c>
      <c r="E431" s="7">
        <v>1301598.95</v>
      </c>
      <c r="F431" s="7">
        <v>1465.78</v>
      </c>
      <c r="G431" s="7">
        <v>17083.78</v>
      </c>
      <c r="H431" s="7"/>
      <c r="I431" s="7">
        <v>264313.53999999998</v>
      </c>
      <c r="J431" s="7">
        <v>172747.29</v>
      </c>
      <c r="K431" s="7">
        <v>192282229</v>
      </c>
      <c r="L431" s="18">
        <v>9.1</v>
      </c>
    </row>
    <row r="432" spans="1:12" ht="11.25" x14ac:dyDescent="0.2">
      <c r="A432" s="5">
        <v>108569103</v>
      </c>
      <c r="B432" s="5" t="s">
        <v>501</v>
      </c>
      <c r="C432" s="5" t="s">
        <v>491</v>
      </c>
      <c r="D432" s="7">
        <v>4161675.88</v>
      </c>
      <c r="E432" s="7">
        <v>2998625.9099999997</v>
      </c>
      <c r="F432" s="7">
        <v>4014.34</v>
      </c>
      <c r="G432" s="7">
        <v>30550.89</v>
      </c>
      <c r="H432" s="7"/>
      <c r="I432" s="7">
        <v>855137.46</v>
      </c>
      <c r="J432" s="7">
        <v>273347.28000000003</v>
      </c>
      <c r="K432" s="7">
        <v>332189974</v>
      </c>
      <c r="L432" s="18">
        <v>12.5</v>
      </c>
    </row>
    <row r="433" spans="1:12" ht="11.25" x14ac:dyDescent="0.2">
      <c r="A433" s="5">
        <v>117576303</v>
      </c>
      <c r="B433" s="5" t="s">
        <v>502</v>
      </c>
      <c r="C433" s="5" t="s">
        <v>503</v>
      </c>
      <c r="D433" s="7">
        <v>9606281.7799999993</v>
      </c>
      <c r="E433" s="7">
        <v>8340769.71</v>
      </c>
      <c r="F433" s="7">
        <v>8831.84</v>
      </c>
      <c r="G433" s="7">
        <v>249739.99</v>
      </c>
      <c r="H433" s="7"/>
      <c r="I433" s="7">
        <v>743736</v>
      </c>
      <c r="J433" s="7">
        <v>263204.24</v>
      </c>
      <c r="K433" s="7">
        <v>910789773</v>
      </c>
      <c r="L433" s="18">
        <v>10.5</v>
      </c>
    </row>
    <row r="434" spans="1:12" ht="11.25" x14ac:dyDescent="0.2">
      <c r="A434" s="5">
        <v>119581003</v>
      </c>
      <c r="B434" s="5" t="s">
        <v>504</v>
      </c>
      <c r="C434" s="5" t="s">
        <v>505</v>
      </c>
      <c r="D434" s="7">
        <v>6395145.5</v>
      </c>
      <c r="E434" s="7">
        <v>5649909.1299999999</v>
      </c>
      <c r="F434" s="7">
        <v>6040.51</v>
      </c>
      <c r="G434" s="7">
        <v>36049.46</v>
      </c>
      <c r="H434" s="7"/>
      <c r="I434" s="7">
        <v>122432.29</v>
      </c>
      <c r="J434" s="7">
        <v>580714.11</v>
      </c>
      <c r="K434" s="7">
        <v>449790184</v>
      </c>
      <c r="L434" s="18">
        <v>14.2</v>
      </c>
    </row>
    <row r="435" spans="1:12" ht="11.25" x14ac:dyDescent="0.2">
      <c r="A435" s="5">
        <v>119582503</v>
      </c>
      <c r="B435" s="5" t="s">
        <v>506</v>
      </c>
      <c r="C435" s="5" t="s">
        <v>505</v>
      </c>
      <c r="D435" s="7">
        <v>7925799.9199999999</v>
      </c>
      <c r="E435" s="7">
        <v>6802401.3099999996</v>
      </c>
      <c r="F435" s="7">
        <v>7224.86</v>
      </c>
      <c r="G435" s="7">
        <v>3935.04</v>
      </c>
      <c r="H435" s="7">
        <v>13265.91</v>
      </c>
      <c r="I435" s="7">
        <v>806155.57000000007</v>
      </c>
      <c r="J435" s="7">
        <v>292817.23</v>
      </c>
      <c r="K435" s="7">
        <v>541759502</v>
      </c>
      <c r="L435" s="18">
        <v>14.6</v>
      </c>
    </row>
    <row r="436" spans="1:12" ht="11.25" x14ac:dyDescent="0.2">
      <c r="A436" s="5">
        <v>119583003</v>
      </c>
      <c r="B436" s="5" t="s">
        <v>507</v>
      </c>
      <c r="C436" s="5" t="s">
        <v>505</v>
      </c>
      <c r="D436" s="7">
        <v>7172299</v>
      </c>
      <c r="E436" s="7">
        <v>6010665</v>
      </c>
      <c r="F436" s="7">
        <v>6579</v>
      </c>
      <c r="G436" s="7">
        <v>16760</v>
      </c>
      <c r="H436" s="7">
        <v>9061</v>
      </c>
      <c r="I436" s="7">
        <v>744991</v>
      </c>
      <c r="J436" s="7">
        <v>384243</v>
      </c>
      <c r="K436" s="7">
        <v>456184296</v>
      </c>
      <c r="L436" s="18">
        <v>15.7</v>
      </c>
    </row>
    <row r="437" spans="1:12" ht="11.25" x14ac:dyDescent="0.2">
      <c r="A437" s="5">
        <v>119584503</v>
      </c>
      <c r="B437" s="5" t="s">
        <v>508</v>
      </c>
      <c r="C437" s="5" t="s">
        <v>505</v>
      </c>
      <c r="D437" s="7">
        <v>11390242.210000001</v>
      </c>
      <c r="E437" s="7">
        <v>10416609.289999999</v>
      </c>
      <c r="F437" s="7">
        <v>10655.68</v>
      </c>
      <c r="G437" s="7">
        <v>6852.85</v>
      </c>
      <c r="H437" s="7"/>
      <c r="I437" s="7">
        <v>238714.59</v>
      </c>
      <c r="J437" s="7">
        <v>717409.8</v>
      </c>
      <c r="K437" s="7">
        <v>829986233</v>
      </c>
      <c r="L437" s="18">
        <v>13.7</v>
      </c>
    </row>
    <row r="438" spans="1:12" ht="11.25" x14ac:dyDescent="0.2">
      <c r="A438" s="5">
        <v>119584603</v>
      </c>
      <c r="B438" s="5" t="s">
        <v>509</v>
      </c>
      <c r="C438" s="5" t="s">
        <v>505</v>
      </c>
      <c r="D438" s="7">
        <v>9386325.1899999995</v>
      </c>
      <c r="E438" s="7">
        <v>7773237.0899999999</v>
      </c>
      <c r="F438" s="7"/>
      <c r="G438" s="7">
        <v>1689.44</v>
      </c>
      <c r="H438" s="7">
        <v>10504.6</v>
      </c>
      <c r="I438" s="7">
        <v>1037805.01</v>
      </c>
      <c r="J438" s="7">
        <v>563089.05000000005</v>
      </c>
      <c r="K438" s="7">
        <v>662198607</v>
      </c>
      <c r="L438" s="18">
        <v>14.1</v>
      </c>
    </row>
    <row r="439" spans="1:12" ht="11.25" x14ac:dyDescent="0.2">
      <c r="A439" s="5">
        <v>119586503</v>
      </c>
      <c r="B439" s="5" t="s">
        <v>510</v>
      </c>
      <c r="C439" s="5" t="s">
        <v>505</v>
      </c>
      <c r="D439" s="7">
        <v>4346652.0599999996</v>
      </c>
      <c r="E439" s="7">
        <v>3738833.46</v>
      </c>
      <c r="F439" s="7">
        <v>4056.1</v>
      </c>
      <c r="G439" s="7">
        <v>14278.6</v>
      </c>
      <c r="H439" s="7"/>
      <c r="I439" s="7">
        <v>96108.04</v>
      </c>
      <c r="J439" s="7">
        <v>493375.86</v>
      </c>
      <c r="K439" s="7">
        <v>274324455</v>
      </c>
      <c r="L439" s="18">
        <v>15.8</v>
      </c>
    </row>
    <row r="440" spans="1:12" ht="11.25" x14ac:dyDescent="0.2">
      <c r="A440" s="5">
        <v>117596003</v>
      </c>
      <c r="B440" s="5" t="s">
        <v>511</v>
      </c>
      <c r="C440" s="5" t="s">
        <v>512</v>
      </c>
      <c r="D440" s="7">
        <v>12553557.189999999</v>
      </c>
      <c r="E440" s="7">
        <v>8478158.1099999994</v>
      </c>
      <c r="F440" s="7">
        <v>11369.62</v>
      </c>
      <c r="G440" s="7">
        <v>39881.29</v>
      </c>
      <c r="H440" s="7"/>
      <c r="I440" s="7">
        <v>2849122.16</v>
      </c>
      <c r="J440" s="7">
        <v>1175026.01</v>
      </c>
      <c r="K440" s="7">
        <v>761331708</v>
      </c>
      <c r="L440" s="18">
        <v>16.399999999999999</v>
      </c>
    </row>
    <row r="441" spans="1:12" ht="11.25" x14ac:dyDescent="0.2">
      <c r="A441" s="5">
        <v>117597003</v>
      </c>
      <c r="B441" s="5" t="s">
        <v>513</v>
      </c>
      <c r="C441" s="5" t="s">
        <v>512</v>
      </c>
      <c r="D441" s="7">
        <v>15249832.82</v>
      </c>
      <c r="E441" s="7">
        <v>10810655.58</v>
      </c>
      <c r="F441" s="7">
        <v>14394.45</v>
      </c>
      <c r="G441" s="7">
        <v>156651.84</v>
      </c>
      <c r="H441" s="7"/>
      <c r="I441" s="7">
        <v>3227775.83</v>
      </c>
      <c r="J441" s="7">
        <v>1040355.12</v>
      </c>
      <c r="K441" s="7">
        <v>992099746</v>
      </c>
      <c r="L441" s="18">
        <v>15.3</v>
      </c>
    </row>
    <row r="442" spans="1:12" ht="11.25" x14ac:dyDescent="0.2">
      <c r="A442" s="5">
        <v>117598503</v>
      </c>
      <c r="B442" s="5" t="s">
        <v>514</v>
      </c>
      <c r="C442" s="5" t="s">
        <v>512</v>
      </c>
      <c r="D442" s="7">
        <v>14606296.6</v>
      </c>
      <c r="E442" s="7">
        <v>11106896.85</v>
      </c>
      <c r="F442" s="7">
        <v>13464</v>
      </c>
      <c r="G442" s="7">
        <v>205315.41</v>
      </c>
      <c r="H442" s="7"/>
      <c r="I442" s="7">
        <v>2574946.9700000002</v>
      </c>
      <c r="J442" s="7">
        <v>705673.37</v>
      </c>
      <c r="K442" s="7">
        <v>922440917</v>
      </c>
      <c r="L442" s="18">
        <v>15.8</v>
      </c>
    </row>
    <row r="443" spans="1:12" ht="11.25" x14ac:dyDescent="0.2">
      <c r="A443" s="5">
        <v>116604003</v>
      </c>
      <c r="B443" s="5" t="s">
        <v>515</v>
      </c>
      <c r="C443" s="5" t="s">
        <v>516</v>
      </c>
      <c r="D443" s="7">
        <v>25351860.059999999</v>
      </c>
      <c r="E443" s="7">
        <v>17556274.990000002</v>
      </c>
      <c r="F443" s="7">
        <v>24413.4</v>
      </c>
      <c r="G443" s="7">
        <v>64887.72</v>
      </c>
      <c r="H443" s="7"/>
      <c r="I443" s="7">
        <v>6949057.4000000004</v>
      </c>
      <c r="J443" s="7">
        <v>757226.55</v>
      </c>
      <c r="K443" s="7">
        <v>1270455591</v>
      </c>
      <c r="L443" s="18">
        <v>19.899999999999999</v>
      </c>
    </row>
    <row r="444" spans="1:12" ht="11.25" x14ac:dyDescent="0.2">
      <c r="A444" s="5">
        <v>116605003</v>
      </c>
      <c r="B444" s="5" t="s">
        <v>517</v>
      </c>
      <c r="C444" s="5" t="s">
        <v>516</v>
      </c>
      <c r="D444" s="7">
        <v>17524749.989999998</v>
      </c>
      <c r="E444" s="7">
        <v>11166591.67</v>
      </c>
      <c r="F444" s="7">
        <v>15636.29</v>
      </c>
      <c r="G444" s="7">
        <v>114651.51</v>
      </c>
      <c r="H444" s="7">
        <v>32704.639999999999</v>
      </c>
      <c r="I444" s="7">
        <v>5590782.0499999998</v>
      </c>
      <c r="J444" s="7">
        <v>604383.82999999996</v>
      </c>
      <c r="K444" s="7">
        <v>1113109148</v>
      </c>
      <c r="L444" s="18">
        <v>15.7</v>
      </c>
    </row>
    <row r="445" spans="1:12" ht="11.25" x14ac:dyDescent="0.2">
      <c r="A445" s="5">
        <v>106611303</v>
      </c>
      <c r="B445" s="5" t="s">
        <v>518</v>
      </c>
      <c r="C445" s="5" t="s">
        <v>519</v>
      </c>
      <c r="D445" s="7">
        <v>7286182.2400000002</v>
      </c>
      <c r="E445" s="7">
        <v>5650589.96</v>
      </c>
      <c r="F445" s="7">
        <v>7033.3</v>
      </c>
      <c r="G445" s="7">
        <v>6505.45</v>
      </c>
      <c r="H445" s="7">
        <v>29449.599999999999</v>
      </c>
      <c r="I445" s="7">
        <v>1093697.46</v>
      </c>
      <c r="J445" s="7">
        <v>498906.47</v>
      </c>
      <c r="K445" s="7">
        <v>552161348</v>
      </c>
      <c r="L445" s="18">
        <v>13.1</v>
      </c>
    </row>
    <row r="446" spans="1:12" ht="11.25" x14ac:dyDescent="0.2">
      <c r="A446" s="5">
        <v>106612203</v>
      </c>
      <c r="B446" s="5" t="s">
        <v>520</v>
      </c>
      <c r="C446" s="5" t="s">
        <v>519</v>
      </c>
      <c r="D446" s="7">
        <v>11712848.42</v>
      </c>
      <c r="E446" s="7">
        <v>8953883.5200000014</v>
      </c>
      <c r="F446" s="7">
        <v>11018.66</v>
      </c>
      <c r="G446" s="7">
        <v>26814.080000000002</v>
      </c>
      <c r="H446" s="7">
        <v>30692.15</v>
      </c>
      <c r="I446" s="7">
        <v>1600052.45</v>
      </c>
      <c r="J446" s="7">
        <v>1090387.56</v>
      </c>
      <c r="K446" s="7">
        <v>721988271</v>
      </c>
      <c r="L446" s="18">
        <v>16.2</v>
      </c>
    </row>
    <row r="447" spans="1:12" ht="11.25" x14ac:dyDescent="0.2">
      <c r="A447" s="5">
        <v>106616203</v>
      </c>
      <c r="B447" s="5" t="s">
        <v>521</v>
      </c>
      <c r="C447" s="5" t="s">
        <v>519</v>
      </c>
      <c r="D447" s="7">
        <v>6432162.1900000004</v>
      </c>
      <c r="E447" s="7">
        <v>4647330.75</v>
      </c>
      <c r="F447" s="7">
        <v>6235.18</v>
      </c>
      <c r="G447" s="7">
        <v>13618.14</v>
      </c>
      <c r="H447" s="7">
        <v>29624.2</v>
      </c>
      <c r="I447" s="7">
        <v>1243765.76</v>
      </c>
      <c r="J447" s="7">
        <v>491588.16</v>
      </c>
      <c r="K447" s="7">
        <v>389118336</v>
      </c>
      <c r="L447" s="18">
        <v>16.5</v>
      </c>
    </row>
    <row r="448" spans="1:12" ht="11.25" x14ac:dyDescent="0.2">
      <c r="A448" s="5">
        <v>106617203</v>
      </c>
      <c r="B448" s="5" t="s">
        <v>522</v>
      </c>
      <c r="C448" s="5" t="s">
        <v>519</v>
      </c>
      <c r="D448" s="7">
        <v>8469232.9399999995</v>
      </c>
      <c r="E448" s="7">
        <v>6428067.2400000002</v>
      </c>
      <c r="F448" s="7">
        <v>7990.66</v>
      </c>
      <c r="G448" s="7">
        <v>1017.96</v>
      </c>
      <c r="H448" s="7">
        <v>27388.2</v>
      </c>
      <c r="I448" s="7">
        <v>1230880.05</v>
      </c>
      <c r="J448" s="7">
        <v>773888.83</v>
      </c>
      <c r="K448" s="7">
        <v>482713336</v>
      </c>
      <c r="L448" s="18">
        <v>17.5</v>
      </c>
    </row>
    <row r="449" spans="1:12" ht="11.25" x14ac:dyDescent="0.2">
      <c r="A449" s="5">
        <v>106618603</v>
      </c>
      <c r="B449" s="5" t="s">
        <v>523</v>
      </c>
      <c r="C449" s="5" t="s">
        <v>519</v>
      </c>
      <c r="D449" s="7">
        <v>3100865.52</v>
      </c>
      <c r="E449" s="7">
        <v>2257494.9000000004</v>
      </c>
      <c r="F449" s="7">
        <v>2700.79</v>
      </c>
      <c r="G449" s="7">
        <v>237.6</v>
      </c>
      <c r="H449" s="7">
        <v>13944.89</v>
      </c>
      <c r="I449" s="7">
        <v>635260.8899999999</v>
      </c>
      <c r="J449" s="7">
        <v>191226.45</v>
      </c>
      <c r="K449" s="7">
        <v>274233807</v>
      </c>
      <c r="L449" s="18">
        <v>11.3</v>
      </c>
    </row>
    <row r="450" spans="1:12" ht="11.25" x14ac:dyDescent="0.2">
      <c r="A450" s="5">
        <v>105628302</v>
      </c>
      <c r="B450" s="5" t="s">
        <v>524</v>
      </c>
      <c r="C450" s="5" t="s">
        <v>525</v>
      </c>
      <c r="D450" s="7">
        <v>26560906.859999999</v>
      </c>
      <c r="E450" s="7">
        <v>21087126.309999999</v>
      </c>
      <c r="F450" s="7">
        <v>25875.65</v>
      </c>
      <c r="G450" s="7">
        <v>328329.55</v>
      </c>
      <c r="H450" s="7"/>
      <c r="I450" s="7">
        <v>3596109.4200000004</v>
      </c>
      <c r="J450" s="7">
        <v>1523465.93</v>
      </c>
      <c r="K450" s="7">
        <v>1533509403</v>
      </c>
      <c r="L450" s="18">
        <v>17.3</v>
      </c>
    </row>
    <row r="451" spans="1:12" ht="11.25" x14ac:dyDescent="0.2">
      <c r="A451" s="5">
        <v>101630504</v>
      </c>
      <c r="B451" s="5" t="s">
        <v>526</v>
      </c>
      <c r="C451" s="5" t="s">
        <v>527</v>
      </c>
      <c r="D451" s="7">
        <v>3409930.32</v>
      </c>
      <c r="E451" s="7">
        <v>2612844.25</v>
      </c>
      <c r="F451" s="7">
        <v>3156.9</v>
      </c>
      <c r="G451" s="7">
        <v>434.4</v>
      </c>
      <c r="H451" s="7">
        <v>11057</v>
      </c>
      <c r="I451" s="7">
        <v>456805.20999999996</v>
      </c>
      <c r="J451" s="7">
        <v>325632.56</v>
      </c>
      <c r="K451" s="7">
        <v>248894953</v>
      </c>
      <c r="L451" s="18">
        <v>13.7</v>
      </c>
    </row>
    <row r="452" spans="1:12" ht="11.25" x14ac:dyDescent="0.2">
      <c r="A452" s="5">
        <v>101630903</v>
      </c>
      <c r="B452" s="5" t="s">
        <v>528</v>
      </c>
      <c r="C452" s="5" t="s">
        <v>527</v>
      </c>
      <c r="D452" s="7">
        <v>7100587.2000000002</v>
      </c>
      <c r="E452" s="7">
        <v>5423658.1399999997</v>
      </c>
      <c r="F452" s="7">
        <v>6490.6</v>
      </c>
      <c r="G452" s="7">
        <v>12095.74</v>
      </c>
      <c r="H452" s="7"/>
      <c r="I452" s="7">
        <v>1020287.38</v>
      </c>
      <c r="J452" s="7">
        <v>638055.34</v>
      </c>
      <c r="K452" s="7">
        <v>445275672</v>
      </c>
      <c r="L452" s="18">
        <v>15.9</v>
      </c>
    </row>
    <row r="453" spans="1:12" ht="11.25" x14ac:dyDescent="0.2">
      <c r="A453" s="5">
        <v>101631003</v>
      </c>
      <c r="B453" s="5" t="s">
        <v>529</v>
      </c>
      <c r="C453" s="5" t="s">
        <v>527</v>
      </c>
      <c r="D453" s="7">
        <v>5033696.29</v>
      </c>
      <c r="E453" s="7">
        <v>3469409.2</v>
      </c>
      <c r="F453" s="7"/>
      <c r="G453" s="7">
        <v>384.74</v>
      </c>
      <c r="H453" s="7">
        <v>22752.23</v>
      </c>
      <c r="I453" s="7">
        <v>1164647.6499999999</v>
      </c>
      <c r="J453" s="7">
        <v>376502.47</v>
      </c>
      <c r="K453" s="7">
        <v>359730514</v>
      </c>
      <c r="L453" s="20">
        <v>12.2</v>
      </c>
    </row>
    <row r="454" spans="1:12" ht="11.25" x14ac:dyDescent="0.2">
      <c r="A454" s="5">
        <v>101631203</v>
      </c>
      <c r="B454" s="5" t="s">
        <v>530</v>
      </c>
      <c r="C454" s="5" t="s">
        <v>527</v>
      </c>
      <c r="D454" s="7">
        <v>9006313.3599999994</v>
      </c>
      <c r="E454" s="7">
        <v>7189354.8700000001</v>
      </c>
      <c r="F454" s="7">
        <v>8605.27</v>
      </c>
      <c r="G454" s="7">
        <v>3835.99</v>
      </c>
      <c r="H454" s="7">
        <v>9281.2999999999993</v>
      </c>
      <c r="I454" s="7">
        <v>1291823.44</v>
      </c>
      <c r="J454" s="7">
        <v>503412.49</v>
      </c>
      <c r="K454" s="7">
        <v>544319399</v>
      </c>
      <c r="L454" s="18">
        <v>16.5</v>
      </c>
    </row>
    <row r="455" spans="1:12" ht="11.25" x14ac:dyDescent="0.2">
      <c r="A455" s="5">
        <v>101631503</v>
      </c>
      <c r="B455" s="5" t="s">
        <v>531</v>
      </c>
      <c r="C455" s="5" t="s">
        <v>527</v>
      </c>
      <c r="D455" s="7">
        <v>5609731.1900000004</v>
      </c>
      <c r="E455" s="7">
        <v>4396721.8000000007</v>
      </c>
      <c r="F455" s="7">
        <v>4783.3999999999996</v>
      </c>
      <c r="G455" s="7">
        <v>20890.310000000001</v>
      </c>
      <c r="H455" s="7">
        <v>17870.25</v>
      </c>
      <c r="I455" s="7">
        <v>928101.73</v>
      </c>
      <c r="J455" s="7">
        <v>241363.7</v>
      </c>
      <c r="K455" s="7">
        <v>381602741</v>
      </c>
      <c r="L455" s="18">
        <v>14.7</v>
      </c>
    </row>
    <row r="456" spans="1:12" ht="11.25" x14ac:dyDescent="0.2">
      <c r="A456" s="5">
        <v>101631703</v>
      </c>
      <c r="B456" s="5" t="s">
        <v>532</v>
      </c>
      <c r="C456" s="5" t="s">
        <v>527</v>
      </c>
      <c r="D456" s="7">
        <v>65954438.119999997</v>
      </c>
      <c r="E456" s="7">
        <v>55031524.079999998</v>
      </c>
      <c r="F456" s="7">
        <v>58258.74</v>
      </c>
      <c r="G456" s="7">
        <v>35602.879999999997</v>
      </c>
      <c r="H456" s="7"/>
      <c r="I456" s="7">
        <v>9586387.4500000011</v>
      </c>
      <c r="J456" s="7">
        <v>1242664.97</v>
      </c>
      <c r="K456" s="7">
        <v>4105192355</v>
      </c>
      <c r="L456" s="18">
        <v>16</v>
      </c>
    </row>
    <row r="457" spans="1:12" ht="11.25" x14ac:dyDescent="0.2">
      <c r="A457" s="5">
        <v>101631803</v>
      </c>
      <c r="B457" s="5" t="s">
        <v>533</v>
      </c>
      <c r="C457" s="5" t="s">
        <v>527</v>
      </c>
      <c r="D457" s="7">
        <v>9986553.5800000001</v>
      </c>
      <c r="E457" s="7">
        <v>7683023.2700000005</v>
      </c>
      <c r="F457" s="7">
        <v>8375.15</v>
      </c>
      <c r="G457" s="7">
        <v>14494.92</v>
      </c>
      <c r="H457" s="7"/>
      <c r="I457" s="7">
        <v>1408985.97</v>
      </c>
      <c r="J457" s="7">
        <v>871674.27</v>
      </c>
      <c r="K457" s="7">
        <v>465619143</v>
      </c>
      <c r="L457" s="18">
        <v>21.4</v>
      </c>
    </row>
    <row r="458" spans="1:12" ht="11.25" x14ac:dyDescent="0.2">
      <c r="A458" s="5">
        <v>101631903</v>
      </c>
      <c r="B458" s="5" t="s">
        <v>534</v>
      </c>
      <c r="C458" s="5" t="s">
        <v>527</v>
      </c>
      <c r="D458" s="7">
        <v>12570098.23</v>
      </c>
      <c r="E458" s="7">
        <v>10134544.57</v>
      </c>
      <c r="F458" s="7"/>
      <c r="G458" s="7">
        <v>9980.5300000000007</v>
      </c>
      <c r="H458" s="7"/>
      <c r="I458" s="7">
        <v>1934953.19</v>
      </c>
      <c r="J458" s="7">
        <v>490619.94</v>
      </c>
      <c r="K458" s="7">
        <v>707775370</v>
      </c>
      <c r="L458" s="18">
        <v>17.7</v>
      </c>
    </row>
    <row r="459" spans="1:12" ht="11.25" x14ac:dyDescent="0.2">
      <c r="A459" s="5">
        <v>101632403</v>
      </c>
      <c r="B459" s="5" t="s">
        <v>535</v>
      </c>
      <c r="C459" s="5" t="s">
        <v>527</v>
      </c>
      <c r="D459" s="7">
        <v>8323409.0199999996</v>
      </c>
      <c r="E459" s="7">
        <v>6643699.1100000003</v>
      </c>
      <c r="F459" s="7">
        <v>7327.96</v>
      </c>
      <c r="G459" s="7">
        <v>0</v>
      </c>
      <c r="H459" s="7">
        <v>22659.72</v>
      </c>
      <c r="I459" s="7">
        <v>1209299.27</v>
      </c>
      <c r="J459" s="7">
        <v>440422.96</v>
      </c>
      <c r="K459" s="7">
        <v>505964693</v>
      </c>
      <c r="L459" s="18">
        <v>16.399999999999999</v>
      </c>
    </row>
    <row r="460" spans="1:12" ht="11.25" x14ac:dyDescent="0.2">
      <c r="A460" s="5">
        <v>101633903</v>
      </c>
      <c r="B460" s="5" t="s">
        <v>536</v>
      </c>
      <c r="C460" s="5" t="s">
        <v>527</v>
      </c>
      <c r="D460" s="7">
        <v>13266482.289999999</v>
      </c>
      <c r="E460" s="7">
        <v>10893688.959999999</v>
      </c>
      <c r="F460" s="7">
        <v>12438.5</v>
      </c>
      <c r="G460" s="7">
        <v>11552.58</v>
      </c>
      <c r="H460" s="7">
        <v>36371.4</v>
      </c>
      <c r="I460" s="7">
        <v>1668438.48</v>
      </c>
      <c r="J460" s="7">
        <v>643992.37</v>
      </c>
      <c r="K460" s="7">
        <v>882997171</v>
      </c>
      <c r="L460" s="18">
        <v>15</v>
      </c>
    </row>
    <row r="461" spans="1:12" ht="11.25" x14ac:dyDescent="0.2">
      <c r="A461" s="5">
        <v>101636503</v>
      </c>
      <c r="B461" s="5" t="s">
        <v>537</v>
      </c>
      <c r="C461" s="5" t="s">
        <v>527</v>
      </c>
      <c r="D461" s="7">
        <v>52344643</v>
      </c>
      <c r="E461" s="7">
        <v>43546684</v>
      </c>
      <c r="F461" s="7">
        <v>47349</v>
      </c>
      <c r="G461" s="7">
        <v>0</v>
      </c>
      <c r="H461" s="7"/>
      <c r="I461" s="7">
        <v>7903595</v>
      </c>
      <c r="J461" s="7">
        <v>847015</v>
      </c>
      <c r="K461" s="7">
        <v>2931929244</v>
      </c>
      <c r="L461" s="18">
        <v>17.8</v>
      </c>
    </row>
    <row r="462" spans="1:12" ht="11.25" x14ac:dyDescent="0.2">
      <c r="A462" s="5">
        <v>101637002</v>
      </c>
      <c r="B462" s="5" t="s">
        <v>538</v>
      </c>
      <c r="C462" s="5" t="s">
        <v>527</v>
      </c>
      <c r="D462" s="7">
        <v>22778698.190000001</v>
      </c>
      <c r="E462" s="7">
        <v>18048025.400000002</v>
      </c>
      <c r="F462" s="7">
        <v>21153.78</v>
      </c>
      <c r="G462" s="7">
        <v>56057.01</v>
      </c>
      <c r="H462" s="7">
        <v>70472.460000000006</v>
      </c>
      <c r="I462" s="7">
        <v>3436263.8899999997</v>
      </c>
      <c r="J462" s="7">
        <v>1146725.6499999999</v>
      </c>
      <c r="K462" s="7">
        <v>1255017787</v>
      </c>
      <c r="L462" s="18">
        <v>18.100000000000001</v>
      </c>
    </row>
    <row r="463" spans="1:12" ht="11.25" x14ac:dyDescent="0.2">
      <c r="A463" s="5">
        <v>101638003</v>
      </c>
      <c r="B463" s="5" t="s">
        <v>539</v>
      </c>
      <c r="C463" s="5" t="s">
        <v>527</v>
      </c>
      <c r="D463" s="7">
        <v>35817981.289999999</v>
      </c>
      <c r="E463" s="7">
        <v>28850427.59</v>
      </c>
      <c r="F463" s="7">
        <v>33339.11</v>
      </c>
      <c r="G463" s="7">
        <v>0</v>
      </c>
      <c r="H463" s="7">
        <v>79078.84</v>
      </c>
      <c r="I463" s="7">
        <v>5135061.3599999994</v>
      </c>
      <c r="J463" s="7">
        <v>1720074.39</v>
      </c>
      <c r="K463" s="7">
        <v>1971103186</v>
      </c>
      <c r="L463" s="18">
        <v>18.100000000000001</v>
      </c>
    </row>
    <row r="464" spans="1:12" ht="11.25" x14ac:dyDescent="0.2">
      <c r="A464" s="5">
        <v>101638803</v>
      </c>
      <c r="B464" s="5" t="s">
        <v>540</v>
      </c>
      <c r="C464" s="5" t="s">
        <v>527</v>
      </c>
      <c r="D464" s="7">
        <v>10989281.48</v>
      </c>
      <c r="E464" s="7">
        <v>8008779.1299999999</v>
      </c>
      <c r="F464" s="7">
        <v>10624.29</v>
      </c>
      <c r="G464" s="7">
        <v>110939.12</v>
      </c>
      <c r="H464" s="7"/>
      <c r="I464" s="7">
        <v>2119880.6</v>
      </c>
      <c r="J464" s="7">
        <v>739058.34</v>
      </c>
      <c r="K464" s="7">
        <v>561326127</v>
      </c>
      <c r="L464" s="18">
        <v>19.5</v>
      </c>
    </row>
    <row r="465" spans="1:12" ht="11.25" x14ac:dyDescent="0.2">
      <c r="A465" s="5">
        <v>119648703</v>
      </c>
      <c r="B465" s="5" t="s">
        <v>541</v>
      </c>
      <c r="C465" s="5" t="s">
        <v>542</v>
      </c>
      <c r="D465" s="7">
        <v>36782495.899999999</v>
      </c>
      <c r="E465" s="7">
        <v>32742198.350000001</v>
      </c>
      <c r="F465" s="7">
        <v>33576.04</v>
      </c>
      <c r="G465" s="7">
        <v>23605.64</v>
      </c>
      <c r="H465" s="7">
        <v>55513.8</v>
      </c>
      <c r="I465" s="7">
        <v>1179145.95</v>
      </c>
      <c r="J465" s="7">
        <v>2748456.12</v>
      </c>
      <c r="K465" s="7">
        <v>2394020863</v>
      </c>
      <c r="L465" s="18">
        <v>15.3</v>
      </c>
    </row>
    <row r="466" spans="1:12" ht="11.25" x14ac:dyDescent="0.2">
      <c r="A466" s="5">
        <v>119648903</v>
      </c>
      <c r="B466" s="5" t="s">
        <v>543</v>
      </c>
      <c r="C466" s="5" t="s">
        <v>542</v>
      </c>
      <c r="D466" s="7">
        <v>28362399.73</v>
      </c>
      <c r="E466" s="7">
        <v>24705349.280000001</v>
      </c>
      <c r="F466" s="7">
        <v>26151.01</v>
      </c>
      <c r="G466" s="7">
        <v>50218.87</v>
      </c>
      <c r="H466" s="7"/>
      <c r="I466" s="7">
        <v>924244.37</v>
      </c>
      <c r="J466" s="7">
        <v>2656436.2000000002</v>
      </c>
      <c r="K466" s="7">
        <v>1757457579</v>
      </c>
      <c r="L466" s="18">
        <v>16.100000000000001</v>
      </c>
    </row>
    <row r="467" spans="1:12" ht="11.25" x14ac:dyDescent="0.2">
      <c r="A467" s="5">
        <v>107650603</v>
      </c>
      <c r="B467" s="5" t="s">
        <v>544</v>
      </c>
      <c r="C467" s="5" t="s">
        <v>545</v>
      </c>
      <c r="D467" s="7">
        <v>19342004</v>
      </c>
      <c r="E467" s="7">
        <v>14871529</v>
      </c>
      <c r="F467" s="7">
        <v>19097</v>
      </c>
      <c r="G467" s="7">
        <v>107943</v>
      </c>
      <c r="H467" s="7">
        <v>40246</v>
      </c>
      <c r="I467" s="7">
        <v>3234415</v>
      </c>
      <c r="J467" s="7">
        <v>1068774</v>
      </c>
      <c r="K467" s="7">
        <v>1140328047</v>
      </c>
      <c r="L467" s="18">
        <v>16.899999999999999</v>
      </c>
    </row>
    <row r="468" spans="1:12" ht="11.25" x14ac:dyDescent="0.2">
      <c r="A468" s="5">
        <v>107650703</v>
      </c>
      <c r="B468" s="5" t="s">
        <v>546</v>
      </c>
      <c r="C468" s="5" t="s">
        <v>545</v>
      </c>
      <c r="D468" s="7">
        <v>17832310.989999998</v>
      </c>
      <c r="E468" s="7">
        <v>14944292.609999999</v>
      </c>
      <c r="F468" s="7">
        <v>16215.05</v>
      </c>
      <c r="G468" s="7">
        <v>28831.200000000001</v>
      </c>
      <c r="H468" s="7">
        <v>42139.9</v>
      </c>
      <c r="I468" s="7">
        <v>2024772.6300000001</v>
      </c>
      <c r="J468" s="7">
        <v>776059.6</v>
      </c>
      <c r="K468" s="7">
        <v>917864372</v>
      </c>
      <c r="L468" s="18">
        <v>19.399999999999999</v>
      </c>
    </row>
    <row r="469" spans="1:12" ht="11.25" x14ac:dyDescent="0.2">
      <c r="A469" s="5">
        <v>107651603</v>
      </c>
      <c r="B469" s="5" t="s">
        <v>547</v>
      </c>
      <c r="C469" s="5" t="s">
        <v>545</v>
      </c>
      <c r="D469" s="7">
        <v>14220236.67</v>
      </c>
      <c r="E469" s="7">
        <v>11535367.32</v>
      </c>
      <c r="F469" s="7">
        <v>13238.26</v>
      </c>
      <c r="G469" s="7">
        <v>7407.38</v>
      </c>
      <c r="H469" s="7">
        <v>22416.6</v>
      </c>
      <c r="I469" s="7">
        <v>1867760.21</v>
      </c>
      <c r="J469" s="7">
        <v>774046.9</v>
      </c>
      <c r="K469" s="7">
        <v>878768315</v>
      </c>
      <c r="L469" s="18">
        <v>16.100000000000001</v>
      </c>
    </row>
    <row r="470" spans="1:12" ht="11.25" x14ac:dyDescent="0.2">
      <c r="A470" s="5">
        <v>107652603</v>
      </c>
      <c r="B470" s="5" t="s">
        <v>548</v>
      </c>
      <c r="C470" s="5" t="s">
        <v>545</v>
      </c>
      <c r="D470" s="7">
        <v>41584732.07</v>
      </c>
      <c r="E470" s="7">
        <v>34502914.759999998</v>
      </c>
      <c r="F470" s="7">
        <v>38642.660000000003</v>
      </c>
      <c r="G470" s="7">
        <v>0</v>
      </c>
      <c r="H470" s="7">
        <v>82754.02</v>
      </c>
      <c r="I470" s="7">
        <v>5700852.25</v>
      </c>
      <c r="J470" s="7">
        <v>1259568.3799999999</v>
      </c>
      <c r="K470" s="7">
        <v>2188010560</v>
      </c>
      <c r="L470" s="18">
        <v>19</v>
      </c>
    </row>
    <row r="471" spans="1:12" ht="11.25" x14ac:dyDescent="0.2">
      <c r="A471" s="5">
        <v>107653102</v>
      </c>
      <c r="B471" s="5" t="s">
        <v>549</v>
      </c>
      <c r="C471" s="5" t="s">
        <v>545</v>
      </c>
      <c r="D471" s="7">
        <v>35083408.460000001</v>
      </c>
      <c r="E471" s="7">
        <v>28632584.460000001</v>
      </c>
      <c r="F471" s="7">
        <v>32735.32</v>
      </c>
      <c r="G471" s="7">
        <v>12370.92</v>
      </c>
      <c r="H471" s="7">
        <v>76716.75</v>
      </c>
      <c r="I471" s="7">
        <v>4806210.63</v>
      </c>
      <c r="J471" s="7">
        <v>1522790.38</v>
      </c>
      <c r="K471" s="7">
        <v>2122367084</v>
      </c>
      <c r="L471" s="18">
        <v>16.5</v>
      </c>
    </row>
    <row r="472" spans="1:12" ht="11.25" x14ac:dyDescent="0.2">
      <c r="A472" s="5">
        <v>107653203</v>
      </c>
      <c r="B472" s="5" t="s">
        <v>550</v>
      </c>
      <c r="C472" s="5" t="s">
        <v>545</v>
      </c>
      <c r="D472" s="7">
        <v>24775928.879999999</v>
      </c>
      <c r="E472" s="7">
        <v>20037365.919999998</v>
      </c>
      <c r="F472" s="7">
        <v>23640.01</v>
      </c>
      <c r="G472" s="7">
        <v>37419.97</v>
      </c>
      <c r="H472" s="7">
        <v>48179.29</v>
      </c>
      <c r="I472" s="7">
        <v>3239955.77</v>
      </c>
      <c r="J472" s="7">
        <v>1389367.92</v>
      </c>
      <c r="K472" s="7">
        <v>1382403722</v>
      </c>
      <c r="L472" s="18">
        <v>17.899999999999999</v>
      </c>
    </row>
    <row r="473" spans="1:12" ht="11.25" x14ac:dyDescent="0.2">
      <c r="A473" s="5">
        <v>107653802</v>
      </c>
      <c r="B473" s="5" t="s">
        <v>551</v>
      </c>
      <c r="C473" s="5" t="s">
        <v>545</v>
      </c>
      <c r="D473" s="7">
        <v>59276049</v>
      </c>
      <c r="E473" s="7">
        <v>48978829</v>
      </c>
      <c r="F473" s="7">
        <v>57596</v>
      </c>
      <c r="G473" s="7">
        <v>23057</v>
      </c>
      <c r="H473" s="7">
        <v>114680</v>
      </c>
      <c r="I473" s="7">
        <v>7777163</v>
      </c>
      <c r="J473" s="7">
        <v>2324724</v>
      </c>
      <c r="K473" s="7">
        <v>3481462615</v>
      </c>
      <c r="L473" s="18">
        <v>17</v>
      </c>
    </row>
    <row r="474" spans="1:12" ht="11.25" x14ac:dyDescent="0.2">
      <c r="A474" s="5">
        <v>107654103</v>
      </c>
      <c r="B474" s="5" t="s">
        <v>552</v>
      </c>
      <c r="C474" s="5" t="s">
        <v>545</v>
      </c>
      <c r="D474" s="7">
        <v>5460507.3499999996</v>
      </c>
      <c r="E474" s="7">
        <v>3987684.98</v>
      </c>
      <c r="F474" s="7">
        <v>5383.9</v>
      </c>
      <c r="G474" s="7">
        <v>14345.74</v>
      </c>
      <c r="H474" s="7">
        <v>13160.23</v>
      </c>
      <c r="I474" s="7">
        <v>913750.09</v>
      </c>
      <c r="J474" s="7">
        <v>526182.41</v>
      </c>
      <c r="K474" s="7">
        <v>290169664</v>
      </c>
      <c r="L474" s="18">
        <v>18.8</v>
      </c>
    </row>
    <row r="475" spans="1:12" ht="11.25" x14ac:dyDescent="0.2">
      <c r="A475" s="5">
        <v>107654403</v>
      </c>
      <c r="B475" s="5" t="s">
        <v>553</v>
      </c>
      <c r="C475" s="5" t="s">
        <v>545</v>
      </c>
      <c r="D475" s="7">
        <v>25932142.859999999</v>
      </c>
      <c r="E475" s="7">
        <v>20653493.079999998</v>
      </c>
      <c r="F475" s="7">
        <v>25319.1</v>
      </c>
      <c r="G475" s="7">
        <v>19336.5</v>
      </c>
      <c r="H475" s="7">
        <v>71369.31</v>
      </c>
      <c r="I475" s="7">
        <v>3428366.6599999997</v>
      </c>
      <c r="J475" s="7">
        <v>1734258.21</v>
      </c>
      <c r="K475" s="7">
        <v>1468516436</v>
      </c>
      <c r="L475" s="18">
        <v>17.600000000000001</v>
      </c>
    </row>
    <row r="476" spans="1:12" ht="11.25" x14ac:dyDescent="0.2">
      <c r="A476" s="5">
        <v>107654903</v>
      </c>
      <c r="B476" s="5" t="s">
        <v>554</v>
      </c>
      <c r="C476" s="5" t="s">
        <v>545</v>
      </c>
      <c r="D476" s="7">
        <v>18380352.870000001</v>
      </c>
      <c r="E476" s="7">
        <v>14817267.350000001</v>
      </c>
      <c r="F476" s="7">
        <v>16889.810000000001</v>
      </c>
      <c r="G476" s="7">
        <v>51975.1</v>
      </c>
      <c r="H476" s="7">
        <v>25743.32</v>
      </c>
      <c r="I476" s="7">
        <v>2277014.36</v>
      </c>
      <c r="J476" s="7">
        <v>1191462.93</v>
      </c>
      <c r="K476" s="7">
        <v>1270612237</v>
      </c>
      <c r="L476" s="18">
        <v>14.4</v>
      </c>
    </row>
    <row r="477" spans="1:12" ht="11.25" x14ac:dyDescent="0.2">
      <c r="A477" s="5">
        <v>107655803</v>
      </c>
      <c r="B477" s="5" t="s">
        <v>555</v>
      </c>
      <c r="C477" s="5" t="s">
        <v>545</v>
      </c>
      <c r="D477" s="7">
        <v>4459637.4400000004</v>
      </c>
      <c r="E477" s="7">
        <v>3425842.69</v>
      </c>
      <c r="F477" s="7">
        <v>4609.95</v>
      </c>
      <c r="G477" s="7">
        <v>12465.28</v>
      </c>
      <c r="H477" s="7"/>
      <c r="I477" s="7">
        <v>680262.77</v>
      </c>
      <c r="J477" s="7">
        <v>336456.75</v>
      </c>
      <c r="K477" s="7">
        <v>203816649</v>
      </c>
      <c r="L477" s="18">
        <v>21.8</v>
      </c>
    </row>
    <row r="478" spans="1:12" ht="11.25" x14ac:dyDescent="0.2">
      <c r="A478" s="5">
        <v>107655903</v>
      </c>
      <c r="B478" s="5" t="s">
        <v>556</v>
      </c>
      <c r="C478" s="5" t="s">
        <v>545</v>
      </c>
      <c r="D478" s="7">
        <v>16665341.73</v>
      </c>
      <c r="E478" s="7">
        <v>13226887.060000001</v>
      </c>
      <c r="F478" s="7">
        <v>15825.12</v>
      </c>
      <c r="G478" s="7">
        <v>25374.5</v>
      </c>
      <c r="H478" s="7">
        <v>27949.9</v>
      </c>
      <c r="I478" s="7">
        <v>2234406.79</v>
      </c>
      <c r="J478" s="7">
        <v>1134898.3600000001</v>
      </c>
      <c r="K478" s="7">
        <v>1017263691</v>
      </c>
      <c r="L478" s="18">
        <v>16.3</v>
      </c>
    </row>
    <row r="479" spans="1:12" ht="11.25" x14ac:dyDescent="0.2">
      <c r="A479" s="5">
        <v>107656303</v>
      </c>
      <c r="B479" s="5" t="s">
        <v>557</v>
      </c>
      <c r="C479" s="5" t="s">
        <v>545</v>
      </c>
      <c r="D479" s="7">
        <v>11691738.439999999</v>
      </c>
      <c r="E479" s="7">
        <v>8837428.1699999999</v>
      </c>
      <c r="F479" s="7">
        <v>10963.56</v>
      </c>
      <c r="G479" s="7">
        <v>28488.57</v>
      </c>
      <c r="H479" s="7">
        <v>24761.26</v>
      </c>
      <c r="I479" s="7">
        <v>1827684.06</v>
      </c>
      <c r="J479" s="7">
        <v>962412.82</v>
      </c>
      <c r="K479" s="7">
        <v>514283185</v>
      </c>
      <c r="L479" s="18">
        <v>22.7</v>
      </c>
    </row>
    <row r="480" spans="1:12" ht="11.25" x14ac:dyDescent="0.2">
      <c r="A480" s="5">
        <v>107656502</v>
      </c>
      <c r="B480" s="5" t="s">
        <v>558</v>
      </c>
      <c r="C480" s="5" t="s">
        <v>545</v>
      </c>
      <c r="D480" s="7">
        <v>42550697.950000003</v>
      </c>
      <c r="E480" s="7">
        <v>34225967.329999998</v>
      </c>
      <c r="F480" s="7">
        <v>38552.35</v>
      </c>
      <c r="G480" s="7">
        <v>9531.14</v>
      </c>
      <c r="H480" s="7">
        <v>97057.88</v>
      </c>
      <c r="I480" s="7">
        <v>6852675.8099999996</v>
      </c>
      <c r="J480" s="7">
        <v>1326913.44</v>
      </c>
      <c r="K480" s="7">
        <v>2579818403</v>
      </c>
      <c r="L480" s="18">
        <v>16.399999999999999</v>
      </c>
    </row>
    <row r="481" spans="1:12" ht="11.25" x14ac:dyDescent="0.2">
      <c r="A481" s="5">
        <v>107657103</v>
      </c>
      <c r="B481" s="5" t="s">
        <v>559</v>
      </c>
      <c r="C481" s="5" t="s">
        <v>545</v>
      </c>
      <c r="D481" s="7">
        <v>32604630.140000001</v>
      </c>
      <c r="E481" s="7">
        <v>26299729.210000001</v>
      </c>
      <c r="F481" s="7">
        <v>29826.32</v>
      </c>
      <c r="G481" s="7">
        <v>16200.82</v>
      </c>
      <c r="H481" s="7"/>
      <c r="I481" s="7">
        <v>5353833.0299999993</v>
      </c>
      <c r="J481" s="7">
        <v>905040.76</v>
      </c>
      <c r="K481" s="7">
        <v>1946654964</v>
      </c>
      <c r="L481" s="18">
        <v>16.7</v>
      </c>
    </row>
    <row r="482" spans="1:12" ht="11.25" x14ac:dyDescent="0.2">
      <c r="A482" s="5">
        <v>107657503</v>
      </c>
      <c r="B482" s="5" t="s">
        <v>560</v>
      </c>
      <c r="C482" s="5" t="s">
        <v>545</v>
      </c>
      <c r="D482" s="7">
        <v>12579453.060000001</v>
      </c>
      <c r="E482" s="7">
        <v>9528057.5299999993</v>
      </c>
      <c r="F482" s="7">
        <v>10864.92</v>
      </c>
      <c r="G482" s="7">
        <v>133303.67000000001</v>
      </c>
      <c r="H482" s="7"/>
      <c r="I482" s="7">
        <v>1897456.49</v>
      </c>
      <c r="J482" s="7">
        <v>1009770.45</v>
      </c>
      <c r="K482" s="7">
        <v>935332460</v>
      </c>
      <c r="L482" s="18">
        <v>13.4</v>
      </c>
    </row>
    <row r="483" spans="1:12" ht="11.25" x14ac:dyDescent="0.2">
      <c r="A483" s="5">
        <v>107658903</v>
      </c>
      <c r="B483" s="5" t="s">
        <v>561</v>
      </c>
      <c r="C483" s="5" t="s">
        <v>545</v>
      </c>
      <c r="D483" s="7">
        <v>14002613.720000001</v>
      </c>
      <c r="E483" s="7">
        <v>10662256.970000001</v>
      </c>
      <c r="F483" s="7">
        <v>13310</v>
      </c>
      <c r="G483" s="7">
        <v>318569.09000000003</v>
      </c>
      <c r="H483" s="7">
        <v>28263.4</v>
      </c>
      <c r="I483" s="7">
        <v>1898208.78</v>
      </c>
      <c r="J483" s="7">
        <v>1082005.48</v>
      </c>
      <c r="K483" s="7">
        <v>887559922</v>
      </c>
      <c r="L483" s="18">
        <v>15.7</v>
      </c>
    </row>
    <row r="484" spans="1:12" ht="11.25" x14ac:dyDescent="0.2">
      <c r="A484" s="5">
        <v>119665003</v>
      </c>
      <c r="B484" s="5" t="s">
        <v>562</v>
      </c>
      <c r="C484" s="5" t="s">
        <v>563</v>
      </c>
      <c r="D484" s="7">
        <v>10426360</v>
      </c>
      <c r="E484" s="7">
        <v>8325806</v>
      </c>
      <c r="F484" s="7">
        <v>9899</v>
      </c>
      <c r="G484" s="7">
        <v>4258</v>
      </c>
      <c r="H484" s="7"/>
      <c r="I484" s="7">
        <v>1157344</v>
      </c>
      <c r="J484" s="7">
        <v>929053</v>
      </c>
      <c r="K484" s="7">
        <v>528324218</v>
      </c>
      <c r="L484" s="18">
        <v>19.7</v>
      </c>
    </row>
    <row r="485" spans="1:12" ht="11.25" x14ac:dyDescent="0.2">
      <c r="A485" s="5">
        <v>118667503</v>
      </c>
      <c r="B485" s="5" t="s">
        <v>564</v>
      </c>
      <c r="C485" s="5" t="s">
        <v>563</v>
      </c>
      <c r="D485" s="7">
        <v>25456349.449999999</v>
      </c>
      <c r="E485" s="7">
        <v>21505146.07</v>
      </c>
      <c r="F485" s="7">
        <v>23213.17</v>
      </c>
      <c r="G485" s="7">
        <v>37230.160000000003</v>
      </c>
      <c r="H485" s="7"/>
      <c r="I485" s="7">
        <v>2443660.9700000002</v>
      </c>
      <c r="J485" s="7">
        <v>1447099.08</v>
      </c>
      <c r="K485" s="7">
        <v>1599437847</v>
      </c>
      <c r="L485" s="18">
        <v>15.9</v>
      </c>
    </row>
    <row r="486" spans="1:12" ht="11.25" x14ac:dyDescent="0.2">
      <c r="A486" s="5">
        <v>112671303</v>
      </c>
      <c r="B486" s="5" t="s">
        <v>565</v>
      </c>
      <c r="C486" s="5" t="s">
        <v>566</v>
      </c>
      <c r="D486" s="7">
        <v>67294326.090000004</v>
      </c>
      <c r="E486" s="7">
        <v>58067201.740000002</v>
      </c>
      <c r="F486" s="7">
        <v>63338.58</v>
      </c>
      <c r="G486" s="7">
        <v>628994.27</v>
      </c>
      <c r="H486" s="7"/>
      <c r="I486" s="7">
        <v>7250480.9000000004</v>
      </c>
      <c r="J486" s="7">
        <v>1284310.6000000001</v>
      </c>
      <c r="K486" s="7">
        <v>3331461437</v>
      </c>
      <c r="L486" s="18">
        <v>20.100000000000001</v>
      </c>
    </row>
    <row r="487" spans="1:12" ht="11.25" x14ac:dyDescent="0.2">
      <c r="A487" s="5">
        <v>112671603</v>
      </c>
      <c r="B487" s="5" t="s">
        <v>567</v>
      </c>
      <c r="C487" s="5" t="s">
        <v>566</v>
      </c>
      <c r="D487" s="7">
        <v>78070606.489999995</v>
      </c>
      <c r="E487" s="7">
        <v>68341055.670000002</v>
      </c>
      <c r="F487" s="7">
        <v>74449.679999999993</v>
      </c>
      <c r="G487" s="7">
        <v>100000</v>
      </c>
      <c r="H487" s="7"/>
      <c r="I487" s="7">
        <v>7893658.5099999998</v>
      </c>
      <c r="J487" s="7">
        <v>1661442.63</v>
      </c>
      <c r="K487" s="7">
        <v>3097061000</v>
      </c>
      <c r="L487" s="18">
        <v>25.2</v>
      </c>
    </row>
    <row r="488" spans="1:12" ht="11.25" x14ac:dyDescent="0.2">
      <c r="A488" s="5">
        <v>112671803</v>
      </c>
      <c r="B488" s="5" t="s">
        <v>568</v>
      </c>
      <c r="C488" s="5" t="s">
        <v>566</v>
      </c>
      <c r="D488" s="7">
        <v>37661715.359999999</v>
      </c>
      <c r="E488" s="7">
        <v>30158019.82</v>
      </c>
      <c r="F488" s="7">
        <v>35267.769999999997</v>
      </c>
      <c r="G488" s="7">
        <v>231.84</v>
      </c>
      <c r="H488" s="7"/>
      <c r="I488" s="7">
        <v>6471781.8399999999</v>
      </c>
      <c r="J488" s="7">
        <v>996414.09</v>
      </c>
      <c r="K488" s="7">
        <v>1521139623</v>
      </c>
      <c r="L488" s="18">
        <v>24.7</v>
      </c>
    </row>
    <row r="489" spans="1:12" ht="11.25" x14ac:dyDescent="0.2">
      <c r="A489" s="5">
        <v>112672203</v>
      </c>
      <c r="B489" s="5" t="s">
        <v>569</v>
      </c>
      <c r="C489" s="5" t="s">
        <v>566</v>
      </c>
      <c r="D489" s="7">
        <v>31196106.469999999</v>
      </c>
      <c r="E489" s="7">
        <v>26730874.620000001</v>
      </c>
      <c r="F489" s="7">
        <v>28882.95</v>
      </c>
      <c r="G489" s="7">
        <v>0</v>
      </c>
      <c r="H489" s="7">
        <v>42195.6</v>
      </c>
      <c r="I489" s="7">
        <v>3041941.1199999996</v>
      </c>
      <c r="J489" s="7">
        <v>1352212.18</v>
      </c>
      <c r="K489" s="7">
        <v>1174089156</v>
      </c>
      <c r="L489" s="18">
        <v>26.5</v>
      </c>
    </row>
    <row r="490" spans="1:12" ht="11.25" x14ac:dyDescent="0.2">
      <c r="A490" s="5">
        <v>112672803</v>
      </c>
      <c r="B490" s="5" t="s">
        <v>570</v>
      </c>
      <c r="C490" s="5" t="s">
        <v>566</v>
      </c>
      <c r="D490" s="7">
        <v>24684330</v>
      </c>
      <c r="E490" s="7">
        <v>21464155</v>
      </c>
      <c r="F490" s="7">
        <v>23130</v>
      </c>
      <c r="G490" s="7">
        <v>1509</v>
      </c>
      <c r="H490" s="7">
        <v>38810</v>
      </c>
      <c r="I490" s="7">
        <v>2272457</v>
      </c>
      <c r="J490" s="7">
        <v>884269</v>
      </c>
      <c r="K490" s="7">
        <v>955467695</v>
      </c>
      <c r="L490" s="18">
        <v>25.8</v>
      </c>
    </row>
    <row r="491" spans="1:12" ht="11.25" x14ac:dyDescent="0.2">
      <c r="A491" s="5">
        <v>112674403</v>
      </c>
      <c r="B491" s="5" t="s">
        <v>571</v>
      </c>
      <c r="C491" s="5" t="s">
        <v>566</v>
      </c>
      <c r="D491" s="7">
        <v>47844282.390000001</v>
      </c>
      <c r="E491" s="7">
        <v>41253171.439999998</v>
      </c>
      <c r="F491" s="7">
        <v>43184.98</v>
      </c>
      <c r="G491" s="7">
        <v>0</v>
      </c>
      <c r="H491" s="7">
        <v>69900.800000000003</v>
      </c>
      <c r="I491" s="7">
        <v>4701093.78</v>
      </c>
      <c r="J491" s="7">
        <v>1776931.39</v>
      </c>
      <c r="K491" s="7">
        <v>1905569280</v>
      </c>
      <c r="L491" s="18">
        <v>25.1</v>
      </c>
    </row>
    <row r="492" spans="1:12" ht="11.25" x14ac:dyDescent="0.2">
      <c r="A492" s="5">
        <v>115674603</v>
      </c>
      <c r="B492" s="5" t="s">
        <v>572</v>
      </c>
      <c r="C492" s="5" t="s">
        <v>566</v>
      </c>
      <c r="D492" s="7">
        <v>32670302.219999999</v>
      </c>
      <c r="E492" s="7">
        <v>25656523.620000001</v>
      </c>
      <c r="F492" s="7">
        <v>29369.64</v>
      </c>
      <c r="G492" s="7">
        <v>3004.8</v>
      </c>
      <c r="H492" s="7">
        <v>69296.3</v>
      </c>
      <c r="I492" s="7">
        <v>6007715.21</v>
      </c>
      <c r="J492" s="7">
        <v>904392.65</v>
      </c>
      <c r="K492" s="7">
        <v>1601271152</v>
      </c>
      <c r="L492" s="18">
        <v>20.399999999999999</v>
      </c>
    </row>
    <row r="493" spans="1:12" ht="11.25" x14ac:dyDescent="0.2">
      <c r="A493" s="5">
        <v>112675503</v>
      </c>
      <c r="B493" s="5" t="s">
        <v>573</v>
      </c>
      <c r="C493" s="5" t="s">
        <v>566</v>
      </c>
      <c r="D493" s="7">
        <v>52137964</v>
      </c>
      <c r="E493" s="7">
        <v>45052486</v>
      </c>
      <c r="F493" s="7">
        <v>50701</v>
      </c>
      <c r="G493" s="7">
        <v>4007</v>
      </c>
      <c r="H493" s="7"/>
      <c r="I493" s="7">
        <v>5716332</v>
      </c>
      <c r="J493" s="7">
        <v>1314438</v>
      </c>
      <c r="K493" s="7">
        <v>2250131565</v>
      </c>
      <c r="L493" s="18">
        <v>23.1</v>
      </c>
    </row>
    <row r="494" spans="1:12" ht="11.25" x14ac:dyDescent="0.2">
      <c r="A494" s="5">
        <v>112676203</v>
      </c>
      <c r="B494" s="5" t="s">
        <v>574</v>
      </c>
      <c r="C494" s="5" t="s">
        <v>566</v>
      </c>
      <c r="D494" s="7">
        <v>35059220.640000001</v>
      </c>
      <c r="E494" s="7">
        <v>29466784.099999998</v>
      </c>
      <c r="F494" s="7">
        <v>32623.53</v>
      </c>
      <c r="G494" s="7">
        <v>577857.03</v>
      </c>
      <c r="H494" s="7"/>
      <c r="I494" s="7">
        <v>3395978.76</v>
      </c>
      <c r="J494" s="7">
        <v>1585977.22</v>
      </c>
      <c r="K494" s="7">
        <v>1491613574</v>
      </c>
      <c r="L494" s="18">
        <v>23.5</v>
      </c>
    </row>
    <row r="495" spans="1:12" ht="11.25" x14ac:dyDescent="0.2">
      <c r="A495" s="5">
        <v>112676403</v>
      </c>
      <c r="B495" s="5" t="s">
        <v>575</v>
      </c>
      <c r="C495" s="5" t="s">
        <v>566</v>
      </c>
      <c r="D495" s="7">
        <v>48344490.450000003</v>
      </c>
      <c r="E495" s="7">
        <v>42249908.420000002</v>
      </c>
      <c r="F495" s="7">
        <v>44111.07</v>
      </c>
      <c r="G495" s="7">
        <v>5146.8</v>
      </c>
      <c r="H495" s="7"/>
      <c r="I495" s="7">
        <v>5320342.29</v>
      </c>
      <c r="J495" s="7">
        <v>724981.87</v>
      </c>
      <c r="K495" s="7">
        <v>2344812569</v>
      </c>
      <c r="L495" s="18">
        <v>20.6</v>
      </c>
    </row>
    <row r="496" spans="1:12" ht="11.25" x14ac:dyDescent="0.2">
      <c r="A496" s="5">
        <v>112676503</v>
      </c>
      <c r="B496" s="5" t="s">
        <v>576</v>
      </c>
      <c r="C496" s="5" t="s">
        <v>566</v>
      </c>
      <c r="D496" s="7">
        <v>38240035.090000004</v>
      </c>
      <c r="E496" s="7">
        <v>30945253.82</v>
      </c>
      <c r="F496" s="7">
        <v>35827.78</v>
      </c>
      <c r="G496" s="7">
        <v>0</v>
      </c>
      <c r="H496" s="7"/>
      <c r="I496" s="7">
        <v>6368541.8099999996</v>
      </c>
      <c r="J496" s="7">
        <v>890411.68</v>
      </c>
      <c r="K496" s="7">
        <v>1767614985</v>
      </c>
      <c r="L496" s="18">
        <v>21.6</v>
      </c>
    </row>
    <row r="497" spans="1:12" ht="11.25" x14ac:dyDescent="0.2">
      <c r="A497" s="5">
        <v>112676703</v>
      </c>
      <c r="B497" s="5" t="s">
        <v>577</v>
      </c>
      <c r="C497" s="5" t="s">
        <v>566</v>
      </c>
      <c r="D497" s="7">
        <v>46493401.43</v>
      </c>
      <c r="E497" s="7">
        <v>39683772.979999997</v>
      </c>
      <c r="F497" s="7">
        <v>41006.800000000003</v>
      </c>
      <c r="G497" s="7">
        <v>0</v>
      </c>
      <c r="H497" s="7"/>
      <c r="I497" s="7">
        <v>4647831.45</v>
      </c>
      <c r="J497" s="7">
        <v>2120790.2000000002</v>
      </c>
      <c r="K497" s="7">
        <v>1870907978</v>
      </c>
      <c r="L497" s="18">
        <v>24.8</v>
      </c>
    </row>
    <row r="498" spans="1:12" ht="11.25" x14ac:dyDescent="0.2">
      <c r="A498" s="5">
        <v>115219002</v>
      </c>
      <c r="B498" s="5" t="s">
        <v>578</v>
      </c>
      <c r="C498" s="5" t="s">
        <v>566</v>
      </c>
      <c r="D498" s="7">
        <v>88937848.030000001</v>
      </c>
      <c r="E498" s="7">
        <v>66480665.649999999</v>
      </c>
      <c r="F498" s="7">
        <v>81896.94</v>
      </c>
      <c r="G498" s="7">
        <v>20956.34</v>
      </c>
      <c r="H498" s="7"/>
      <c r="I498" s="7">
        <v>20184202.940000001</v>
      </c>
      <c r="J498" s="7">
        <v>2170126.16</v>
      </c>
      <c r="K498" s="7">
        <v>5038528553</v>
      </c>
      <c r="L498" s="18">
        <v>17.600000000000001</v>
      </c>
    </row>
    <row r="499" spans="1:12" ht="11.25" x14ac:dyDescent="0.2">
      <c r="A499" s="5">
        <v>112678503</v>
      </c>
      <c r="B499" s="5" t="s">
        <v>579</v>
      </c>
      <c r="C499" s="5" t="s">
        <v>566</v>
      </c>
      <c r="D499" s="7">
        <v>41012225</v>
      </c>
      <c r="E499" s="7">
        <v>35201493</v>
      </c>
      <c r="F499" s="7">
        <v>39000</v>
      </c>
      <c r="G499" s="7">
        <v>1116000</v>
      </c>
      <c r="H499" s="7"/>
      <c r="I499" s="7">
        <v>3618592</v>
      </c>
      <c r="J499" s="7">
        <v>1037140</v>
      </c>
      <c r="K499" s="7">
        <v>1764542144</v>
      </c>
      <c r="L499" s="18">
        <v>23.2</v>
      </c>
    </row>
    <row r="500" spans="1:12" ht="11.25" x14ac:dyDescent="0.2">
      <c r="A500" s="5">
        <v>112679002</v>
      </c>
      <c r="B500" s="5" t="s">
        <v>580</v>
      </c>
      <c r="C500" s="5" t="s">
        <v>566</v>
      </c>
      <c r="D500" s="7">
        <v>36415962.490000002</v>
      </c>
      <c r="E500" s="7">
        <v>29614525.280000001</v>
      </c>
      <c r="F500" s="7">
        <v>31774.03</v>
      </c>
      <c r="G500" s="7">
        <v>200391.52</v>
      </c>
      <c r="H500" s="7"/>
      <c r="I500" s="7">
        <v>4025909.86</v>
      </c>
      <c r="J500" s="7">
        <v>2543361.7999999998</v>
      </c>
      <c r="K500" s="7">
        <v>996984011</v>
      </c>
      <c r="L500" s="18">
        <v>36.5</v>
      </c>
    </row>
    <row r="501" spans="1:12" ht="11.25" x14ac:dyDescent="0.2">
      <c r="A501" s="5">
        <v>112679403</v>
      </c>
      <c r="B501" s="5" t="s">
        <v>581</v>
      </c>
      <c r="C501" s="5" t="s">
        <v>566</v>
      </c>
      <c r="D501" s="7">
        <v>47389627.009999998</v>
      </c>
      <c r="E501" s="7">
        <v>41451195.400000006</v>
      </c>
      <c r="F501" s="7">
        <v>44755.65</v>
      </c>
      <c r="G501" s="7">
        <v>150000</v>
      </c>
      <c r="H501" s="7"/>
      <c r="I501" s="7">
        <v>4813221.63</v>
      </c>
      <c r="J501" s="7">
        <v>930454.33</v>
      </c>
      <c r="K501" s="7">
        <v>1873245347</v>
      </c>
      <c r="L501" s="18">
        <v>25.2</v>
      </c>
    </row>
  </sheetData>
  <sortState xmlns:xlrd2="http://schemas.microsoft.com/office/spreadsheetml/2017/richdata2" ref="A2:L502">
    <sortCondition ref="C2:C502"/>
    <sortCondition ref="B2:B5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9BB9-597B-449E-8B87-6E3957F3BC91}">
  <dimension ref="A1:O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customHeight="1" x14ac:dyDescent="0.25"/>
  <cols>
    <col min="1" max="1" width="8.7109375" bestFit="1" customWidth="1"/>
    <col min="2" max="2" width="23.5703125" bestFit="1" customWidth="1"/>
    <col min="3" max="3" width="11.85546875" bestFit="1" customWidth="1"/>
    <col min="4" max="4" width="11.5703125" bestFit="1" customWidth="1"/>
    <col min="5" max="5" width="12.140625" style="5" bestFit="1" customWidth="1"/>
    <col min="6" max="6" width="4.85546875" style="5" bestFit="1" customWidth="1"/>
    <col min="7" max="7" width="12.42578125" style="5" bestFit="1" customWidth="1"/>
    <col min="8" max="8" width="4.85546875" style="5" bestFit="1" customWidth="1"/>
    <col min="9" max="9" width="12.28515625" style="5" bestFit="1" customWidth="1"/>
    <col min="10" max="10" width="4.85546875" style="5" bestFit="1" customWidth="1"/>
    <col min="11" max="11" width="11" style="5" bestFit="1" customWidth="1"/>
    <col min="12" max="12" width="4.85546875" style="5" bestFit="1" customWidth="1"/>
    <col min="13" max="13" width="11" style="5" bestFit="1" customWidth="1"/>
    <col min="14" max="14" width="4.85546875" style="5" bestFit="1" customWidth="1"/>
    <col min="15" max="15" width="9.140625" style="34"/>
  </cols>
  <sheetData>
    <row r="1" spans="1:15" ht="34.5" x14ac:dyDescent="0.25">
      <c r="A1" s="15" t="s">
        <v>1</v>
      </c>
      <c r="B1" s="16" t="s">
        <v>829</v>
      </c>
      <c r="C1" s="16" t="s">
        <v>3</v>
      </c>
      <c r="D1" s="22" t="s">
        <v>849</v>
      </c>
      <c r="E1" s="21" t="s">
        <v>843</v>
      </c>
      <c r="F1" s="23" t="s">
        <v>844</v>
      </c>
      <c r="G1" s="21" t="s">
        <v>845</v>
      </c>
      <c r="H1" s="23" t="s">
        <v>844</v>
      </c>
      <c r="I1" s="21" t="s">
        <v>846</v>
      </c>
      <c r="J1" s="23" t="s">
        <v>844</v>
      </c>
      <c r="K1" s="21" t="s">
        <v>847</v>
      </c>
      <c r="L1" s="23" t="s">
        <v>844</v>
      </c>
      <c r="M1" s="21" t="s">
        <v>848</v>
      </c>
      <c r="N1" s="23" t="s">
        <v>844</v>
      </c>
      <c r="O1" s="24"/>
    </row>
    <row r="2" spans="1:15" ht="11.25" customHeight="1" x14ac:dyDescent="0.25">
      <c r="A2" s="5">
        <v>112011103</v>
      </c>
      <c r="B2" s="5" t="s">
        <v>15</v>
      </c>
      <c r="C2" s="5" t="s">
        <v>16</v>
      </c>
      <c r="D2" s="25">
        <v>1936.357</v>
      </c>
      <c r="E2" s="7">
        <v>16729.13</v>
      </c>
      <c r="F2" s="26">
        <f t="shared" ref="F2:F65" si="0">RANK(E2,E$2:E$501)</f>
        <v>436</v>
      </c>
      <c r="G2" s="7">
        <v>9399.2800000000007</v>
      </c>
      <c r="H2" s="26">
        <f t="shared" ref="H2:H65" si="1">RANK(G2,G$2:G$501)</f>
        <v>263</v>
      </c>
      <c r="I2" s="7">
        <v>6764.57</v>
      </c>
      <c r="J2" s="26">
        <f t="shared" ref="J2:J65" si="2">RANK(I2,I$2:I$501)</f>
        <v>313</v>
      </c>
      <c r="K2" s="7">
        <v>565.28</v>
      </c>
      <c r="L2" s="26">
        <f t="shared" ref="L2:L65" si="3">RANK(K2,K$2:K$501)</f>
        <v>348</v>
      </c>
      <c r="M2" s="7">
        <v>0</v>
      </c>
      <c r="N2" s="26">
        <f t="shared" ref="N2:N65" si="4">RANK(M2,M$2:M$501)</f>
        <v>297</v>
      </c>
      <c r="O2" s="28"/>
    </row>
    <row r="3" spans="1:15" ht="11.25" customHeight="1" x14ac:dyDescent="0.25">
      <c r="A3" s="5">
        <v>112011603</v>
      </c>
      <c r="B3" s="5" t="s">
        <v>17</v>
      </c>
      <c r="C3" s="5" t="s">
        <v>16</v>
      </c>
      <c r="D3" s="25">
        <v>4004.73</v>
      </c>
      <c r="E3" s="7">
        <v>18645.48</v>
      </c>
      <c r="F3" s="26">
        <f t="shared" si="0"/>
        <v>305</v>
      </c>
      <c r="G3" s="7">
        <v>10310.26</v>
      </c>
      <c r="H3" s="26">
        <f t="shared" si="1"/>
        <v>226</v>
      </c>
      <c r="I3" s="7">
        <v>5326.45</v>
      </c>
      <c r="J3" s="26">
        <f t="shared" si="2"/>
        <v>390</v>
      </c>
      <c r="K3" s="7">
        <v>624.1</v>
      </c>
      <c r="L3" s="26">
        <f t="shared" si="3"/>
        <v>317</v>
      </c>
      <c r="M3" s="7">
        <v>2384.6799999999998</v>
      </c>
      <c r="N3" s="26">
        <f t="shared" si="4"/>
        <v>54</v>
      </c>
      <c r="O3" s="28"/>
    </row>
    <row r="4" spans="1:15" ht="11.25" customHeight="1" x14ac:dyDescent="0.25">
      <c r="A4" s="5">
        <v>112013054</v>
      </c>
      <c r="B4" s="5" t="s">
        <v>18</v>
      </c>
      <c r="C4" s="5" t="s">
        <v>16</v>
      </c>
      <c r="D4" s="25">
        <v>985.08100000000002</v>
      </c>
      <c r="E4" s="7">
        <v>20132.22</v>
      </c>
      <c r="F4" s="26">
        <f t="shared" si="0"/>
        <v>208</v>
      </c>
      <c r="G4" s="7">
        <v>12535.12</v>
      </c>
      <c r="H4" s="26">
        <f t="shared" si="1"/>
        <v>147</v>
      </c>
      <c r="I4" s="7">
        <v>7069.39</v>
      </c>
      <c r="J4" s="26">
        <f t="shared" si="2"/>
        <v>291</v>
      </c>
      <c r="K4" s="7">
        <v>527.71</v>
      </c>
      <c r="L4" s="26">
        <f t="shared" si="3"/>
        <v>366</v>
      </c>
      <c r="M4" s="7">
        <v>0</v>
      </c>
      <c r="N4" s="26">
        <f t="shared" si="4"/>
        <v>297</v>
      </c>
      <c r="O4" s="28"/>
    </row>
    <row r="5" spans="1:15" ht="11.25" customHeight="1" x14ac:dyDescent="0.25">
      <c r="A5" s="5">
        <v>112013753</v>
      </c>
      <c r="B5" s="5" t="s">
        <v>19</v>
      </c>
      <c r="C5" s="5" t="s">
        <v>16</v>
      </c>
      <c r="D5" s="25">
        <v>3154.846</v>
      </c>
      <c r="E5" s="7">
        <v>20619.28</v>
      </c>
      <c r="F5" s="26">
        <f t="shared" si="0"/>
        <v>183</v>
      </c>
      <c r="G5" s="7">
        <v>13919.83</v>
      </c>
      <c r="H5" s="26">
        <f t="shared" si="1"/>
        <v>104</v>
      </c>
      <c r="I5" s="7">
        <v>6122.23</v>
      </c>
      <c r="J5" s="26">
        <f t="shared" si="2"/>
        <v>352</v>
      </c>
      <c r="K5" s="7">
        <v>574.88</v>
      </c>
      <c r="L5" s="26">
        <f t="shared" si="3"/>
        <v>340</v>
      </c>
      <c r="M5" s="7">
        <v>2.34</v>
      </c>
      <c r="N5" s="26">
        <f t="shared" si="4"/>
        <v>248</v>
      </c>
      <c r="O5" s="28"/>
    </row>
    <row r="6" spans="1:15" ht="11.25" customHeight="1" x14ac:dyDescent="0.25">
      <c r="A6" s="5">
        <v>112015203</v>
      </c>
      <c r="B6" s="5" t="s">
        <v>20</v>
      </c>
      <c r="C6" s="5" t="s">
        <v>16</v>
      </c>
      <c r="D6" s="25">
        <v>2115.7060000000001</v>
      </c>
      <c r="E6" s="7">
        <v>16835.400000000001</v>
      </c>
      <c r="F6" s="26">
        <f t="shared" si="0"/>
        <v>430</v>
      </c>
      <c r="G6" s="7">
        <v>9976.5</v>
      </c>
      <c r="H6" s="26">
        <f t="shared" si="1"/>
        <v>237</v>
      </c>
      <c r="I6" s="7">
        <v>6290.69</v>
      </c>
      <c r="J6" s="26">
        <f t="shared" si="2"/>
        <v>342</v>
      </c>
      <c r="K6" s="7">
        <v>547.77</v>
      </c>
      <c r="L6" s="26">
        <f t="shared" si="3"/>
        <v>358</v>
      </c>
      <c r="M6" s="7">
        <v>20.440000000000001</v>
      </c>
      <c r="N6" s="26">
        <f t="shared" si="4"/>
        <v>181</v>
      </c>
      <c r="O6" s="28"/>
    </row>
    <row r="7" spans="1:15" ht="11.25" customHeight="1" x14ac:dyDescent="0.25">
      <c r="A7" s="5">
        <v>112018523</v>
      </c>
      <c r="B7" s="5" t="s">
        <v>21</v>
      </c>
      <c r="C7" s="5" t="s">
        <v>16</v>
      </c>
      <c r="D7" s="25">
        <v>1744.6559999999999</v>
      </c>
      <c r="E7" s="7">
        <v>17726.560000000001</v>
      </c>
      <c r="F7" s="26">
        <f t="shared" si="0"/>
        <v>371</v>
      </c>
      <c r="G7" s="7">
        <v>9668.66</v>
      </c>
      <c r="H7" s="26">
        <f t="shared" si="1"/>
        <v>248</v>
      </c>
      <c r="I7" s="7">
        <v>7534.5</v>
      </c>
      <c r="J7" s="26">
        <f t="shared" si="2"/>
        <v>266</v>
      </c>
      <c r="K7" s="7">
        <v>523.4</v>
      </c>
      <c r="L7" s="26">
        <f t="shared" si="3"/>
        <v>369</v>
      </c>
      <c r="M7" s="7">
        <v>0</v>
      </c>
      <c r="N7" s="26">
        <f t="shared" si="4"/>
        <v>297</v>
      </c>
      <c r="O7" s="28"/>
    </row>
    <row r="8" spans="1:15" ht="11.25" customHeight="1" x14ac:dyDescent="0.25">
      <c r="A8" s="5">
        <v>103020603</v>
      </c>
      <c r="B8" s="5" t="s">
        <v>22</v>
      </c>
      <c r="C8" s="5" t="s">
        <v>23</v>
      </c>
      <c r="D8" s="25">
        <v>948.74699999999996</v>
      </c>
      <c r="E8" s="7">
        <v>26180.43</v>
      </c>
      <c r="F8" s="26">
        <f t="shared" si="0"/>
        <v>41</v>
      </c>
      <c r="G8" s="7">
        <v>18056.54</v>
      </c>
      <c r="H8" s="26">
        <f t="shared" si="1"/>
        <v>31</v>
      </c>
      <c r="I8" s="7">
        <v>6778.46</v>
      </c>
      <c r="J8" s="26">
        <f t="shared" si="2"/>
        <v>311</v>
      </c>
      <c r="K8" s="7">
        <v>1345.43</v>
      </c>
      <c r="L8" s="26">
        <f t="shared" si="3"/>
        <v>89</v>
      </c>
      <c r="M8" s="7">
        <v>0</v>
      </c>
      <c r="N8" s="26">
        <f t="shared" si="4"/>
        <v>297</v>
      </c>
      <c r="O8" s="28"/>
    </row>
    <row r="9" spans="1:15" ht="11.25" customHeight="1" x14ac:dyDescent="0.25">
      <c r="A9" s="5">
        <v>103020753</v>
      </c>
      <c r="B9" s="5" t="s">
        <v>24</v>
      </c>
      <c r="C9" s="5" t="s">
        <v>23</v>
      </c>
      <c r="D9" s="25">
        <v>1888.9670000000001</v>
      </c>
      <c r="E9" s="7">
        <v>21115.62</v>
      </c>
      <c r="F9" s="26">
        <f t="shared" si="0"/>
        <v>158</v>
      </c>
      <c r="G9" s="7">
        <v>14095.08</v>
      </c>
      <c r="H9" s="26">
        <f t="shared" si="1"/>
        <v>97</v>
      </c>
      <c r="I9" s="7">
        <v>4058.65</v>
      </c>
      <c r="J9" s="26">
        <f t="shared" si="2"/>
        <v>478</v>
      </c>
      <c r="K9" s="7">
        <v>308.81</v>
      </c>
      <c r="L9" s="26">
        <f t="shared" si="3"/>
        <v>459</v>
      </c>
      <c r="M9" s="7">
        <v>2653.08</v>
      </c>
      <c r="N9" s="26">
        <f t="shared" si="4"/>
        <v>50</v>
      </c>
      <c r="O9" s="28"/>
    </row>
    <row r="10" spans="1:15" ht="11.25" customHeight="1" x14ac:dyDescent="0.25">
      <c r="A10" s="5">
        <v>103021102</v>
      </c>
      <c r="B10" s="5" t="s">
        <v>25</v>
      </c>
      <c r="C10" s="5" t="s">
        <v>23</v>
      </c>
      <c r="D10" s="25">
        <v>4455.4229999999998</v>
      </c>
      <c r="E10" s="7">
        <v>16522.990000000002</v>
      </c>
      <c r="F10" s="26">
        <f t="shared" si="0"/>
        <v>450</v>
      </c>
      <c r="G10" s="7">
        <v>10588.37</v>
      </c>
      <c r="H10" s="26">
        <f t="shared" si="1"/>
        <v>213</v>
      </c>
      <c r="I10" s="7">
        <v>5513.62</v>
      </c>
      <c r="J10" s="26">
        <f t="shared" si="2"/>
        <v>378</v>
      </c>
      <c r="K10" s="7">
        <v>421</v>
      </c>
      <c r="L10" s="26">
        <f t="shared" si="3"/>
        <v>415</v>
      </c>
      <c r="M10" s="7">
        <v>0</v>
      </c>
      <c r="N10" s="26">
        <f t="shared" si="4"/>
        <v>297</v>
      </c>
      <c r="O10" s="28"/>
    </row>
    <row r="11" spans="1:15" ht="11.25" customHeight="1" x14ac:dyDescent="0.25">
      <c r="A11" s="5">
        <v>103021252</v>
      </c>
      <c r="B11" s="5" t="s">
        <v>26</v>
      </c>
      <c r="C11" s="5" t="s">
        <v>23</v>
      </c>
      <c r="D11" s="25">
        <v>4083.0050000000001</v>
      </c>
      <c r="E11" s="7">
        <v>22190.82</v>
      </c>
      <c r="F11" s="26">
        <f t="shared" si="0"/>
        <v>119</v>
      </c>
      <c r="G11" s="7">
        <v>15673.44</v>
      </c>
      <c r="H11" s="26">
        <f t="shared" si="1"/>
        <v>61</v>
      </c>
      <c r="I11" s="7">
        <v>5969.54</v>
      </c>
      <c r="J11" s="26">
        <f t="shared" si="2"/>
        <v>356</v>
      </c>
      <c r="K11" s="7">
        <v>455.27</v>
      </c>
      <c r="L11" s="26">
        <f t="shared" si="3"/>
        <v>395</v>
      </c>
      <c r="M11" s="7">
        <v>92.57</v>
      </c>
      <c r="N11" s="26">
        <f t="shared" si="4"/>
        <v>134</v>
      </c>
      <c r="O11" s="28"/>
    </row>
    <row r="12" spans="1:15" ht="11.25" customHeight="1" x14ac:dyDescent="0.25">
      <c r="A12" s="5">
        <v>103021453</v>
      </c>
      <c r="B12" s="5" t="s">
        <v>27</v>
      </c>
      <c r="C12" s="5" t="s">
        <v>23</v>
      </c>
      <c r="D12" s="25">
        <v>1199.2059999999999</v>
      </c>
      <c r="E12" s="7">
        <v>21489.119999999999</v>
      </c>
      <c r="F12" s="26">
        <f t="shared" si="0"/>
        <v>144</v>
      </c>
      <c r="G12" s="7">
        <v>12103.87</v>
      </c>
      <c r="H12" s="26">
        <f t="shared" si="1"/>
        <v>158</v>
      </c>
      <c r="I12" s="7">
        <v>8738.8799999999992</v>
      </c>
      <c r="J12" s="26">
        <f t="shared" si="2"/>
        <v>214</v>
      </c>
      <c r="K12" s="7">
        <v>646.37</v>
      </c>
      <c r="L12" s="26">
        <f t="shared" si="3"/>
        <v>306</v>
      </c>
      <c r="M12" s="7">
        <v>0</v>
      </c>
      <c r="N12" s="26">
        <f t="shared" si="4"/>
        <v>297</v>
      </c>
      <c r="O12" s="28"/>
    </row>
    <row r="13" spans="1:15" ht="11.25" customHeight="1" x14ac:dyDescent="0.25">
      <c r="A13" s="5">
        <v>103021603</v>
      </c>
      <c r="B13" s="5" t="s">
        <v>28</v>
      </c>
      <c r="C13" s="5" t="s">
        <v>23</v>
      </c>
      <c r="D13" s="25">
        <v>1444.0160000000001</v>
      </c>
      <c r="E13" s="7">
        <v>21337.21</v>
      </c>
      <c r="F13" s="26">
        <f t="shared" si="0"/>
        <v>151</v>
      </c>
      <c r="G13" s="7">
        <v>14218.6</v>
      </c>
      <c r="H13" s="26">
        <f t="shared" si="1"/>
        <v>94</v>
      </c>
      <c r="I13" s="7">
        <v>6267.68</v>
      </c>
      <c r="J13" s="26">
        <f t="shared" si="2"/>
        <v>346</v>
      </c>
      <c r="K13" s="7">
        <v>850.92</v>
      </c>
      <c r="L13" s="26">
        <f t="shared" si="3"/>
        <v>216</v>
      </c>
      <c r="M13" s="7">
        <v>0</v>
      </c>
      <c r="N13" s="26">
        <f t="shared" si="4"/>
        <v>297</v>
      </c>
      <c r="O13" s="28"/>
    </row>
    <row r="14" spans="1:15" ht="11.25" customHeight="1" x14ac:dyDescent="0.25">
      <c r="A14" s="5">
        <v>103021752</v>
      </c>
      <c r="B14" s="5" t="s">
        <v>29</v>
      </c>
      <c r="C14" s="5" t="s">
        <v>23</v>
      </c>
      <c r="D14" s="25">
        <v>3390.0309999999999</v>
      </c>
      <c r="E14" s="7">
        <v>21461.03</v>
      </c>
      <c r="F14" s="26">
        <f t="shared" si="0"/>
        <v>147</v>
      </c>
      <c r="G14" s="7">
        <v>14847.77</v>
      </c>
      <c r="H14" s="26">
        <f t="shared" si="1"/>
        <v>80</v>
      </c>
      <c r="I14" s="7">
        <v>4835.9799999999996</v>
      </c>
      <c r="J14" s="26">
        <f t="shared" si="2"/>
        <v>419</v>
      </c>
      <c r="K14" s="7">
        <v>619.75</v>
      </c>
      <c r="L14" s="26">
        <f t="shared" si="3"/>
        <v>320</v>
      </c>
      <c r="M14" s="7">
        <v>1157.53</v>
      </c>
      <c r="N14" s="26">
        <f t="shared" si="4"/>
        <v>69</v>
      </c>
      <c r="O14" s="28"/>
    </row>
    <row r="15" spans="1:15" ht="11.25" customHeight="1" x14ac:dyDescent="0.25">
      <c r="A15" s="5">
        <v>103021903</v>
      </c>
      <c r="B15" s="5" t="s">
        <v>30</v>
      </c>
      <c r="C15" s="5" t="s">
        <v>23</v>
      </c>
      <c r="D15" s="25">
        <v>960.50099999999998</v>
      </c>
      <c r="E15" s="7">
        <v>18392.650000000001</v>
      </c>
      <c r="F15" s="26">
        <f t="shared" si="0"/>
        <v>326</v>
      </c>
      <c r="G15" s="7">
        <v>4166.38</v>
      </c>
      <c r="H15" s="26">
        <f t="shared" si="1"/>
        <v>479</v>
      </c>
      <c r="I15" s="7">
        <v>12610.94</v>
      </c>
      <c r="J15" s="26">
        <f t="shared" si="2"/>
        <v>46</v>
      </c>
      <c r="K15" s="7">
        <v>1508.65</v>
      </c>
      <c r="L15" s="26">
        <f t="shared" si="3"/>
        <v>68</v>
      </c>
      <c r="M15" s="7">
        <v>106.68</v>
      </c>
      <c r="N15" s="26">
        <f t="shared" si="4"/>
        <v>129</v>
      </c>
      <c r="O15" s="28"/>
    </row>
    <row r="16" spans="1:15" ht="11.25" customHeight="1" x14ac:dyDescent="0.25">
      <c r="A16" s="5">
        <v>103022103</v>
      </c>
      <c r="B16" s="5" t="s">
        <v>31</v>
      </c>
      <c r="C16" s="5" t="s">
        <v>23</v>
      </c>
      <c r="D16" s="25">
        <v>591.20699999999999</v>
      </c>
      <c r="E16" s="7">
        <v>25956.240000000002</v>
      </c>
      <c r="F16" s="26">
        <f t="shared" si="0"/>
        <v>45</v>
      </c>
      <c r="G16" s="7">
        <v>16635.32</v>
      </c>
      <c r="H16" s="26">
        <f t="shared" si="1"/>
        <v>46</v>
      </c>
      <c r="I16" s="7">
        <v>7381.62</v>
      </c>
      <c r="J16" s="26">
        <f t="shared" si="2"/>
        <v>273</v>
      </c>
      <c r="K16" s="7">
        <v>1869.69</v>
      </c>
      <c r="L16" s="26">
        <f t="shared" si="3"/>
        <v>29</v>
      </c>
      <c r="M16" s="7">
        <v>69.61</v>
      </c>
      <c r="N16" s="26">
        <f t="shared" si="4"/>
        <v>146</v>
      </c>
      <c r="O16" s="28"/>
    </row>
    <row r="17" spans="1:15" ht="11.25" customHeight="1" x14ac:dyDescent="0.25">
      <c r="A17" s="5">
        <v>103022253</v>
      </c>
      <c r="B17" s="5" t="s">
        <v>32</v>
      </c>
      <c r="C17" s="5" t="s">
        <v>23</v>
      </c>
      <c r="D17" s="25">
        <v>1886.2280000000001</v>
      </c>
      <c r="E17" s="7">
        <v>19766.3</v>
      </c>
      <c r="F17" s="26">
        <f t="shared" si="0"/>
        <v>235</v>
      </c>
      <c r="G17" s="7">
        <v>11922.96</v>
      </c>
      <c r="H17" s="26">
        <f t="shared" si="1"/>
        <v>166</v>
      </c>
      <c r="I17" s="7">
        <v>7276.22</v>
      </c>
      <c r="J17" s="26">
        <f t="shared" si="2"/>
        <v>283</v>
      </c>
      <c r="K17" s="7">
        <v>476.43</v>
      </c>
      <c r="L17" s="26">
        <f t="shared" si="3"/>
        <v>388</v>
      </c>
      <c r="M17" s="7">
        <v>90.69</v>
      </c>
      <c r="N17" s="26">
        <f t="shared" si="4"/>
        <v>136</v>
      </c>
      <c r="O17" s="28"/>
    </row>
    <row r="18" spans="1:15" ht="11.25" customHeight="1" x14ac:dyDescent="0.25">
      <c r="A18" s="5">
        <v>103022503</v>
      </c>
      <c r="B18" s="5" t="s">
        <v>33</v>
      </c>
      <c r="C18" s="5" t="s">
        <v>23</v>
      </c>
      <c r="D18" s="25">
        <v>902.33399999999995</v>
      </c>
      <c r="E18" s="7">
        <v>22199.08</v>
      </c>
      <c r="F18" s="26">
        <f t="shared" si="0"/>
        <v>117</v>
      </c>
      <c r="G18" s="7">
        <v>2541.56</v>
      </c>
      <c r="H18" s="26">
        <f t="shared" si="1"/>
        <v>499</v>
      </c>
      <c r="I18" s="7">
        <v>17862.72</v>
      </c>
      <c r="J18" s="26">
        <f t="shared" si="2"/>
        <v>2</v>
      </c>
      <c r="K18" s="7">
        <v>1794.79</v>
      </c>
      <c r="L18" s="26">
        <f t="shared" si="3"/>
        <v>36</v>
      </c>
      <c r="M18" s="7">
        <v>0</v>
      </c>
      <c r="N18" s="26">
        <f t="shared" si="4"/>
        <v>297</v>
      </c>
      <c r="O18" s="28"/>
    </row>
    <row r="19" spans="1:15" ht="11.25" customHeight="1" x14ac:dyDescent="0.25">
      <c r="A19" s="5">
        <v>103022803</v>
      </c>
      <c r="B19" s="5" t="s">
        <v>34</v>
      </c>
      <c r="C19" s="5" t="s">
        <v>23</v>
      </c>
      <c r="D19" s="25">
        <v>1744.5160000000001</v>
      </c>
      <c r="E19" s="7">
        <v>20094.96</v>
      </c>
      <c r="F19" s="26">
        <f t="shared" si="0"/>
        <v>211</v>
      </c>
      <c r="G19" s="7">
        <v>9328.8700000000008</v>
      </c>
      <c r="H19" s="26">
        <f t="shared" si="1"/>
        <v>267</v>
      </c>
      <c r="I19" s="7">
        <v>9718.5400000000009</v>
      </c>
      <c r="J19" s="26">
        <f t="shared" si="2"/>
        <v>176</v>
      </c>
      <c r="K19" s="7">
        <v>1033.83</v>
      </c>
      <c r="L19" s="26">
        <f t="shared" si="3"/>
        <v>165</v>
      </c>
      <c r="M19" s="7">
        <v>13.72</v>
      </c>
      <c r="N19" s="26">
        <f t="shared" si="4"/>
        <v>192</v>
      </c>
      <c r="O19" s="28"/>
    </row>
    <row r="20" spans="1:15" ht="11.25" customHeight="1" x14ac:dyDescent="0.25">
      <c r="A20" s="5">
        <v>103023153</v>
      </c>
      <c r="B20" s="5" t="s">
        <v>35</v>
      </c>
      <c r="C20" s="5" t="s">
        <v>23</v>
      </c>
      <c r="D20" s="25">
        <v>2342.8380000000002</v>
      </c>
      <c r="E20" s="7">
        <v>19684.25</v>
      </c>
      <c r="F20" s="26">
        <f t="shared" si="0"/>
        <v>238</v>
      </c>
      <c r="G20" s="7">
        <v>10337.26</v>
      </c>
      <c r="H20" s="26">
        <f t="shared" si="1"/>
        <v>225</v>
      </c>
      <c r="I20" s="7">
        <v>8450.98</v>
      </c>
      <c r="J20" s="26">
        <f t="shared" si="2"/>
        <v>227</v>
      </c>
      <c r="K20" s="7">
        <v>665.8</v>
      </c>
      <c r="L20" s="26">
        <f t="shared" si="3"/>
        <v>301</v>
      </c>
      <c r="M20" s="7">
        <v>230.2</v>
      </c>
      <c r="N20" s="26">
        <f t="shared" si="4"/>
        <v>103</v>
      </c>
      <c r="O20" s="28"/>
    </row>
    <row r="21" spans="1:15" ht="11.25" customHeight="1" x14ac:dyDescent="0.25">
      <c r="A21" s="5">
        <v>103023912</v>
      </c>
      <c r="B21" s="5" t="s">
        <v>36</v>
      </c>
      <c r="C21" s="5" t="s">
        <v>23</v>
      </c>
      <c r="D21" s="25">
        <v>4151.4040000000005</v>
      </c>
      <c r="E21" s="7">
        <v>24928.63</v>
      </c>
      <c r="F21" s="26">
        <f t="shared" si="0"/>
        <v>57</v>
      </c>
      <c r="G21" s="7">
        <v>19180.849999999999</v>
      </c>
      <c r="H21" s="26">
        <f t="shared" si="1"/>
        <v>19</v>
      </c>
      <c r="I21" s="7">
        <v>5316.28</v>
      </c>
      <c r="J21" s="26">
        <f t="shared" si="2"/>
        <v>391</v>
      </c>
      <c r="K21" s="7">
        <v>375.37</v>
      </c>
      <c r="L21" s="26">
        <f t="shared" si="3"/>
        <v>432</v>
      </c>
      <c r="M21" s="7">
        <v>56.13</v>
      </c>
      <c r="N21" s="26">
        <f t="shared" si="4"/>
        <v>151</v>
      </c>
      <c r="O21" s="28"/>
    </row>
    <row r="22" spans="1:15" ht="11.25" customHeight="1" x14ac:dyDescent="0.25">
      <c r="A22" s="5">
        <v>103024102</v>
      </c>
      <c r="B22" s="5" t="s">
        <v>37</v>
      </c>
      <c r="C22" s="5" t="s">
        <v>23</v>
      </c>
      <c r="D22" s="25">
        <v>3618.5529999999999</v>
      </c>
      <c r="E22" s="7">
        <v>21362.15</v>
      </c>
      <c r="F22" s="26">
        <f t="shared" si="0"/>
        <v>149</v>
      </c>
      <c r="G22" s="7">
        <v>14935.67</v>
      </c>
      <c r="H22" s="26">
        <f t="shared" si="1"/>
        <v>78</v>
      </c>
      <c r="I22" s="7">
        <v>5664.78</v>
      </c>
      <c r="J22" s="26">
        <f t="shared" si="2"/>
        <v>374</v>
      </c>
      <c r="K22" s="7">
        <v>761.7</v>
      </c>
      <c r="L22" s="26">
        <f t="shared" si="3"/>
        <v>257</v>
      </c>
      <c r="M22" s="7">
        <v>0</v>
      </c>
      <c r="N22" s="26">
        <f t="shared" si="4"/>
        <v>297</v>
      </c>
      <c r="O22" s="28"/>
    </row>
    <row r="23" spans="1:15" ht="11.25" customHeight="1" x14ac:dyDescent="0.25">
      <c r="A23" s="5">
        <v>103024603</v>
      </c>
      <c r="B23" s="5" t="s">
        <v>38</v>
      </c>
      <c r="C23" s="5" t="s">
        <v>23</v>
      </c>
      <c r="D23" s="25">
        <v>2751.45</v>
      </c>
      <c r="E23" s="7">
        <v>20263.82</v>
      </c>
      <c r="F23" s="26">
        <f t="shared" si="0"/>
        <v>200</v>
      </c>
      <c r="G23" s="7">
        <v>14130.72</v>
      </c>
      <c r="H23" s="26">
        <f t="shared" si="1"/>
        <v>96</v>
      </c>
      <c r="I23" s="7">
        <v>5403.74</v>
      </c>
      <c r="J23" s="26">
        <f t="shared" si="2"/>
        <v>385</v>
      </c>
      <c r="K23" s="7">
        <v>722.2</v>
      </c>
      <c r="L23" s="26">
        <f t="shared" si="3"/>
        <v>272</v>
      </c>
      <c r="M23" s="7">
        <v>7.16</v>
      </c>
      <c r="N23" s="26">
        <f t="shared" si="4"/>
        <v>216</v>
      </c>
      <c r="O23" s="28"/>
    </row>
    <row r="24" spans="1:15" ht="11.25" customHeight="1" x14ac:dyDescent="0.25">
      <c r="A24" s="5">
        <v>103024753</v>
      </c>
      <c r="B24" s="5" t="s">
        <v>39</v>
      </c>
      <c r="C24" s="5" t="s">
        <v>23</v>
      </c>
      <c r="D24" s="25">
        <v>2355.5450000000001</v>
      </c>
      <c r="E24" s="7">
        <v>20185.78</v>
      </c>
      <c r="F24" s="26">
        <f t="shared" si="0"/>
        <v>204</v>
      </c>
      <c r="G24" s="7">
        <v>8886.9500000000007</v>
      </c>
      <c r="H24" s="26">
        <f t="shared" si="1"/>
        <v>286</v>
      </c>
      <c r="I24" s="7">
        <v>9837.89</v>
      </c>
      <c r="J24" s="26">
        <f t="shared" si="2"/>
        <v>166</v>
      </c>
      <c r="K24" s="7">
        <v>627.54999999999995</v>
      </c>
      <c r="L24" s="26">
        <f t="shared" si="3"/>
        <v>313</v>
      </c>
      <c r="M24" s="7">
        <v>833.4</v>
      </c>
      <c r="N24" s="26">
        <f t="shared" si="4"/>
        <v>76</v>
      </c>
      <c r="O24" s="28"/>
    </row>
    <row r="25" spans="1:15" ht="11.25" customHeight="1" x14ac:dyDescent="0.25">
      <c r="A25" s="5">
        <v>103025002</v>
      </c>
      <c r="B25" s="5" t="s">
        <v>40</v>
      </c>
      <c r="C25" s="5" t="s">
        <v>23</v>
      </c>
      <c r="D25" s="25">
        <v>1985.2639999999999</v>
      </c>
      <c r="E25" s="7">
        <v>22969.86</v>
      </c>
      <c r="F25" s="26">
        <f t="shared" si="0"/>
        <v>99</v>
      </c>
      <c r="G25" s="7">
        <v>15493.33</v>
      </c>
      <c r="H25" s="26">
        <f t="shared" si="1"/>
        <v>67</v>
      </c>
      <c r="I25" s="7">
        <v>6297.56</v>
      </c>
      <c r="J25" s="26">
        <f t="shared" si="2"/>
        <v>341</v>
      </c>
      <c r="K25" s="7">
        <v>1093.3399999999999</v>
      </c>
      <c r="L25" s="26">
        <f t="shared" si="3"/>
        <v>141</v>
      </c>
      <c r="M25" s="7">
        <v>85.63</v>
      </c>
      <c r="N25" s="26">
        <f t="shared" si="4"/>
        <v>141</v>
      </c>
      <c r="O25" s="28"/>
    </row>
    <row r="26" spans="1:15" ht="11.25" customHeight="1" x14ac:dyDescent="0.25">
      <c r="A26" s="5">
        <v>103026002</v>
      </c>
      <c r="B26" s="5" t="s">
        <v>41</v>
      </c>
      <c r="C26" s="5" t="s">
        <v>23</v>
      </c>
      <c r="D26" s="25">
        <v>3827.998</v>
      </c>
      <c r="E26" s="7">
        <v>18580.18</v>
      </c>
      <c r="F26" s="26">
        <f t="shared" si="0"/>
        <v>311</v>
      </c>
      <c r="G26" s="7">
        <v>5116.6000000000004</v>
      </c>
      <c r="H26" s="26">
        <f t="shared" si="1"/>
        <v>447</v>
      </c>
      <c r="I26" s="7">
        <v>11641.54</v>
      </c>
      <c r="J26" s="26">
        <f t="shared" si="2"/>
        <v>81</v>
      </c>
      <c r="K26" s="7">
        <v>1822.04</v>
      </c>
      <c r="L26" s="26">
        <f t="shared" si="3"/>
        <v>33</v>
      </c>
      <c r="M26" s="7">
        <v>0</v>
      </c>
      <c r="N26" s="26">
        <f t="shared" si="4"/>
        <v>297</v>
      </c>
      <c r="O26" s="28"/>
    </row>
    <row r="27" spans="1:15" ht="11.25" customHeight="1" x14ac:dyDescent="0.25">
      <c r="A27" s="5">
        <v>103026303</v>
      </c>
      <c r="B27" s="5" t="s">
        <v>42</v>
      </c>
      <c r="C27" s="5" t="s">
        <v>23</v>
      </c>
      <c r="D27" s="25">
        <v>3079.64</v>
      </c>
      <c r="E27" s="7">
        <v>41417.94</v>
      </c>
      <c r="F27" s="26">
        <f t="shared" si="0"/>
        <v>3</v>
      </c>
      <c r="G27" s="7">
        <v>18929.61</v>
      </c>
      <c r="H27" s="26">
        <f t="shared" si="1"/>
        <v>21</v>
      </c>
      <c r="I27" s="7">
        <v>4614.22</v>
      </c>
      <c r="J27" s="26">
        <f t="shared" si="2"/>
        <v>437</v>
      </c>
      <c r="K27" s="7">
        <v>255.57</v>
      </c>
      <c r="L27" s="26">
        <f t="shared" si="3"/>
        <v>481</v>
      </c>
      <c r="M27" s="7">
        <v>17618.54</v>
      </c>
      <c r="N27" s="26">
        <f t="shared" si="4"/>
        <v>1</v>
      </c>
      <c r="O27" s="28"/>
    </row>
    <row r="28" spans="1:15" ht="11.25" customHeight="1" x14ac:dyDescent="0.25">
      <c r="A28" s="5">
        <v>103026343</v>
      </c>
      <c r="B28" s="5" t="s">
        <v>43</v>
      </c>
      <c r="C28" s="5" t="s">
        <v>23</v>
      </c>
      <c r="D28" s="25">
        <v>4068.6379999999999</v>
      </c>
      <c r="E28" s="7">
        <v>31622.02</v>
      </c>
      <c r="F28" s="26">
        <f t="shared" si="0"/>
        <v>12</v>
      </c>
      <c r="G28" s="7">
        <v>15497.51</v>
      </c>
      <c r="H28" s="26">
        <f t="shared" si="1"/>
        <v>66</v>
      </c>
      <c r="I28" s="7">
        <v>4598.93</v>
      </c>
      <c r="J28" s="26">
        <f t="shared" si="2"/>
        <v>439</v>
      </c>
      <c r="K28" s="7">
        <v>268.01</v>
      </c>
      <c r="L28" s="26">
        <f t="shared" si="3"/>
        <v>474</v>
      </c>
      <c r="M28" s="7">
        <v>11257.57</v>
      </c>
      <c r="N28" s="26">
        <f t="shared" si="4"/>
        <v>7</v>
      </c>
      <c r="O28" s="28"/>
    </row>
    <row r="29" spans="1:15" ht="11.25" customHeight="1" x14ac:dyDescent="0.25">
      <c r="A29" s="5">
        <v>103026402</v>
      </c>
      <c r="B29" s="5" t="s">
        <v>44</v>
      </c>
      <c r="C29" s="5" t="s">
        <v>23</v>
      </c>
      <c r="D29" s="25">
        <v>5397.8419999999996</v>
      </c>
      <c r="E29" s="7">
        <v>19066.669999999998</v>
      </c>
      <c r="F29" s="26">
        <f t="shared" si="0"/>
        <v>278</v>
      </c>
      <c r="G29" s="7">
        <v>14392.24</v>
      </c>
      <c r="H29" s="26">
        <f t="shared" si="1"/>
        <v>88</v>
      </c>
      <c r="I29" s="7">
        <v>4426.07</v>
      </c>
      <c r="J29" s="26">
        <f t="shared" si="2"/>
        <v>455</v>
      </c>
      <c r="K29" s="7">
        <v>247.3</v>
      </c>
      <c r="L29" s="26">
        <f t="shared" si="3"/>
        <v>483</v>
      </c>
      <c r="M29" s="7">
        <v>1.06</v>
      </c>
      <c r="N29" s="26">
        <f t="shared" si="4"/>
        <v>266</v>
      </c>
      <c r="O29" s="28"/>
    </row>
    <row r="30" spans="1:15" ht="11.25" customHeight="1" x14ac:dyDescent="0.25">
      <c r="A30" s="5">
        <v>103026852</v>
      </c>
      <c r="B30" s="5" t="s">
        <v>45</v>
      </c>
      <c r="C30" s="5" t="s">
        <v>23</v>
      </c>
      <c r="D30" s="25">
        <v>8690.9969999999994</v>
      </c>
      <c r="E30" s="7">
        <v>20704.09</v>
      </c>
      <c r="F30" s="26">
        <f t="shared" si="0"/>
        <v>181</v>
      </c>
      <c r="G30" s="7">
        <v>15883.92</v>
      </c>
      <c r="H30" s="26">
        <f t="shared" si="1"/>
        <v>58</v>
      </c>
      <c r="I30" s="7">
        <v>4316.82</v>
      </c>
      <c r="J30" s="26">
        <f t="shared" si="2"/>
        <v>461</v>
      </c>
      <c r="K30" s="7">
        <v>205.7</v>
      </c>
      <c r="L30" s="26">
        <f t="shared" si="3"/>
        <v>492</v>
      </c>
      <c r="M30" s="7">
        <v>297.64999999999998</v>
      </c>
      <c r="N30" s="26">
        <f t="shared" si="4"/>
        <v>99</v>
      </c>
      <c r="O30" s="28"/>
    </row>
    <row r="31" spans="1:15" ht="11.25" customHeight="1" x14ac:dyDescent="0.25">
      <c r="A31" s="5">
        <v>103026902</v>
      </c>
      <c r="B31" s="5" t="s">
        <v>46</v>
      </c>
      <c r="C31" s="5" t="s">
        <v>23</v>
      </c>
      <c r="D31" s="25">
        <v>4692.0950000000003</v>
      </c>
      <c r="E31" s="7">
        <v>18558.88</v>
      </c>
      <c r="F31" s="26">
        <f t="shared" si="0"/>
        <v>314</v>
      </c>
      <c r="G31" s="7">
        <v>13345.14</v>
      </c>
      <c r="H31" s="26">
        <f t="shared" si="1"/>
        <v>128</v>
      </c>
      <c r="I31" s="7">
        <v>4605.1099999999997</v>
      </c>
      <c r="J31" s="26">
        <f t="shared" si="2"/>
        <v>438</v>
      </c>
      <c r="K31" s="7">
        <v>502.48</v>
      </c>
      <c r="L31" s="26">
        <f t="shared" si="3"/>
        <v>378</v>
      </c>
      <c r="M31" s="7">
        <v>106.14</v>
      </c>
      <c r="N31" s="26">
        <f t="shared" si="4"/>
        <v>130</v>
      </c>
      <c r="O31" s="28"/>
    </row>
    <row r="32" spans="1:15" ht="11.25" customHeight="1" x14ac:dyDescent="0.25">
      <c r="A32" s="5">
        <v>103026873</v>
      </c>
      <c r="B32" s="5" t="s">
        <v>47</v>
      </c>
      <c r="C32" s="5" t="s">
        <v>23</v>
      </c>
      <c r="D32" s="25">
        <v>1125.7170000000001</v>
      </c>
      <c r="E32" s="7">
        <v>24291.5</v>
      </c>
      <c r="F32" s="26">
        <f t="shared" si="0"/>
        <v>68</v>
      </c>
      <c r="G32" s="7">
        <v>13421.19</v>
      </c>
      <c r="H32" s="26">
        <f t="shared" si="1"/>
        <v>124</v>
      </c>
      <c r="I32" s="7">
        <v>7848.58</v>
      </c>
      <c r="J32" s="26">
        <f t="shared" si="2"/>
        <v>248</v>
      </c>
      <c r="K32" s="7">
        <v>916.37</v>
      </c>
      <c r="L32" s="26">
        <f t="shared" si="3"/>
        <v>196</v>
      </c>
      <c r="M32" s="7">
        <v>2105.36</v>
      </c>
      <c r="N32" s="26">
        <f t="shared" si="4"/>
        <v>57</v>
      </c>
      <c r="O32" s="28"/>
    </row>
    <row r="33" spans="1:15" ht="11.25" customHeight="1" x14ac:dyDescent="0.25">
      <c r="A33" s="5">
        <v>103027352</v>
      </c>
      <c r="B33" s="5" t="s">
        <v>48</v>
      </c>
      <c r="C33" s="5" t="s">
        <v>23</v>
      </c>
      <c r="D33" s="25">
        <v>4131.8559999999998</v>
      </c>
      <c r="E33" s="7">
        <v>21734.76</v>
      </c>
      <c r="F33" s="26">
        <f t="shared" si="0"/>
        <v>133</v>
      </c>
      <c r="G33" s="7">
        <v>12427.24</v>
      </c>
      <c r="H33" s="26">
        <f t="shared" si="1"/>
        <v>148</v>
      </c>
      <c r="I33" s="7">
        <v>8228.2900000000009</v>
      </c>
      <c r="J33" s="26">
        <f t="shared" si="2"/>
        <v>234</v>
      </c>
      <c r="K33" s="7">
        <v>969.57</v>
      </c>
      <c r="L33" s="26">
        <f t="shared" si="3"/>
        <v>181</v>
      </c>
      <c r="M33" s="7">
        <v>109.67</v>
      </c>
      <c r="N33" s="26">
        <f t="shared" si="4"/>
        <v>128</v>
      </c>
      <c r="O33" s="28"/>
    </row>
    <row r="34" spans="1:15" ht="11.25" customHeight="1" x14ac:dyDescent="0.25">
      <c r="A34" s="5">
        <v>103021003</v>
      </c>
      <c r="B34" s="5" t="s">
        <v>49</v>
      </c>
      <c r="C34" s="5" t="s">
        <v>23</v>
      </c>
      <c r="D34" s="25">
        <v>4587.0029999999997</v>
      </c>
      <c r="E34" s="7">
        <v>29891.49</v>
      </c>
      <c r="F34" s="26">
        <f t="shared" si="0"/>
        <v>15</v>
      </c>
      <c r="G34" s="7">
        <v>16059.68</v>
      </c>
      <c r="H34" s="26">
        <f t="shared" si="1"/>
        <v>54</v>
      </c>
      <c r="I34" s="7">
        <v>4148.42</v>
      </c>
      <c r="J34" s="26">
        <f t="shared" si="2"/>
        <v>473</v>
      </c>
      <c r="K34" s="7">
        <v>296.17</v>
      </c>
      <c r="L34" s="26">
        <f t="shared" si="3"/>
        <v>466</v>
      </c>
      <c r="M34" s="7">
        <v>9387.2099999999991</v>
      </c>
      <c r="N34" s="26">
        <f t="shared" si="4"/>
        <v>13</v>
      </c>
      <c r="O34" s="28"/>
    </row>
    <row r="35" spans="1:15" ht="11.25" customHeight="1" x14ac:dyDescent="0.25">
      <c r="A35" s="5">
        <v>102027451</v>
      </c>
      <c r="B35" s="5" t="s">
        <v>50</v>
      </c>
      <c r="C35" s="5" t="s">
        <v>23</v>
      </c>
      <c r="D35" s="25">
        <v>25022.178</v>
      </c>
      <c r="E35" s="7">
        <v>27722.34</v>
      </c>
      <c r="F35" s="26">
        <f t="shared" si="0"/>
        <v>28</v>
      </c>
      <c r="G35" s="7">
        <v>13704.37</v>
      </c>
      <c r="H35" s="26">
        <f t="shared" si="1"/>
        <v>110</v>
      </c>
      <c r="I35" s="7">
        <v>11513.74</v>
      </c>
      <c r="J35" s="26">
        <f t="shared" si="2"/>
        <v>87</v>
      </c>
      <c r="K35" s="7">
        <v>2498.38</v>
      </c>
      <c r="L35" s="26">
        <f t="shared" si="3"/>
        <v>7</v>
      </c>
      <c r="M35" s="7">
        <v>5.85</v>
      </c>
      <c r="N35" s="26">
        <f t="shared" si="4"/>
        <v>223</v>
      </c>
      <c r="O35" s="28"/>
    </row>
    <row r="36" spans="1:15" ht="11.25" customHeight="1" x14ac:dyDescent="0.25">
      <c r="A36" s="5">
        <v>103027503</v>
      </c>
      <c r="B36" s="5" t="s">
        <v>51</v>
      </c>
      <c r="C36" s="5" t="s">
        <v>23</v>
      </c>
      <c r="D36" s="25">
        <v>3665.902</v>
      </c>
      <c r="E36" s="7">
        <v>21964.89</v>
      </c>
      <c r="F36" s="26">
        <f t="shared" si="0"/>
        <v>128</v>
      </c>
      <c r="G36" s="7">
        <v>10069.66</v>
      </c>
      <c r="H36" s="26">
        <f t="shared" si="1"/>
        <v>234</v>
      </c>
      <c r="I36" s="7">
        <v>7314.61</v>
      </c>
      <c r="J36" s="26">
        <f t="shared" si="2"/>
        <v>276</v>
      </c>
      <c r="K36" s="7">
        <v>385.79</v>
      </c>
      <c r="L36" s="26">
        <f t="shared" si="3"/>
        <v>427</v>
      </c>
      <c r="M36" s="7">
        <v>4194.83</v>
      </c>
      <c r="N36" s="26">
        <f t="shared" si="4"/>
        <v>40</v>
      </c>
      <c r="O36" s="28"/>
    </row>
    <row r="37" spans="1:15" ht="11.25" customHeight="1" x14ac:dyDescent="0.25">
      <c r="A37" s="5">
        <v>103027753</v>
      </c>
      <c r="B37" s="5" t="s">
        <v>52</v>
      </c>
      <c r="C37" s="5" t="s">
        <v>23</v>
      </c>
      <c r="D37" s="25">
        <v>1907.835</v>
      </c>
      <c r="E37" s="7">
        <v>28109.13</v>
      </c>
      <c r="F37" s="26">
        <f t="shared" si="0"/>
        <v>25</v>
      </c>
      <c r="G37" s="7">
        <v>23012.78</v>
      </c>
      <c r="H37" s="26">
        <f t="shared" si="1"/>
        <v>6</v>
      </c>
      <c r="I37" s="7">
        <v>4312.4399999999996</v>
      </c>
      <c r="J37" s="26">
        <f t="shared" si="2"/>
        <v>462</v>
      </c>
      <c r="K37" s="7">
        <v>783.9</v>
      </c>
      <c r="L37" s="26">
        <f t="shared" si="3"/>
        <v>245</v>
      </c>
      <c r="M37" s="7">
        <v>0</v>
      </c>
      <c r="N37" s="26">
        <f t="shared" si="4"/>
        <v>297</v>
      </c>
      <c r="O37" s="28"/>
    </row>
    <row r="38" spans="1:15" ht="11.25" customHeight="1" x14ac:dyDescent="0.25">
      <c r="A38" s="5">
        <v>103028203</v>
      </c>
      <c r="B38" s="5" t="s">
        <v>53</v>
      </c>
      <c r="C38" s="5" t="s">
        <v>23</v>
      </c>
      <c r="D38" s="25">
        <v>987.06100000000004</v>
      </c>
      <c r="E38" s="7">
        <v>35719.18</v>
      </c>
      <c r="F38" s="26">
        <f t="shared" si="0"/>
        <v>5</v>
      </c>
      <c r="G38" s="7">
        <v>17972.27</v>
      </c>
      <c r="H38" s="26">
        <f t="shared" si="1"/>
        <v>32</v>
      </c>
      <c r="I38" s="7">
        <v>6830.34</v>
      </c>
      <c r="J38" s="26">
        <f t="shared" si="2"/>
        <v>305</v>
      </c>
      <c r="K38" s="7">
        <v>694.21</v>
      </c>
      <c r="L38" s="26">
        <f t="shared" si="3"/>
        <v>286</v>
      </c>
      <c r="M38" s="7">
        <v>10222.35</v>
      </c>
      <c r="N38" s="26">
        <f t="shared" si="4"/>
        <v>9</v>
      </c>
      <c r="O38" s="28"/>
    </row>
    <row r="39" spans="1:15" ht="11.25" customHeight="1" x14ac:dyDescent="0.25">
      <c r="A39" s="5">
        <v>103028302</v>
      </c>
      <c r="B39" s="5" t="s">
        <v>54</v>
      </c>
      <c r="C39" s="5" t="s">
        <v>23</v>
      </c>
      <c r="D39" s="25">
        <v>4049.4389999999999</v>
      </c>
      <c r="E39" s="7">
        <v>24209.34</v>
      </c>
      <c r="F39" s="26">
        <f t="shared" si="0"/>
        <v>69</v>
      </c>
      <c r="G39" s="7">
        <v>14085.94</v>
      </c>
      <c r="H39" s="26">
        <f t="shared" si="1"/>
        <v>98</v>
      </c>
      <c r="I39" s="7">
        <v>6928.89</v>
      </c>
      <c r="J39" s="26">
        <f t="shared" si="2"/>
        <v>300</v>
      </c>
      <c r="K39" s="7">
        <v>725.62</v>
      </c>
      <c r="L39" s="26">
        <f t="shared" si="3"/>
        <v>269</v>
      </c>
      <c r="M39" s="7">
        <v>2468.89</v>
      </c>
      <c r="N39" s="26">
        <f t="shared" si="4"/>
        <v>52</v>
      </c>
      <c r="O39" s="28"/>
    </row>
    <row r="40" spans="1:15" ht="11.25" customHeight="1" x14ac:dyDescent="0.25">
      <c r="A40" s="5">
        <v>103028653</v>
      </c>
      <c r="B40" s="5" t="s">
        <v>55</v>
      </c>
      <c r="C40" s="5" t="s">
        <v>23</v>
      </c>
      <c r="D40" s="25">
        <v>1564.0329999999999</v>
      </c>
      <c r="E40" s="7">
        <v>17107.89</v>
      </c>
      <c r="F40" s="26">
        <f t="shared" si="0"/>
        <v>413</v>
      </c>
      <c r="G40" s="7">
        <v>5410.81</v>
      </c>
      <c r="H40" s="26">
        <f t="shared" si="1"/>
        <v>439</v>
      </c>
      <c r="I40" s="7">
        <v>10643.73</v>
      </c>
      <c r="J40" s="26">
        <f t="shared" si="2"/>
        <v>127</v>
      </c>
      <c r="K40" s="7">
        <v>1053.3599999999999</v>
      </c>
      <c r="L40" s="26">
        <f t="shared" si="3"/>
        <v>155</v>
      </c>
      <c r="M40" s="7">
        <v>0</v>
      </c>
      <c r="N40" s="26">
        <f t="shared" si="4"/>
        <v>297</v>
      </c>
      <c r="O40" s="28"/>
    </row>
    <row r="41" spans="1:15" ht="11.25" customHeight="1" x14ac:dyDescent="0.25">
      <c r="A41" s="5">
        <v>103028703</v>
      </c>
      <c r="B41" s="5" t="s">
        <v>56</v>
      </c>
      <c r="C41" s="5" t="s">
        <v>23</v>
      </c>
      <c r="D41" s="25">
        <v>3433.2849999999999</v>
      </c>
      <c r="E41" s="7">
        <v>18184.32</v>
      </c>
      <c r="F41" s="26">
        <f t="shared" si="0"/>
        <v>337</v>
      </c>
      <c r="G41" s="7">
        <v>13446.34</v>
      </c>
      <c r="H41" s="26">
        <f t="shared" si="1"/>
        <v>123</v>
      </c>
      <c r="I41" s="7">
        <v>4034.31</v>
      </c>
      <c r="J41" s="26">
        <f t="shared" si="2"/>
        <v>480</v>
      </c>
      <c r="K41" s="7">
        <v>570.49</v>
      </c>
      <c r="L41" s="26">
        <f t="shared" si="3"/>
        <v>343</v>
      </c>
      <c r="M41" s="7">
        <v>133.19</v>
      </c>
      <c r="N41" s="26">
        <f t="shared" si="4"/>
        <v>122</v>
      </c>
      <c r="O41" s="28"/>
    </row>
    <row r="42" spans="1:15" ht="11.25" customHeight="1" x14ac:dyDescent="0.25">
      <c r="A42" s="5">
        <v>103028753</v>
      </c>
      <c r="B42" s="5" t="s">
        <v>57</v>
      </c>
      <c r="C42" s="5" t="s">
        <v>23</v>
      </c>
      <c r="D42" s="25">
        <v>1792.2560000000001</v>
      </c>
      <c r="E42" s="7">
        <v>20465.18</v>
      </c>
      <c r="F42" s="26">
        <f t="shared" si="0"/>
        <v>191</v>
      </c>
      <c r="G42" s="7">
        <v>12700.73</v>
      </c>
      <c r="H42" s="26">
        <f t="shared" si="1"/>
        <v>141</v>
      </c>
      <c r="I42" s="7">
        <v>7384.42</v>
      </c>
      <c r="J42" s="26">
        <f t="shared" si="2"/>
        <v>272</v>
      </c>
      <c r="K42" s="7">
        <v>352.01</v>
      </c>
      <c r="L42" s="26">
        <f t="shared" si="3"/>
        <v>442</v>
      </c>
      <c r="M42" s="7">
        <v>28.02</v>
      </c>
      <c r="N42" s="26">
        <f t="shared" si="4"/>
        <v>171</v>
      </c>
      <c r="O42" s="28"/>
    </row>
    <row r="43" spans="1:15" ht="11.25" customHeight="1" x14ac:dyDescent="0.25">
      <c r="A43" s="5">
        <v>103028833</v>
      </c>
      <c r="B43" s="5" t="s">
        <v>58</v>
      </c>
      <c r="C43" s="5" t="s">
        <v>23</v>
      </c>
      <c r="D43" s="25">
        <v>1621.8989999999999</v>
      </c>
      <c r="E43" s="7">
        <v>23027.23</v>
      </c>
      <c r="F43" s="26">
        <f t="shared" si="0"/>
        <v>95</v>
      </c>
      <c r="G43" s="7">
        <v>12253.23</v>
      </c>
      <c r="H43" s="26">
        <f t="shared" si="1"/>
        <v>153</v>
      </c>
      <c r="I43" s="7">
        <v>9914.7099999999991</v>
      </c>
      <c r="J43" s="26">
        <f t="shared" si="2"/>
        <v>161</v>
      </c>
      <c r="K43" s="7">
        <v>843.14</v>
      </c>
      <c r="L43" s="26">
        <f t="shared" si="3"/>
        <v>222</v>
      </c>
      <c r="M43" s="7">
        <v>16.14</v>
      </c>
      <c r="N43" s="26">
        <f t="shared" si="4"/>
        <v>184</v>
      </c>
      <c r="O43" s="28"/>
    </row>
    <row r="44" spans="1:15" ht="11.25" customHeight="1" x14ac:dyDescent="0.25">
      <c r="A44" s="5">
        <v>103028853</v>
      </c>
      <c r="B44" s="5" t="s">
        <v>59</v>
      </c>
      <c r="C44" s="5" t="s">
        <v>23</v>
      </c>
      <c r="D44" s="25">
        <v>1739.6320000000001</v>
      </c>
      <c r="E44" s="7">
        <v>18161.7</v>
      </c>
      <c r="F44" s="26">
        <f t="shared" si="0"/>
        <v>340</v>
      </c>
      <c r="G44" s="7">
        <v>5035.0200000000004</v>
      </c>
      <c r="H44" s="26">
        <f t="shared" si="1"/>
        <v>448</v>
      </c>
      <c r="I44" s="7">
        <v>11138</v>
      </c>
      <c r="J44" s="26">
        <f t="shared" si="2"/>
        <v>101</v>
      </c>
      <c r="K44" s="7">
        <v>1857.38</v>
      </c>
      <c r="L44" s="26">
        <f t="shared" si="3"/>
        <v>30</v>
      </c>
      <c r="M44" s="7">
        <v>131.29</v>
      </c>
      <c r="N44" s="26">
        <f t="shared" si="4"/>
        <v>124</v>
      </c>
      <c r="O44" s="28"/>
    </row>
    <row r="45" spans="1:15" ht="11.25" customHeight="1" x14ac:dyDescent="0.25">
      <c r="A45" s="5">
        <v>103029203</v>
      </c>
      <c r="B45" s="5" t="s">
        <v>60</v>
      </c>
      <c r="C45" s="5" t="s">
        <v>23</v>
      </c>
      <c r="D45" s="25">
        <v>4071.6889999999999</v>
      </c>
      <c r="E45" s="7">
        <v>21973.5</v>
      </c>
      <c r="F45" s="26">
        <f t="shared" si="0"/>
        <v>127</v>
      </c>
      <c r="G45" s="7">
        <v>16941.11</v>
      </c>
      <c r="H45" s="26">
        <f t="shared" si="1"/>
        <v>41</v>
      </c>
      <c r="I45" s="7">
        <v>4543.82</v>
      </c>
      <c r="J45" s="26">
        <f t="shared" si="2"/>
        <v>446</v>
      </c>
      <c r="K45" s="7">
        <v>192.99</v>
      </c>
      <c r="L45" s="26">
        <f t="shared" si="3"/>
        <v>495</v>
      </c>
      <c r="M45" s="7">
        <v>295.58999999999997</v>
      </c>
      <c r="N45" s="26">
        <f t="shared" si="4"/>
        <v>100</v>
      </c>
      <c r="O45" s="28"/>
    </row>
    <row r="46" spans="1:15" ht="11.25" customHeight="1" x14ac:dyDescent="0.25">
      <c r="A46" s="5">
        <v>103029403</v>
      </c>
      <c r="B46" s="5" t="s">
        <v>61</v>
      </c>
      <c r="C46" s="5" t="s">
        <v>23</v>
      </c>
      <c r="D46" s="25">
        <v>3356.78</v>
      </c>
      <c r="E46" s="7">
        <v>20256.990000000002</v>
      </c>
      <c r="F46" s="26">
        <f t="shared" si="0"/>
        <v>201</v>
      </c>
      <c r="G46" s="7">
        <v>14551.83</v>
      </c>
      <c r="H46" s="26">
        <f t="shared" si="1"/>
        <v>85</v>
      </c>
      <c r="I46" s="7">
        <v>4905.84</v>
      </c>
      <c r="J46" s="26">
        <f t="shared" si="2"/>
        <v>415</v>
      </c>
      <c r="K46" s="7">
        <v>589.05999999999995</v>
      </c>
      <c r="L46" s="26">
        <f t="shared" si="3"/>
        <v>332</v>
      </c>
      <c r="M46" s="7">
        <v>210.26</v>
      </c>
      <c r="N46" s="26">
        <f t="shared" si="4"/>
        <v>105</v>
      </c>
      <c r="O46" s="28"/>
    </row>
    <row r="47" spans="1:15" ht="11.25" customHeight="1" x14ac:dyDescent="0.25">
      <c r="A47" s="5">
        <v>103029553</v>
      </c>
      <c r="B47" s="5" t="s">
        <v>62</v>
      </c>
      <c r="C47" s="5" t="s">
        <v>23</v>
      </c>
      <c r="D47" s="25">
        <v>3282.4119999999998</v>
      </c>
      <c r="E47" s="7">
        <v>16930.22</v>
      </c>
      <c r="F47" s="26">
        <f t="shared" si="0"/>
        <v>422</v>
      </c>
      <c r="G47" s="7">
        <v>11797.11</v>
      </c>
      <c r="H47" s="26">
        <f t="shared" si="1"/>
        <v>174</v>
      </c>
      <c r="I47" s="7">
        <v>4813.16</v>
      </c>
      <c r="J47" s="26">
        <f t="shared" si="2"/>
        <v>422</v>
      </c>
      <c r="K47" s="7">
        <v>319.95999999999998</v>
      </c>
      <c r="L47" s="26">
        <f t="shared" si="3"/>
        <v>455</v>
      </c>
      <c r="M47" s="7">
        <v>0</v>
      </c>
      <c r="N47" s="26">
        <f t="shared" si="4"/>
        <v>297</v>
      </c>
      <c r="O47" s="28"/>
    </row>
    <row r="48" spans="1:15" ht="11.25" customHeight="1" x14ac:dyDescent="0.25">
      <c r="A48" s="5">
        <v>103029603</v>
      </c>
      <c r="B48" s="5" t="s">
        <v>63</v>
      </c>
      <c r="C48" s="5" t="s">
        <v>23</v>
      </c>
      <c r="D48" s="25">
        <v>2449.0419999999999</v>
      </c>
      <c r="E48" s="7">
        <v>28583.63</v>
      </c>
      <c r="F48" s="26">
        <f t="shared" si="0"/>
        <v>22</v>
      </c>
      <c r="G48" s="7">
        <v>14473.35</v>
      </c>
      <c r="H48" s="26">
        <f t="shared" si="1"/>
        <v>86</v>
      </c>
      <c r="I48" s="7">
        <v>8420.01</v>
      </c>
      <c r="J48" s="26">
        <f t="shared" si="2"/>
        <v>228</v>
      </c>
      <c r="K48" s="7">
        <v>1077.81</v>
      </c>
      <c r="L48" s="26">
        <f t="shared" si="3"/>
        <v>146</v>
      </c>
      <c r="M48" s="7">
        <v>4612.46</v>
      </c>
      <c r="N48" s="26">
        <f t="shared" si="4"/>
        <v>36</v>
      </c>
      <c r="O48" s="28"/>
    </row>
    <row r="49" spans="1:15" ht="11.25" customHeight="1" x14ac:dyDescent="0.25">
      <c r="A49" s="5">
        <v>103029803</v>
      </c>
      <c r="B49" s="5" t="s">
        <v>64</v>
      </c>
      <c r="C49" s="5" t="s">
        <v>23</v>
      </c>
      <c r="D49" s="25">
        <v>1169.7339999999999</v>
      </c>
      <c r="E49" s="7">
        <v>29036.42</v>
      </c>
      <c r="F49" s="26">
        <f t="shared" si="0"/>
        <v>19</v>
      </c>
      <c r="G49" s="7">
        <v>12692.72</v>
      </c>
      <c r="H49" s="26">
        <f t="shared" si="1"/>
        <v>142</v>
      </c>
      <c r="I49" s="7">
        <v>14223.6</v>
      </c>
      <c r="J49" s="26">
        <f t="shared" si="2"/>
        <v>17</v>
      </c>
      <c r="K49" s="7">
        <v>2111.12</v>
      </c>
      <c r="L49" s="26">
        <f t="shared" si="3"/>
        <v>16</v>
      </c>
      <c r="M49" s="7">
        <v>8.99</v>
      </c>
      <c r="N49" s="26">
        <f t="shared" si="4"/>
        <v>210</v>
      </c>
      <c r="O49" s="28"/>
    </row>
    <row r="50" spans="1:15" ht="11.25" customHeight="1" x14ac:dyDescent="0.25">
      <c r="A50" s="5">
        <v>103029902</v>
      </c>
      <c r="B50" s="5" t="s">
        <v>65</v>
      </c>
      <c r="C50" s="5" t="s">
        <v>23</v>
      </c>
      <c r="D50" s="25">
        <v>4486.9579999999996</v>
      </c>
      <c r="E50" s="7">
        <v>22972.880000000001</v>
      </c>
      <c r="F50" s="26">
        <f t="shared" si="0"/>
        <v>98</v>
      </c>
      <c r="G50" s="7">
        <v>13229.12</v>
      </c>
      <c r="H50" s="26">
        <f t="shared" si="1"/>
        <v>131</v>
      </c>
      <c r="I50" s="7">
        <v>7852.22</v>
      </c>
      <c r="J50" s="26">
        <f t="shared" si="2"/>
        <v>247</v>
      </c>
      <c r="K50" s="7">
        <v>1149.71</v>
      </c>
      <c r="L50" s="26">
        <f t="shared" si="3"/>
        <v>119</v>
      </c>
      <c r="M50" s="7">
        <v>741.83</v>
      </c>
      <c r="N50" s="26">
        <f t="shared" si="4"/>
        <v>79</v>
      </c>
      <c r="O50" s="28"/>
    </row>
    <row r="51" spans="1:15" ht="11.25" customHeight="1" x14ac:dyDescent="0.25">
      <c r="A51" s="5">
        <v>128030603</v>
      </c>
      <c r="B51" s="5" t="s">
        <v>66</v>
      </c>
      <c r="C51" s="5" t="s">
        <v>67</v>
      </c>
      <c r="D51" s="25">
        <v>1219.7</v>
      </c>
      <c r="E51" s="7">
        <v>20114.97</v>
      </c>
      <c r="F51" s="26">
        <f t="shared" si="0"/>
        <v>209</v>
      </c>
      <c r="G51" s="7">
        <v>6899.93</v>
      </c>
      <c r="H51" s="26">
        <f t="shared" si="1"/>
        <v>377</v>
      </c>
      <c r="I51" s="7">
        <v>12590.69</v>
      </c>
      <c r="J51" s="26">
        <f t="shared" si="2"/>
        <v>49</v>
      </c>
      <c r="K51" s="7">
        <v>624.35</v>
      </c>
      <c r="L51" s="26">
        <f t="shared" si="3"/>
        <v>316</v>
      </c>
      <c r="M51" s="7">
        <v>0</v>
      </c>
      <c r="N51" s="26">
        <f t="shared" si="4"/>
        <v>297</v>
      </c>
      <c r="O51" s="28"/>
    </row>
    <row r="52" spans="1:15" ht="11.25" customHeight="1" x14ac:dyDescent="0.25">
      <c r="A52" s="5">
        <v>128030852</v>
      </c>
      <c r="B52" s="5" t="s">
        <v>68</v>
      </c>
      <c r="C52" s="5" t="s">
        <v>67</v>
      </c>
      <c r="D52" s="25">
        <v>5307.7280000000001</v>
      </c>
      <c r="E52" s="7">
        <v>19672.259999999998</v>
      </c>
      <c r="F52" s="26">
        <f t="shared" si="0"/>
        <v>241</v>
      </c>
      <c r="G52" s="7">
        <v>7394.08</v>
      </c>
      <c r="H52" s="26">
        <f t="shared" si="1"/>
        <v>349</v>
      </c>
      <c r="I52" s="7">
        <v>10808.17</v>
      </c>
      <c r="J52" s="26">
        <f t="shared" si="2"/>
        <v>117</v>
      </c>
      <c r="K52" s="7">
        <v>1470.02</v>
      </c>
      <c r="L52" s="26">
        <f t="shared" si="3"/>
        <v>74</v>
      </c>
      <c r="M52" s="7">
        <v>0</v>
      </c>
      <c r="N52" s="26">
        <f t="shared" si="4"/>
        <v>297</v>
      </c>
      <c r="O52" s="28"/>
    </row>
    <row r="53" spans="1:15" ht="11.25" customHeight="1" x14ac:dyDescent="0.25">
      <c r="A53" s="5">
        <v>128033053</v>
      </c>
      <c r="B53" s="5" t="s">
        <v>69</v>
      </c>
      <c r="C53" s="5" t="s">
        <v>67</v>
      </c>
      <c r="D53" s="25">
        <v>1944.461</v>
      </c>
      <c r="E53" s="7">
        <v>16709.29</v>
      </c>
      <c r="F53" s="26">
        <f t="shared" si="0"/>
        <v>438</v>
      </c>
      <c r="G53" s="7">
        <v>9606.6</v>
      </c>
      <c r="H53" s="26">
        <f t="shared" si="1"/>
        <v>254</v>
      </c>
      <c r="I53" s="7">
        <v>6656.2</v>
      </c>
      <c r="J53" s="26">
        <f t="shared" si="2"/>
        <v>323</v>
      </c>
      <c r="K53" s="7">
        <v>445.33</v>
      </c>
      <c r="L53" s="26">
        <f t="shared" si="3"/>
        <v>402</v>
      </c>
      <c r="M53" s="7">
        <v>1.1599999999999999</v>
      </c>
      <c r="N53" s="26">
        <f t="shared" si="4"/>
        <v>264</v>
      </c>
      <c r="O53" s="28"/>
    </row>
    <row r="54" spans="1:15" ht="11.25" customHeight="1" x14ac:dyDescent="0.25">
      <c r="A54" s="5">
        <v>128034503</v>
      </c>
      <c r="B54" s="5" t="s">
        <v>70</v>
      </c>
      <c r="C54" s="5" t="s">
        <v>67</v>
      </c>
      <c r="D54" s="25">
        <v>683.89200000000005</v>
      </c>
      <c r="E54" s="7">
        <v>22544.23</v>
      </c>
      <c r="F54" s="26">
        <f t="shared" si="0"/>
        <v>107</v>
      </c>
      <c r="G54" s="7">
        <v>9670.7199999999993</v>
      </c>
      <c r="H54" s="26">
        <f t="shared" si="1"/>
        <v>247</v>
      </c>
      <c r="I54" s="7">
        <v>12005.43</v>
      </c>
      <c r="J54" s="26">
        <f t="shared" si="2"/>
        <v>68</v>
      </c>
      <c r="K54" s="7">
        <v>868.08</v>
      </c>
      <c r="L54" s="26">
        <f t="shared" si="3"/>
        <v>209</v>
      </c>
      <c r="M54" s="7">
        <v>0</v>
      </c>
      <c r="N54" s="26">
        <f t="shared" si="4"/>
        <v>297</v>
      </c>
      <c r="O54" s="28"/>
    </row>
    <row r="55" spans="1:15" ht="11.25" customHeight="1" x14ac:dyDescent="0.25">
      <c r="A55" s="5">
        <v>127040503</v>
      </c>
      <c r="B55" s="5" t="s">
        <v>71</v>
      </c>
      <c r="C55" s="5" t="s">
        <v>72</v>
      </c>
      <c r="D55" s="25">
        <v>1249.3330000000001</v>
      </c>
      <c r="E55" s="7">
        <v>19053.28</v>
      </c>
      <c r="F55" s="26">
        <f t="shared" si="0"/>
        <v>282</v>
      </c>
      <c r="G55" s="7">
        <v>5615.79</v>
      </c>
      <c r="H55" s="26">
        <f t="shared" si="1"/>
        <v>429</v>
      </c>
      <c r="I55" s="7">
        <v>11803.71</v>
      </c>
      <c r="J55" s="26">
        <f t="shared" si="2"/>
        <v>77</v>
      </c>
      <c r="K55" s="7">
        <v>1633.78</v>
      </c>
      <c r="L55" s="26">
        <f t="shared" si="3"/>
        <v>52</v>
      </c>
      <c r="M55" s="7">
        <v>0</v>
      </c>
      <c r="N55" s="26">
        <f t="shared" si="4"/>
        <v>297</v>
      </c>
      <c r="O55" s="28"/>
    </row>
    <row r="56" spans="1:15" ht="11.25" customHeight="1" x14ac:dyDescent="0.25">
      <c r="A56" s="5">
        <v>127040703</v>
      </c>
      <c r="B56" s="5" t="s">
        <v>73</v>
      </c>
      <c r="C56" s="5" t="s">
        <v>72</v>
      </c>
      <c r="D56" s="25">
        <v>2739.0450000000001</v>
      </c>
      <c r="E56" s="7">
        <v>17958.32</v>
      </c>
      <c r="F56" s="26">
        <f t="shared" si="0"/>
        <v>355</v>
      </c>
      <c r="G56" s="7">
        <v>9657.3799999999992</v>
      </c>
      <c r="H56" s="26">
        <f t="shared" si="1"/>
        <v>251</v>
      </c>
      <c r="I56" s="7">
        <v>7664.96</v>
      </c>
      <c r="J56" s="26">
        <f t="shared" si="2"/>
        <v>259</v>
      </c>
      <c r="K56" s="7">
        <v>629.59</v>
      </c>
      <c r="L56" s="26">
        <f t="shared" si="3"/>
        <v>312</v>
      </c>
      <c r="M56" s="7">
        <v>6.39</v>
      </c>
      <c r="N56" s="26">
        <f t="shared" si="4"/>
        <v>220</v>
      </c>
      <c r="O56" s="28"/>
    </row>
    <row r="57" spans="1:15" ht="11.25" customHeight="1" x14ac:dyDescent="0.25">
      <c r="A57" s="5">
        <v>127041203</v>
      </c>
      <c r="B57" s="5" t="s">
        <v>74</v>
      </c>
      <c r="C57" s="5" t="s">
        <v>72</v>
      </c>
      <c r="D57" s="25">
        <v>2073.33</v>
      </c>
      <c r="E57" s="7">
        <v>17197.75</v>
      </c>
      <c r="F57" s="26">
        <f t="shared" si="0"/>
        <v>403</v>
      </c>
      <c r="G57" s="7">
        <v>10861.55</v>
      </c>
      <c r="H57" s="26">
        <f t="shared" si="1"/>
        <v>200</v>
      </c>
      <c r="I57" s="7">
        <v>5834.16</v>
      </c>
      <c r="J57" s="26">
        <f t="shared" si="2"/>
        <v>364</v>
      </c>
      <c r="K57" s="7">
        <v>415.98</v>
      </c>
      <c r="L57" s="26">
        <f t="shared" si="3"/>
        <v>417</v>
      </c>
      <c r="M57" s="7">
        <v>86.05</v>
      </c>
      <c r="N57" s="26">
        <f t="shared" si="4"/>
        <v>140</v>
      </c>
      <c r="O57" s="28"/>
    </row>
    <row r="58" spans="1:15" ht="11.25" customHeight="1" x14ac:dyDescent="0.25">
      <c r="A58" s="5">
        <v>127041503</v>
      </c>
      <c r="B58" s="5" t="s">
        <v>75</v>
      </c>
      <c r="C58" s="5" t="s">
        <v>72</v>
      </c>
      <c r="D58" s="25">
        <v>1801.77</v>
      </c>
      <c r="E58" s="7">
        <v>16970.169999999998</v>
      </c>
      <c r="F58" s="26">
        <f t="shared" si="0"/>
        <v>421</v>
      </c>
      <c r="G58" s="7">
        <v>4766.8599999999997</v>
      </c>
      <c r="H58" s="26">
        <f t="shared" si="1"/>
        <v>461</v>
      </c>
      <c r="I58" s="7">
        <v>11027.79</v>
      </c>
      <c r="J58" s="26">
        <f t="shared" si="2"/>
        <v>109</v>
      </c>
      <c r="K58" s="7">
        <v>1175.51</v>
      </c>
      <c r="L58" s="26">
        <f t="shared" si="3"/>
        <v>112</v>
      </c>
      <c r="M58" s="7">
        <v>0</v>
      </c>
      <c r="N58" s="26">
        <f t="shared" si="4"/>
        <v>297</v>
      </c>
      <c r="O58" s="28"/>
    </row>
    <row r="59" spans="1:15" ht="11.25" customHeight="1" x14ac:dyDescent="0.25">
      <c r="A59" s="5">
        <v>127041603</v>
      </c>
      <c r="B59" s="5" t="s">
        <v>76</v>
      </c>
      <c r="C59" s="5" t="s">
        <v>72</v>
      </c>
      <c r="D59" s="25">
        <v>2398.078</v>
      </c>
      <c r="E59" s="7">
        <v>16721.78</v>
      </c>
      <c r="F59" s="26">
        <f t="shared" si="0"/>
        <v>437</v>
      </c>
      <c r="G59" s="7">
        <v>8775.39</v>
      </c>
      <c r="H59" s="26">
        <f t="shared" si="1"/>
        <v>292</v>
      </c>
      <c r="I59" s="7">
        <v>7591.12</v>
      </c>
      <c r="J59" s="26">
        <f t="shared" si="2"/>
        <v>261</v>
      </c>
      <c r="K59" s="7">
        <v>355.27</v>
      </c>
      <c r="L59" s="26">
        <f t="shared" si="3"/>
        <v>439</v>
      </c>
      <c r="M59" s="7">
        <v>0</v>
      </c>
      <c r="N59" s="26">
        <f t="shared" si="4"/>
        <v>297</v>
      </c>
      <c r="O59" s="28"/>
    </row>
    <row r="60" spans="1:15" ht="11.25" customHeight="1" x14ac:dyDescent="0.25">
      <c r="A60" s="5">
        <v>127042003</v>
      </c>
      <c r="B60" s="5" t="s">
        <v>77</v>
      </c>
      <c r="C60" s="5" t="s">
        <v>72</v>
      </c>
      <c r="D60" s="25">
        <v>2389.8629999999998</v>
      </c>
      <c r="E60" s="7">
        <v>16327.08</v>
      </c>
      <c r="F60" s="26">
        <f t="shared" si="0"/>
        <v>461</v>
      </c>
      <c r="G60" s="7">
        <v>9219.9599999999991</v>
      </c>
      <c r="H60" s="26">
        <f t="shared" si="1"/>
        <v>270</v>
      </c>
      <c r="I60" s="7">
        <v>6673.12</v>
      </c>
      <c r="J60" s="26">
        <f t="shared" si="2"/>
        <v>320</v>
      </c>
      <c r="K60" s="7">
        <v>433.99</v>
      </c>
      <c r="L60" s="26">
        <f t="shared" si="3"/>
        <v>409</v>
      </c>
      <c r="M60" s="7">
        <v>0</v>
      </c>
      <c r="N60" s="26">
        <f t="shared" si="4"/>
        <v>297</v>
      </c>
      <c r="O60" s="28"/>
    </row>
    <row r="61" spans="1:15" ht="11.25" customHeight="1" x14ac:dyDescent="0.25">
      <c r="A61" s="5">
        <v>127042853</v>
      </c>
      <c r="B61" s="5" t="s">
        <v>78</v>
      </c>
      <c r="C61" s="5" t="s">
        <v>72</v>
      </c>
      <c r="D61" s="25">
        <v>1343.4649999999999</v>
      </c>
      <c r="E61" s="7">
        <v>18303.37</v>
      </c>
      <c r="F61" s="26">
        <f t="shared" si="0"/>
        <v>330</v>
      </c>
      <c r="G61" s="7">
        <v>8102.32</v>
      </c>
      <c r="H61" s="26">
        <f t="shared" si="1"/>
        <v>320</v>
      </c>
      <c r="I61" s="7">
        <v>9531.7199999999993</v>
      </c>
      <c r="J61" s="26">
        <f t="shared" si="2"/>
        <v>185</v>
      </c>
      <c r="K61" s="7">
        <v>668.72</v>
      </c>
      <c r="L61" s="26">
        <f t="shared" si="3"/>
        <v>296</v>
      </c>
      <c r="M61" s="7">
        <v>0.61</v>
      </c>
      <c r="N61" s="26">
        <f t="shared" si="4"/>
        <v>277</v>
      </c>
      <c r="O61" s="28"/>
    </row>
    <row r="62" spans="1:15" ht="11.25" customHeight="1" x14ac:dyDescent="0.25">
      <c r="A62" s="5">
        <v>127044103</v>
      </c>
      <c r="B62" s="5" t="s">
        <v>79</v>
      </c>
      <c r="C62" s="5" t="s">
        <v>72</v>
      </c>
      <c r="D62" s="25">
        <v>2203.2600000000002</v>
      </c>
      <c r="E62" s="7">
        <v>19315.23</v>
      </c>
      <c r="F62" s="26">
        <f t="shared" si="0"/>
        <v>262</v>
      </c>
      <c r="G62" s="7">
        <v>9816.43</v>
      </c>
      <c r="H62" s="26">
        <f t="shared" si="1"/>
        <v>242</v>
      </c>
      <c r="I62" s="7">
        <v>8987.0400000000009</v>
      </c>
      <c r="J62" s="26">
        <f t="shared" si="2"/>
        <v>202</v>
      </c>
      <c r="K62" s="7">
        <v>511.09</v>
      </c>
      <c r="L62" s="26">
        <f t="shared" si="3"/>
        <v>372</v>
      </c>
      <c r="M62" s="7">
        <v>0.68</v>
      </c>
      <c r="N62" s="26">
        <f t="shared" si="4"/>
        <v>275</v>
      </c>
      <c r="O62" s="28"/>
    </row>
    <row r="63" spans="1:15" ht="11.25" customHeight="1" x14ac:dyDescent="0.25">
      <c r="A63" s="5">
        <v>127045303</v>
      </c>
      <c r="B63" s="5" t="s">
        <v>80</v>
      </c>
      <c r="C63" s="5" t="s">
        <v>72</v>
      </c>
      <c r="D63" s="25">
        <v>368.88799999999998</v>
      </c>
      <c r="E63" s="7">
        <v>16062.63</v>
      </c>
      <c r="F63" s="26">
        <f t="shared" si="0"/>
        <v>469</v>
      </c>
      <c r="G63" s="7">
        <v>2641.91</v>
      </c>
      <c r="H63" s="26">
        <f t="shared" si="1"/>
        <v>498</v>
      </c>
      <c r="I63" s="7">
        <v>11930.7</v>
      </c>
      <c r="J63" s="26">
        <f t="shared" si="2"/>
        <v>71</v>
      </c>
      <c r="K63" s="7">
        <v>1490.02</v>
      </c>
      <c r="L63" s="26">
        <f t="shared" si="3"/>
        <v>73</v>
      </c>
      <c r="M63" s="7">
        <v>0</v>
      </c>
      <c r="N63" s="26">
        <f t="shared" si="4"/>
        <v>297</v>
      </c>
      <c r="O63" s="28"/>
    </row>
    <row r="64" spans="1:15" ht="11.25" customHeight="1" x14ac:dyDescent="0.25">
      <c r="A64" s="5">
        <v>127045653</v>
      </c>
      <c r="B64" s="5" t="s">
        <v>81</v>
      </c>
      <c r="C64" s="5" t="s">
        <v>72</v>
      </c>
      <c r="D64" s="25">
        <v>1411.13</v>
      </c>
      <c r="E64" s="7">
        <v>18413.09</v>
      </c>
      <c r="F64" s="26">
        <f t="shared" si="0"/>
        <v>325</v>
      </c>
      <c r="G64" s="7">
        <v>5508.32</v>
      </c>
      <c r="H64" s="26">
        <f t="shared" si="1"/>
        <v>436</v>
      </c>
      <c r="I64" s="7">
        <v>12234</v>
      </c>
      <c r="J64" s="26">
        <f t="shared" si="2"/>
        <v>59</v>
      </c>
      <c r="K64" s="7">
        <v>670.77</v>
      </c>
      <c r="L64" s="26">
        <f t="shared" si="3"/>
        <v>294</v>
      </c>
      <c r="M64" s="7">
        <v>0</v>
      </c>
      <c r="N64" s="26">
        <f t="shared" si="4"/>
        <v>297</v>
      </c>
      <c r="O64" s="28"/>
    </row>
    <row r="65" spans="1:15" ht="11.25" customHeight="1" x14ac:dyDescent="0.25">
      <c r="A65" s="5">
        <v>127045853</v>
      </c>
      <c r="B65" s="5" t="s">
        <v>82</v>
      </c>
      <c r="C65" s="5" t="s">
        <v>72</v>
      </c>
      <c r="D65" s="25">
        <v>1433.3920000000001</v>
      </c>
      <c r="E65" s="7">
        <v>17900.86</v>
      </c>
      <c r="F65" s="26">
        <f t="shared" si="0"/>
        <v>359</v>
      </c>
      <c r="G65" s="7">
        <v>7345.01</v>
      </c>
      <c r="H65" s="26">
        <f t="shared" si="1"/>
        <v>354</v>
      </c>
      <c r="I65" s="7">
        <v>9752.17</v>
      </c>
      <c r="J65" s="26">
        <f t="shared" si="2"/>
        <v>174</v>
      </c>
      <c r="K65" s="7">
        <v>803.68</v>
      </c>
      <c r="L65" s="26">
        <f t="shared" si="3"/>
        <v>235</v>
      </c>
      <c r="M65" s="7">
        <v>0</v>
      </c>
      <c r="N65" s="26">
        <f t="shared" si="4"/>
        <v>297</v>
      </c>
      <c r="O65" s="28"/>
    </row>
    <row r="66" spans="1:15" ht="11.25" customHeight="1" x14ac:dyDescent="0.25">
      <c r="A66" s="5">
        <v>127046903</v>
      </c>
      <c r="B66" s="5" t="s">
        <v>83</v>
      </c>
      <c r="C66" s="5" t="s">
        <v>72</v>
      </c>
      <c r="D66" s="25">
        <v>771.94500000000005</v>
      </c>
      <c r="E66" s="7">
        <v>23085.75</v>
      </c>
      <c r="F66" s="26">
        <f t="shared" ref="F66:F129" si="5">RANK(E66,E$2:E$501)</f>
        <v>92</v>
      </c>
      <c r="G66" s="7">
        <v>7846.08</v>
      </c>
      <c r="H66" s="26">
        <f t="shared" ref="H66:H129" si="6">RANK(G66,G$2:G$501)</f>
        <v>335</v>
      </c>
      <c r="I66" s="7">
        <v>13696.9</v>
      </c>
      <c r="J66" s="26">
        <f t="shared" ref="J66:J129" si="7">RANK(I66,I$2:I$501)</f>
        <v>28</v>
      </c>
      <c r="K66" s="7">
        <v>1542.77</v>
      </c>
      <c r="L66" s="26">
        <f t="shared" ref="L66:L129" si="8">RANK(K66,K$2:K$501)</f>
        <v>65</v>
      </c>
      <c r="M66" s="7">
        <v>0</v>
      </c>
      <c r="N66" s="26">
        <f t="shared" ref="N66:N129" si="9">RANK(M66,M$2:M$501)</f>
        <v>297</v>
      </c>
      <c r="O66" s="28"/>
    </row>
    <row r="67" spans="1:15" ht="11.25" customHeight="1" x14ac:dyDescent="0.25">
      <c r="A67" s="5">
        <v>127047404</v>
      </c>
      <c r="B67" s="5" t="s">
        <v>84</v>
      </c>
      <c r="C67" s="5" t="s">
        <v>72</v>
      </c>
      <c r="D67" s="25">
        <v>1035.9659999999999</v>
      </c>
      <c r="E67" s="7">
        <v>23601.1</v>
      </c>
      <c r="F67" s="26">
        <f t="shared" si="5"/>
        <v>81</v>
      </c>
      <c r="G67" s="7">
        <v>8917.8799999999992</v>
      </c>
      <c r="H67" s="26">
        <f t="shared" si="6"/>
        <v>284</v>
      </c>
      <c r="I67" s="7">
        <v>14135.66</v>
      </c>
      <c r="J67" s="26">
        <f t="shared" si="7"/>
        <v>19</v>
      </c>
      <c r="K67" s="7">
        <v>547.55999999999995</v>
      </c>
      <c r="L67" s="26">
        <f t="shared" si="8"/>
        <v>359</v>
      </c>
      <c r="M67" s="7">
        <v>0</v>
      </c>
      <c r="N67" s="26">
        <f t="shared" si="9"/>
        <v>297</v>
      </c>
      <c r="O67" s="28"/>
    </row>
    <row r="68" spans="1:15" ht="11.25" customHeight="1" x14ac:dyDescent="0.25">
      <c r="A68" s="5">
        <v>127049303</v>
      </c>
      <c r="B68" s="5" t="s">
        <v>85</v>
      </c>
      <c r="C68" s="5" t="s">
        <v>72</v>
      </c>
      <c r="D68" s="25">
        <v>733.59</v>
      </c>
      <c r="E68" s="7">
        <v>19972.05</v>
      </c>
      <c r="F68" s="26">
        <f t="shared" si="5"/>
        <v>219</v>
      </c>
      <c r="G68" s="7">
        <v>6755.83</v>
      </c>
      <c r="H68" s="26">
        <f t="shared" si="6"/>
        <v>385</v>
      </c>
      <c r="I68" s="7">
        <v>12604.82</v>
      </c>
      <c r="J68" s="26">
        <f t="shared" si="7"/>
        <v>47</v>
      </c>
      <c r="K68" s="7">
        <v>611.4</v>
      </c>
      <c r="L68" s="26">
        <f t="shared" si="8"/>
        <v>325</v>
      </c>
      <c r="M68" s="7">
        <v>0</v>
      </c>
      <c r="N68" s="26">
        <f t="shared" si="9"/>
        <v>297</v>
      </c>
      <c r="O68" s="28"/>
    </row>
    <row r="69" spans="1:15" ht="11.25" customHeight="1" x14ac:dyDescent="0.25">
      <c r="A69" s="5">
        <v>108051003</v>
      </c>
      <c r="B69" s="5" t="s">
        <v>86</v>
      </c>
      <c r="C69" s="5" t="s">
        <v>87</v>
      </c>
      <c r="D69" s="25">
        <v>1897.5039999999999</v>
      </c>
      <c r="E69" s="7">
        <v>21105.07</v>
      </c>
      <c r="F69" s="26">
        <f t="shared" si="5"/>
        <v>159</v>
      </c>
      <c r="G69" s="7">
        <v>8116.18</v>
      </c>
      <c r="H69" s="26">
        <f t="shared" si="6"/>
        <v>319</v>
      </c>
      <c r="I69" s="7">
        <v>7687.03</v>
      </c>
      <c r="J69" s="26">
        <f t="shared" si="7"/>
        <v>258</v>
      </c>
      <c r="K69" s="7">
        <v>879.64</v>
      </c>
      <c r="L69" s="26">
        <f t="shared" si="8"/>
        <v>204</v>
      </c>
      <c r="M69" s="7">
        <v>4422.22</v>
      </c>
      <c r="N69" s="26">
        <f t="shared" si="9"/>
        <v>37</v>
      </c>
      <c r="O69" s="28"/>
    </row>
    <row r="70" spans="1:15" ht="11.25" customHeight="1" x14ac:dyDescent="0.25">
      <c r="A70" s="5">
        <v>108051503</v>
      </c>
      <c r="B70" s="5" t="s">
        <v>88</v>
      </c>
      <c r="C70" s="5" t="s">
        <v>87</v>
      </c>
      <c r="D70" s="25">
        <v>1291.6389999999999</v>
      </c>
      <c r="E70" s="7">
        <v>17781.28</v>
      </c>
      <c r="F70" s="26">
        <f t="shared" si="5"/>
        <v>366</v>
      </c>
      <c r="G70" s="7">
        <v>5506.64</v>
      </c>
      <c r="H70" s="26">
        <f t="shared" si="6"/>
        <v>437</v>
      </c>
      <c r="I70" s="7">
        <v>11247</v>
      </c>
      <c r="J70" s="26">
        <f t="shared" si="7"/>
        <v>95</v>
      </c>
      <c r="K70" s="7">
        <v>1027.6400000000001</v>
      </c>
      <c r="L70" s="26">
        <f t="shared" si="8"/>
        <v>166</v>
      </c>
      <c r="M70" s="7">
        <v>0</v>
      </c>
      <c r="N70" s="26">
        <f t="shared" si="9"/>
        <v>297</v>
      </c>
      <c r="O70" s="28"/>
    </row>
    <row r="71" spans="1:15" ht="11.25" customHeight="1" x14ac:dyDescent="0.25">
      <c r="A71" s="5">
        <v>108053003</v>
      </c>
      <c r="B71" s="5" t="s">
        <v>89</v>
      </c>
      <c r="C71" s="5" t="s">
        <v>87</v>
      </c>
      <c r="D71" s="25">
        <v>1231.038</v>
      </c>
      <c r="E71" s="7">
        <v>18634.400000000001</v>
      </c>
      <c r="F71" s="26">
        <f t="shared" si="5"/>
        <v>307</v>
      </c>
      <c r="G71" s="7">
        <v>7308.83</v>
      </c>
      <c r="H71" s="26">
        <f t="shared" si="6"/>
        <v>356</v>
      </c>
      <c r="I71" s="7">
        <v>9635.17</v>
      </c>
      <c r="J71" s="26">
        <f t="shared" si="7"/>
        <v>181</v>
      </c>
      <c r="K71" s="7">
        <v>1690.39</v>
      </c>
      <c r="L71" s="26">
        <f t="shared" si="8"/>
        <v>44</v>
      </c>
      <c r="M71" s="7">
        <v>0</v>
      </c>
      <c r="N71" s="26">
        <f t="shared" si="9"/>
        <v>297</v>
      </c>
      <c r="O71" s="28"/>
    </row>
    <row r="72" spans="1:15" ht="11.25" customHeight="1" x14ac:dyDescent="0.25">
      <c r="A72" s="5">
        <v>108056004</v>
      </c>
      <c r="B72" s="5" t="s">
        <v>90</v>
      </c>
      <c r="C72" s="5" t="s">
        <v>87</v>
      </c>
      <c r="D72" s="25">
        <v>877.18899999999996</v>
      </c>
      <c r="E72" s="7">
        <v>16498.18</v>
      </c>
      <c r="F72" s="26">
        <f t="shared" si="5"/>
        <v>454</v>
      </c>
      <c r="G72" s="7">
        <v>4987.84</v>
      </c>
      <c r="H72" s="26">
        <f t="shared" si="6"/>
        <v>449</v>
      </c>
      <c r="I72" s="7">
        <v>10720.43</v>
      </c>
      <c r="J72" s="26">
        <f t="shared" si="7"/>
        <v>122</v>
      </c>
      <c r="K72" s="7">
        <v>731.77</v>
      </c>
      <c r="L72" s="26">
        <f t="shared" si="8"/>
        <v>266</v>
      </c>
      <c r="M72" s="7">
        <v>58.14</v>
      </c>
      <c r="N72" s="26">
        <f t="shared" si="9"/>
        <v>150</v>
      </c>
      <c r="O72" s="28"/>
    </row>
    <row r="73" spans="1:15" ht="11.25" customHeight="1" x14ac:dyDescent="0.25">
      <c r="A73" s="5">
        <v>108058003</v>
      </c>
      <c r="B73" s="5" t="s">
        <v>91</v>
      </c>
      <c r="C73" s="5" t="s">
        <v>87</v>
      </c>
      <c r="D73" s="25">
        <v>934.78700000000003</v>
      </c>
      <c r="E73" s="7">
        <v>37920.720000000001</v>
      </c>
      <c r="F73" s="26">
        <f t="shared" si="5"/>
        <v>4</v>
      </c>
      <c r="G73" s="7">
        <v>6017.9</v>
      </c>
      <c r="H73" s="26">
        <f t="shared" si="6"/>
        <v>413</v>
      </c>
      <c r="I73" s="7">
        <v>13152.93</v>
      </c>
      <c r="J73" s="26">
        <f t="shared" si="7"/>
        <v>38</v>
      </c>
      <c r="K73" s="7">
        <v>1421.84</v>
      </c>
      <c r="L73" s="26">
        <f t="shared" si="8"/>
        <v>80</v>
      </c>
      <c r="M73" s="7">
        <v>17328.05</v>
      </c>
      <c r="N73" s="26">
        <f t="shared" si="9"/>
        <v>2</v>
      </c>
      <c r="O73" s="28"/>
    </row>
    <row r="74" spans="1:15" ht="11.25" customHeight="1" x14ac:dyDescent="0.25">
      <c r="A74" s="5">
        <v>114060503</v>
      </c>
      <c r="B74" s="5" t="s">
        <v>92</v>
      </c>
      <c r="C74" s="5" t="s">
        <v>93</v>
      </c>
      <c r="D74" s="25">
        <v>1114.6869999999999</v>
      </c>
      <c r="E74" s="7">
        <v>18550.21</v>
      </c>
      <c r="F74" s="26">
        <f t="shared" si="5"/>
        <v>315</v>
      </c>
      <c r="G74" s="7">
        <v>10699.81</v>
      </c>
      <c r="H74" s="26">
        <f t="shared" si="6"/>
        <v>204</v>
      </c>
      <c r="I74" s="7">
        <v>6873.31</v>
      </c>
      <c r="J74" s="26">
        <f t="shared" si="7"/>
        <v>302</v>
      </c>
      <c r="K74" s="7">
        <v>775.87</v>
      </c>
      <c r="L74" s="26">
        <f t="shared" si="8"/>
        <v>249</v>
      </c>
      <c r="M74" s="7">
        <v>201.22</v>
      </c>
      <c r="N74" s="26">
        <f t="shared" si="9"/>
        <v>107</v>
      </c>
      <c r="O74" s="28"/>
    </row>
    <row r="75" spans="1:15" ht="11.25" customHeight="1" x14ac:dyDescent="0.25">
      <c r="A75" s="5">
        <v>114060753</v>
      </c>
      <c r="B75" s="5" t="s">
        <v>94</v>
      </c>
      <c r="C75" s="5" t="s">
        <v>93</v>
      </c>
      <c r="D75" s="25">
        <v>6917.0879999999997</v>
      </c>
      <c r="E75" s="7">
        <v>18259.87</v>
      </c>
      <c r="F75" s="26">
        <f t="shared" si="5"/>
        <v>332</v>
      </c>
      <c r="G75" s="7">
        <v>12597.51</v>
      </c>
      <c r="H75" s="26">
        <f t="shared" si="6"/>
        <v>144</v>
      </c>
      <c r="I75" s="7">
        <v>5465.71</v>
      </c>
      <c r="J75" s="26">
        <f t="shared" si="7"/>
        <v>380</v>
      </c>
      <c r="K75" s="7">
        <v>196.65</v>
      </c>
      <c r="L75" s="26">
        <f t="shared" si="8"/>
        <v>494</v>
      </c>
      <c r="M75" s="7">
        <v>0</v>
      </c>
      <c r="N75" s="26">
        <f t="shared" si="9"/>
        <v>297</v>
      </c>
      <c r="O75" s="28"/>
    </row>
    <row r="76" spans="1:15" ht="11.25" customHeight="1" x14ac:dyDescent="0.25">
      <c r="A76" s="5">
        <v>114060853</v>
      </c>
      <c r="B76" s="5" t="s">
        <v>95</v>
      </c>
      <c r="C76" s="5" t="s">
        <v>93</v>
      </c>
      <c r="D76" s="25">
        <v>1389.78</v>
      </c>
      <c r="E76" s="7">
        <v>23704.37</v>
      </c>
      <c r="F76" s="26">
        <f t="shared" si="5"/>
        <v>80</v>
      </c>
      <c r="G76" s="7">
        <v>15965.14</v>
      </c>
      <c r="H76" s="26">
        <f t="shared" si="6"/>
        <v>57</v>
      </c>
      <c r="I76" s="7">
        <v>7229.8</v>
      </c>
      <c r="J76" s="26">
        <f t="shared" si="7"/>
        <v>285</v>
      </c>
      <c r="K76" s="7">
        <v>509.43</v>
      </c>
      <c r="L76" s="26">
        <f t="shared" si="8"/>
        <v>374</v>
      </c>
      <c r="M76" s="7">
        <v>0</v>
      </c>
      <c r="N76" s="26">
        <f t="shared" si="9"/>
        <v>297</v>
      </c>
      <c r="O76" s="28"/>
    </row>
    <row r="77" spans="1:15" ht="11.25" customHeight="1" x14ac:dyDescent="0.25">
      <c r="A77" s="5">
        <v>114061103</v>
      </c>
      <c r="B77" s="5" t="s">
        <v>96</v>
      </c>
      <c r="C77" s="5" t="s">
        <v>93</v>
      </c>
      <c r="D77" s="25">
        <v>2494.877</v>
      </c>
      <c r="E77" s="7">
        <v>22161.88</v>
      </c>
      <c r="F77" s="26">
        <f t="shared" si="5"/>
        <v>121</v>
      </c>
      <c r="G77" s="7">
        <v>13998.84</v>
      </c>
      <c r="H77" s="26">
        <f t="shared" si="6"/>
        <v>101</v>
      </c>
      <c r="I77" s="7">
        <v>6728.99</v>
      </c>
      <c r="J77" s="26">
        <f t="shared" si="7"/>
        <v>316</v>
      </c>
      <c r="K77" s="7">
        <v>1434.05</v>
      </c>
      <c r="L77" s="26">
        <f t="shared" si="8"/>
        <v>78</v>
      </c>
      <c r="M77" s="7">
        <v>0</v>
      </c>
      <c r="N77" s="26">
        <f t="shared" si="9"/>
        <v>297</v>
      </c>
      <c r="O77" s="28"/>
    </row>
    <row r="78" spans="1:15" ht="11.25" customHeight="1" x14ac:dyDescent="0.25">
      <c r="A78" s="5">
        <v>114061503</v>
      </c>
      <c r="B78" s="5" t="s">
        <v>97</v>
      </c>
      <c r="C78" s="5" t="s">
        <v>93</v>
      </c>
      <c r="D78" s="25">
        <v>3234.6370000000002</v>
      </c>
      <c r="E78" s="7">
        <v>25527.09</v>
      </c>
      <c r="F78" s="26">
        <f t="shared" si="5"/>
        <v>51</v>
      </c>
      <c r="G78" s="7">
        <v>12025.34</v>
      </c>
      <c r="H78" s="26">
        <f t="shared" si="6"/>
        <v>163</v>
      </c>
      <c r="I78" s="7">
        <v>5956.69</v>
      </c>
      <c r="J78" s="26">
        <f t="shared" si="7"/>
        <v>357</v>
      </c>
      <c r="K78" s="7">
        <v>334.01</v>
      </c>
      <c r="L78" s="26">
        <f t="shared" si="8"/>
        <v>450</v>
      </c>
      <c r="M78" s="7">
        <v>7211.05</v>
      </c>
      <c r="N78" s="26">
        <f t="shared" si="9"/>
        <v>18</v>
      </c>
      <c r="O78" s="28"/>
    </row>
    <row r="79" spans="1:15" ht="11.25" customHeight="1" x14ac:dyDescent="0.25">
      <c r="A79" s="5">
        <v>114062003</v>
      </c>
      <c r="B79" s="5" t="s">
        <v>98</v>
      </c>
      <c r="C79" s="5" t="s">
        <v>93</v>
      </c>
      <c r="D79" s="25">
        <v>3943.297</v>
      </c>
      <c r="E79" s="7">
        <v>24983.82</v>
      </c>
      <c r="F79" s="26">
        <f t="shared" si="5"/>
        <v>55</v>
      </c>
      <c r="G79" s="7">
        <v>13500.37</v>
      </c>
      <c r="H79" s="26">
        <f t="shared" si="6"/>
        <v>120</v>
      </c>
      <c r="I79" s="7">
        <v>5588.94</v>
      </c>
      <c r="J79" s="26">
        <f t="shared" si="7"/>
        <v>376</v>
      </c>
      <c r="K79" s="7">
        <v>549.66</v>
      </c>
      <c r="L79" s="26">
        <f t="shared" si="8"/>
        <v>356</v>
      </c>
      <c r="M79" s="7">
        <v>5344.85</v>
      </c>
      <c r="N79" s="26">
        <f t="shared" si="9"/>
        <v>25</v>
      </c>
      <c r="O79" s="28"/>
    </row>
    <row r="80" spans="1:15" ht="11.25" customHeight="1" x14ac:dyDescent="0.25">
      <c r="A80" s="5">
        <v>114062503</v>
      </c>
      <c r="B80" s="5" t="s">
        <v>99</v>
      </c>
      <c r="C80" s="5" t="s">
        <v>93</v>
      </c>
      <c r="D80" s="25">
        <v>2367.0680000000002</v>
      </c>
      <c r="E80" s="7">
        <v>20187.32</v>
      </c>
      <c r="F80" s="26">
        <f t="shared" si="5"/>
        <v>203</v>
      </c>
      <c r="G80" s="7">
        <v>13247.02</v>
      </c>
      <c r="H80" s="26">
        <f t="shared" si="6"/>
        <v>130</v>
      </c>
      <c r="I80" s="7">
        <v>6463.24</v>
      </c>
      <c r="J80" s="26">
        <f t="shared" si="7"/>
        <v>332</v>
      </c>
      <c r="K80" s="7">
        <v>477.07</v>
      </c>
      <c r="L80" s="26">
        <f t="shared" si="8"/>
        <v>387</v>
      </c>
      <c r="M80" s="7">
        <v>0</v>
      </c>
      <c r="N80" s="26">
        <f t="shared" si="9"/>
        <v>297</v>
      </c>
      <c r="O80" s="28"/>
    </row>
    <row r="81" spans="1:15" ht="11.25" customHeight="1" x14ac:dyDescent="0.25">
      <c r="A81" s="5">
        <v>114063003</v>
      </c>
      <c r="B81" s="5" t="s">
        <v>100</v>
      </c>
      <c r="C81" s="5" t="s">
        <v>93</v>
      </c>
      <c r="D81" s="25">
        <v>4255.4840000000004</v>
      </c>
      <c r="E81" s="7">
        <v>17061.03</v>
      </c>
      <c r="F81" s="26">
        <f t="shared" si="5"/>
        <v>417</v>
      </c>
      <c r="G81" s="7">
        <v>12123</v>
      </c>
      <c r="H81" s="26">
        <f t="shared" si="6"/>
        <v>157</v>
      </c>
      <c r="I81" s="7">
        <v>4483.8900000000003</v>
      </c>
      <c r="J81" s="26">
        <f t="shared" si="7"/>
        <v>450</v>
      </c>
      <c r="K81" s="7">
        <v>441.28</v>
      </c>
      <c r="L81" s="26">
        <f t="shared" si="8"/>
        <v>406</v>
      </c>
      <c r="M81" s="7">
        <v>12.86</v>
      </c>
      <c r="N81" s="26">
        <f t="shared" si="9"/>
        <v>195</v>
      </c>
      <c r="O81" s="28"/>
    </row>
    <row r="82" spans="1:15" ht="11.25" customHeight="1" x14ac:dyDescent="0.25">
      <c r="A82" s="5">
        <v>114063503</v>
      </c>
      <c r="B82" s="5" t="s">
        <v>101</v>
      </c>
      <c r="C82" s="5" t="s">
        <v>93</v>
      </c>
      <c r="D82" s="25">
        <v>2129.9360000000001</v>
      </c>
      <c r="E82" s="7">
        <v>21798.86</v>
      </c>
      <c r="F82" s="26">
        <f t="shared" si="5"/>
        <v>130</v>
      </c>
      <c r="G82" s="7">
        <v>14204.71</v>
      </c>
      <c r="H82" s="26">
        <f t="shared" si="6"/>
        <v>95</v>
      </c>
      <c r="I82" s="7">
        <v>7039.83</v>
      </c>
      <c r="J82" s="26">
        <f t="shared" si="7"/>
        <v>294</v>
      </c>
      <c r="K82" s="7">
        <v>552.5</v>
      </c>
      <c r="L82" s="26">
        <f t="shared" si="8"/>
        <v>354</v>
      </c>
      <c r="M82" s="7">
        <v>1.83</v>
      </c>
      <c r="N82" s="26">
        <f t="shared" si="9"/>
        <v>255</v>
      </c>
      <c r="O82" s="28"/>
    </row>
    <row r="83" spans="1:15" ht="11.25" customHeight="1" x14ac:dyDescent="0.25">
      <c r="A83" s="5">
        <v>114064003</v>
      </c>
      <c r="B83" s="5" t="s">
        <v>102</v>
      </c>
      <c r="C83" s="5" t="s">
        <v>93</v>
      </c>
      <c r="D83" s="25">
        <v>1411.6980000000001</v>
      </c>
      <c r="E83" s="7">
        <v>29151.37</v>
      </c>
      <c r="F83" s="26">
        <f t="shared" si="5"/>
        <v>17</v>
      </c>
      <c r="G83" s="7">
        <v>17015.79</v>
      </c>
      <c r="H83" s="26">
        <f t="shared" si="6"/>
        <v>40</v>
      </c>
      <c r="I83" s="7">
        <v>6619.64</v>
      </c>
      <c r="J83" s="26">
        <f t="shared" si="7"/>
        <v>324</v>
      </c>
      <c r="K83" s="7">
        <v>573.1</v>
      </c>
      <c r="L83" s="26">
        <f t="shared" si="8"/>
        <v>341</v>
      </c>
      <c r="M83" s="7">
        <v>4942.8500000000004</v>
      </c>
      <c r="N83" s="26">
        <f t="shared" si="9"/>
        <v>31</v>
      </c>
      <c r="O83" s="28"/>
    </row>
    <row r="84" spans="1:15" ht="11.25" customHeight="1" x14ac:dyDescent="0.25">
      <c r="A84" s="5">
        <v>114065503</v>
      </c>
      <c r="B84" s="5" t="s">
        <v>103</v>
      </c>
      <c r="C84" s="5" t="s">
        <v>93</v>
      </c>
      <c r="D84" s="25">
        <v>4117.3249999999998</v>
      </c>
      <c r="E84" s="7">
        <v>15605.45</v>
      </c>
      <c r="F84" s="26">
        <f t="shared" si="5"/>
        <v>479</v>
      </c>
      <c r="G84" s="7">
        <v>10423.9</v>
      </c>
      <c r="H84" s="26">
        <f t="shared" si="6"/>
        <v>222</v>
      </c>
      <c r="I84" s="7">
        <v>4592.3900000000003</v>
      </c>
      <c r="J84" s="26">
        <f t="shared" si="7"/>
        <v>440</v>
      </c>
      <c r="K84" s="7">
        <v>587.61</v>
      </c>
      <c r="L84" s="26">
        <f t="shared" si="8"/>
        <v>333</v>
      </c>
      <c r="M84" s="7">
        <v>1.55</v>
      </c>
      <c r="N84" s="26">
        <f t="shared" si="9"/>
        <v>260</v>
      </c>
      <c r="O84" s="28"/>
    </row>
    <row r="85" spans="1:15" ht="11.25" customHeight="1" x14ac:dyDescent="0.25">
      <c r="A85" s="5">
        <v>114066503</v>
      </c>
      <c r="B85" s="5" t="s">
        <v>104</v>
      </c>
      <c r="C85" s="5" t="s">
        <v>93</v>
      </c>
      <c r="D85" s="25">
        <v>1564.076</v>
      </c>
      <c r="E85" s="7">
        <v>23006.59</v>
      </c>
      <c r="F85" s="26">
        <f t="shared" si="5"/>
        <v>96</v>
      </c>
      <c r="G85" s="7">
        <v>15220.87</v>
      </c>
      <c r="H85" s="26">
        <f t="shared" si="6"/>
        <v>71</v>
      </c>
      <c r="I85" s="7">
        <v>6443.52</v>
      </c>
      <c r="J85" s="26">
        <f t="shared" si="7"/>
        <v>335</v>
      </c>
      <c r="K85" s="7">
        <v>1342</v>
      </c>
      <c r="L85" s="26">
        <f t="shared" si="8"/>
        <v>90</v>
      </c>
      <c r="M85" s="7">
        <v>0.19</v>
      </c>
      <c r="N85" s="26">
        <f t="shared" si="9"/>
        <v>286</v>
      </c>
      <c r="O85" s="28"/>
    </row>
    <row r="86" spans="1:15" ht="11.25" customHeight="1" x14ac:dyDescent="0.25">
      <c r="A86" s="5">
        <v>114067002</v>
      </c>
      <c r="B86" s="5" t="s">
        <v>105</v>
      </c>
      <c r="C86" s="5" t="s">
        <v>93</v>
      </c>
      <c r="D86" s="25">
        <v>18636.697</v>
      </c>
      <c r="E86" s="7">
        <v>15189.02</v>
      </c>
      <c r="F86" s="26">
        <f t="shared" si="5"/>
        <v>484</v>
      </c>
      <c r="G86" s="7">
        <v>2445.34</v>
      </c>
      <c r="H86" s="26">
        <f t="shared" si="6"/>
        <v>500</v>
      </c>
      <c r="I86" s="7">
        <v>11141.47</v>
      </c>
      <c r="J86" s="26">
        <f t="shared" si="7"/>
        <v>99</v>
      </c>
      <c r="K86" s="7">
        <v>1601.69</v>
      </c>
      <c r="L86" s="26">
        <f t="shared" si="8"/>
        <v>57</v>
      </c>
      <c r="M86" s="7">
        <v>0.52</v>
      </c>
      <c r="N86" s="26">
        <f t="shared" si="9"/>
        <v>279</v>
      </c>
      <c r="O86" s="28"/>
    </row>
    <row r="87" spans="1:15" ht="11.25" customHeight="1" x14ac:dyDescent="0.25">
      <c r="A87" s="5">
        <v>114067503</v>
      </c>
      <c r="B87" s="5" t="s">
        <v>106</v>
      </c>
      <c r="C87" s="5" t="s">
        <v>93</v>
      </c>
      <c r="D87" s="25">
        <v>2147.91</v>
      </c>
      <c r="E87" s="7">
        <v>19202.2</v>
      </c>
      <c r="F87" s="26">
        <f t="shared" si="5"/>
        <v>268</v>
      </c>
      <c r="G87" s="7">
        <v>14267.32</v>
      </c>
      <c r="H87" s="26">
        <f t="shared" si="6"/>
        <v>92</v>
      </c>
      <c r="I87" s="7">
        <v>4574.18</v>
      </c>
      <c r="J87" s="26">
        <f t="shared" si="7"/>
        <v>443</v>
      </c>
      <c r="K87" s="7">
        <v>346.9</v>
      </c>
      <c r="L87" s="26">
        <f t="shared" si="8"/>
        <v>445</v>
      </c>
      <c r="M87" s="7">
        <v>13.8</v>
      </c>
      <c r="N87" s="26">
        <f t="shared" si="9"/>
        <v>191</v>
      </c>
      <c r="O87" s="28"/>
    </row>
    <row r="88" spans="1:15" ht="11.25" customHeight="1" x14ac:dyDescent="0.25">
      <c r="A88" s="5">
        <v>114068003</v>
      </c>
      <c r="B88" s="5" t="s">
        <v>107</v>
      </c>
      <c r="C88" s="5" t="s">
        <v>93</v>
      </c>
      <c r="D88" s="25">
        <v>1360.6030000000001</v>
      </c>
      <c r="E88" s="7">
        <v>26013.38</v>
      </c>
      <c r="F88" s="26">
        <f t="shared" si="5"/>
        <v>44</v>
      </c>
      <c r="G88" s="7">
        <v>17774.32</v>
      </c>
      <c r="H88" s="26">
        <f t="shared" si="6"/>
        <v>35</v>
      </c>
      <c r="I88" s="7">
        <v>7526.71</v>
      </c>
      <c r="J88" s="26">
        <f t="shared" si="7"/>
        <v>267</v>
      </c>
      <c r="K88" s="7">
        <v>699.71</v>
      </c>
      <c r="L88" s="26">
        <f t="shared" si="8"/>
        <v>285</v>
      </c>
      <c r="M88" s="7">
        <v>12.63</v>
      </c>
      <c r="N88" s="26">
        <f t="shared" si="9"/>
        <v>197</v>
      </c>
      <c r="O88" s="28"/>
    </row>
    <row r="89" spans="1:15" ht="11.25" customHeight="1" x14ac:dyDescent="0.25">
      <c r="A89" s="5">
        <v>114068103</v>
      </c>
      <c r="B89" s="5" t="s">
        <v>108</v>
      </c>
      <c r="C89" s="5" t="s">
        <v>93</v>
      </c>
      <c r="D89" s="25">
        <v>3136.8809999999999</v>
      </c>
      <c r="E89" s="7">
        <v>20826.13</v>
      </c>
      <c r="F89" s="26">
        <f t="shared" si="5"/>
        <v>175</v>
      </c>
      <c r="G89" s="7">
        <v>14987.56</v>
      </c>
      <c r="H89" s="26">
        <f t="shared" si="6"/>
        <v>76</v>
      </c>
      <c r="I89" s="7">
        <v>5312.89</v>
      </c>
      <c r="J89" s="26">
        <f t="shared" si="7"/>
        <v>392</v>
      </c>
      <c r="K89" s="7">
        <v>523.55999999999995</v>
      </c>
      <c r="L89" s="26">
        <f t="shared" si="8"/>
        <v>368</v>
      </c>
      <c r="M89" s="7">
        <v>2.12</v>
      </c>
      <c r="N89" s="26">
        <f t="shared" si="9"/>
        <v>250</v>
      </c>
      <c r="O89" s="28"/>
    </row>
    <row r="90" spans="1:15" ht="11.25" customHeight="1" x14ac:dyDescent="0.25">
      <c r="A90" s="5">
        <v>114069103</v>
      </c>
      <c r="B90" s="5" t="s">
        <v>109</v>
      </c>
      <c r="C90" s="5" t="s">
        <v>93</v>
      </c>
      <c r="D90" s="25">
        <v>6344.3789999999999</v>
      </c>
      <c r="E90" s="7">
        <v>18635.28</v>
      </c>
      <c r="F90" s="26">
        <f t="shared" si="5"/>
        <v>306</v>
      </c>
      <c r="G90" s="7">
        <v>12907.91</v>
      </c>
      <c r="H90" s="26">
        <f t="shared" si="6"/>
        <v>137</v>
      </c>
      <c r="I90" s="7">
        <v>3962.42</v>
      </c>
      <c r="J90" s="26">
        <f t="shared" si="7"/>
        <v>483</v>
      </c>
      <c r="K90" s="7">
        <v>513.98</v>
      </c>
      <c r="L90" s="26">
        <f t="shared" si="8"/>
        <v>371</v>
      </c>
      <c r="M90" s="7">
        <v>1250.97</v>
      </c>
      <c r="N90" s="26">
        <f t="shared" si="9"/>
        <v>68</v>
      </c>
      <c r="O90" s="28"/>
    </row>
    <row r="91" spans="1:15" ht="11.25" customHeight="1" x14ac:dyDescent="0.25">
      <c r="A91" s="5">
        <v>114069353</v>
      </c>
      <c r="B91" s="5" t="s">
        <v>110</v>
      </c>
      <c r="C91" s="5" t="s">
        <v>93</v>
      </c>
      <c r="D91" s="25">
        <v>1880.288</v>
      </c>
      <c r="E91" s="7">
        <v>21054.28</v>
      </c>
      <c r="F91" s="26">
        <f t="shared" si="5"/>
        <v>165</v>
      </c>
      <c r="G91" s="7">
        <v>16486.62</v>
      </c>
      <c r="H91" s="26">
        <f t="shared" si="6"/>
        <v>49</v>
      </c>
      <c r="I91" s="7">
        <v>3942.67</v>
      </c>
      <c r="J91" s="26">
        <f t="shared" si="7"/>
        <v>484</v>
      </c>
      <c r="K91" s="7">
        <v>613.03</v>
      </c>
      <c r="L91" s="26">
        <f t="shared" si="8"/>
        <v>324</v>
      </c>
      <c r="M91" s="7">
        <v>11.96</v>
      </c>
      <c r="N91" s="26">
        <f t="shared" si="9"/>
        <v>199</v>
      </c>
      <c r="O91" s="28"/>
    </row>
    <row r="92" spans="1:15" ht="11.25" customHeight="1" x14ac:dyDescent="0.25">
      <c r="A92" s="5">
        <v>108070502</v>
      </c>
      <c r="B92" s="5" t="s">
        <v>111</v>
      </c>
      <c r="C92" s="5" t="s">
        <v>112</v>
      </c>
      <c r="D92" s="25">
        <v>7554.5349999999999</v>
      </c>
      <c r="E92" s="7">
        <v>14576.31</v>
      </c>
      <c r="F92" s="26">
        <f t="shared" si="5"/>
        <v>492</v>
      </c>
      <c r="G92" s="7">
        <v>4135.1899999999996</v>
      </c>
      <c r="H92" s="26">
        <f t="shared" si="6"/>
        <v>480</v>
      </c>
      <c r="I92" s="7">
        <v>9092.59</v>
      </c>
      <c r="J92" s="26">
        <f t="shared" si="7"/>
        <v>199</v>
      </c>
      <c r="K92" s="7">
        <v>1198.69</v>
      </c>
      <c r="L92" s="26">
        <f t="shared" si="8"/>
        <v>109</v>
      </c>
      <c r="M92" s="7">
        <v>149.84</v>
      </c>
      <c r="N92" s="26">
        <f t="shared" si="9"/>
        <v>116</v>
      </c>
      <c r="O92" s="28"/>
    </row>
    <row r="93" spans="1:15" ht="11.25" customHeight="1" x14ac:dyDescent="0.25">
      <c r="A93" s="5">
        <v>108071003</v>
      </c>
      <c r="B93" s="5" t="s">
        <v>113</v>
      </c>
      <c r="C93" s="5" t="s">
        <v>112</v>
      </c>
      <c r="D93" s="25">
        <v>1218.27</v>
      </c>
      <c r="E93" s="7">
        <v>20799.37</v>
      </c>
      <c r="F93" s="26">
        <f t="shared" si="5"/>
        <v>178</v>
      </c>
      <c r="G93" s="7">
        <v>5592.29</v>
      </c>
      <c r="H93" s="26">
        <f t="shared" si="6"/>
        <v>430</v>
      </c>
      <c r="I93" s="7">
        <v>9271.43</v>
      </c>
      <c r="J93" s="26">
        <f t="shared" si="7"/>
        <v>193</v>
      </c>
      <c r="K93" s="7">
        <v>832.35</v>
      </c>
      <c r="L93" s="26">
        <f t="shared" si="8"/>
        <v>226</v>
      </c>
      <c r="M93" s="7">
        <v>5103.3</v>
      </c>
      <c r="N93" s="26">
        <f t="shared" si="9"/>
        <v>28</v>
      </c>
      <c r="O93" s="28"/>
    </row>
    <row r="94" spans="1:15" ht="11.25" customHeight="1" x14ac:dyDescent="0.25">
      <c r="A94" s="5">
        <v>108071504</v>
      </c>
      <c r="B94" s="5" t="s">
        <v>114</v>
      </c>
      <c r="C94" s="5" t="s">
        <v>112</v>
      </c>
      <c r="D94" s="25">
        <v>834.18399999999997</v>
      </c>
      <c r="E94" s="7">
        <v>15512.48</v>
      </c>
      <c r="F94" s="26">
        <f t="shared" si="5"/>
        <v>480</v>
      </c>
      <c r="G94" s="7">
        <v>4123.38</v>
      </c>
      <c r="H94" s="26">
        <f t="shared" si="6"/>
        <v>481</v>
      </c>
      <c r="I94" s="7">
        <v>10638.76</v>
      </c>
      <c r="J94" s="26">
        <f t="shared" si="7"/>
        <v>128</v>
      </c>
      <c r="K94" s="7">
        <v>750.34</v>
      </c>
      <c r="L94" s="26">
        <f t="shared" si="8"/>
        <v>260</v>
      </c>
      <c r="M94" s="7">
        <v>0</v>
      </c>
      <c r="N94" s="26">
        <f t="shared" si="9"/>
        <v>297</v>
      </c>
      <c r="O94" s="28"/>
    </row>
    <row r="95" spans="1:15" ht="11.25" customHeight="1" x14ac:dyDescent="0.25">
      <c r="A95" s="5">
        <v>108073503</v>
      </c>
      <c r="B95" s="5" t="s">
        <v>115</v>
      </c>
      <c r="C95" s="5" t="s">
        <v>112</v>
      </c>
      <c r="D95" s="25">
        <v>3286.4540000000002</v>
      </c>
      <c r="E95" s="7">
        <v>21544.2</v>
      </c>
      <c r="F95" s="26">
        <f t="shared" si="5"/>
        <v>142</v>
      </c>
      <c r="G95" s="7">
        <v>8424.66</v>
      </c>
      <c r="H95" s="26">
        <f t="shared" si="6"/>
        <v>307</v>
      </c>
      <c r="I95" s="7">
        <v>6608.34</v>
      </c>
      <c r="J95" s="26">
        <f t="shared" si="7"/>
        <v>325</v>
      </c>
      <c r="K95" s="7">
        <v>776.44</v>
      </c>
      <c r="L95" s="26">
        <f t="shared" si="8"/>
        <v>248</v>
      </c>
      <c r="M95" s="7">
        <v>5734.75</v>
      </c>
      <c r="N95" s="26">
        <f t="shared" si="9"/>
        <v>22</v>
      </c>
      <c r="O95" s="28"/>
    </row>
    <row r="96" spans="1:15" ht="11.25" customHeight="1" x14ac:dyDescent="0.25">
      <c r="A96" s="5">
        <v>108077503</v>
      </c>
      <c r="B96" s="5" t="s">
        <v>116</v>
      </c>
      <c r="C96" s="5" t="s">
        <v>112</v>
      </c>
      <c r="D96" s="25">
        <v>1729.6110000000001</v>
      </c>
      <c r="E96" s="7">
        <v>16354.2</v>
      </c>
      <c r="F96" s="26">
        <f t="shared" si="5"/>
        <v>460</v>
      </c>
      <c r="G96" s="7">
        <v>7383.41</v>
      </c>
      <c r="H96" s="26">
        <f t="shared" si="6"/>
        <v>350</v>
      </c>
      <c r="I96" s="7">
        <v>8060.06</v>
      </c>
      <c r="J96" s="26">
        <f t="shared" si="7"/>
        <v>241</v>
      </c>
      <c r="K96" s="7">
        <v>910.73</v>
      </c>
      <c r="L96" s="26">
        <f t="shared" si="8"/>
        <v>197</v>
      </c>
      <c r="M96" s="7">
        <v>0</v>
      </c>
      <c r="N96" s="26">
        <f t="shared" si="9"/>
        <v>297</v>
      </c>
      <c r="O96" s="28"/>
    </row>
    <row r="97" spans="1:15" ht="11.25" customHeight="1" x14ac:dyDescent="0.25">
      <c r="A97" s="5">
        <v>108078003</v>
      </c>
      <c r="B97" s="5" t="s">
        <v>117</v>
      </c>
      <c r="C97" s="5" t="s">
        <v>112</v>
      </c>
      <c r="D97" s="25">
        <v>1833.694</v>
      </c>
      <c r="E97" s="7">
        <v>14495.38</v>
      </c>
      <c r="F97" s="26">
        <f t="shared" si="5"/>
        <v>493</v>
      </c>
      <c r="G97" s="7">
        <v>4426.54</v>
      </c>
      <c r="H97" s="26">
        <f t="shared" si="6"/>
        <v>472</v>
      </c>
      <c r="I97" s="7">
        <v>9067.07</v>
      </c>
      <c r="J97" s="26">
        <f t="shared" si="7"/>
        <v>200</v>
      </c>
      <c r="K97" s="7">
        <v>1001.76</v>
      </c>
      <c r="L97" s="26">
        <f t="shared" si="8"/>
        <v>175</v>
      </c>
      <c r="M97" s="7">
        <v>0</v>
      </c>
      <c r="N97" s="26">
        <f t="shared" si="9"/>
        <v>297</v>
      </c>
      <c r="O97" s="28"/>
    </row>
    <row r="98" spans="1:15" ht="11.25" customHeight="1" x14ac:dyDescent="0.25">
      <c r="A98" s="5">
        <v>108079004</v>
      </c>
      <c r="B98" s="5" t="s">
        <v>118</v>
      </c>
      <c r="C98" s="5" t="s">
        <v>112</v>
      </c>
      <c r="D98" s="25">
        <v>515.48400000000004</v>
      </c>
      <c r="E98" s="7">
        <v>16507.55</v>
      </c>
      <c r="F98" s="26">
        <f t="shared" si="5"/>
        <v>451</v>
      </c>
      <c r="G98" s="7">
        <v>4433.1400000000003</v>
      </c>
      <c r="H98" s="26">
        <f t="shared" si="6"/>
        <v>471</v>
      </c>
      <c r="I98" s="7">
        <v>10847.38</v>
      </c>
      <c r="J98" s="26">
        <f t="shared" si="7"/>
        <v>115</v>
      </c>
      <c r="K98" s="7">
        <v>1227.03</v>
      </c>
      <c r="L98" s="26">
        <f t="shared" si="8"/>
        <v>103</v>
      </c>
      <c r="M98" s="7">
        <v>0</v>
      </c>
      <c r="N98" s="26">
        <f t="shared" si="9"/>
        <v>297</v>
      </c>
      <c r="O98" s="28"/>
    </row>
    <row r="99" spans="1:15" ht="11.25" customHeight="1" x14ac:dyDescent="0.25">
      <c r="A99" s="5">
        <v>117080503</v>
      </c>
      <c r="B99" s="5" t="s">
        <v>119</v>
      </c>
      <c r="C99" s="5" t="s">
        <v>120</v>
      </c>
      <c r="D99" s="25">
        <v>2029.2760000000001</v>
      </c>
      <c r="E99" s="7">
        <v>20150.89</v>
      </c>
      <c r="F99" s="26">
        <f t="shared" si="5"/>
        <v>207</v>
      </c>
      <c r="G99" s="7">
        <v>8694.93</v>
      </c>
      <c r="H99" s="26">
        <f t="shared" si="6"/>
        <v>294</v>
      </c>
      <c r="I99" s="7">
        <v>10663.4</v>
      </c>
      <c r="J99" s="26">
        <f t="shared" si="7"/>
        <v>124</v>
      </c>
      <c r="K99" s="7">
        <v>792.56</v>
      </c>
      <c r="L99" s="26">
        <f t="shared" si="8"/>
        <v>242</v>
      </c>
      <c r="M99" s="7">
        <v>0</v>
      </c>
      <c r="N99" s="26">
        <f t="shared" si="9"/>
        <v>297</v>
      </c>
      <c r="O99" s="28"/>
    </row>
    <row r="100" spans="1:15" ht="11.25" customHeight="1" x14ac:dyDescent="0.25">
      <c r="A100" s="5">
        <v>117081003</v>
      </c>
      <c r="B100" s="5" t="s">
        <v>121</v>
      </c>
      <c r="C100" s="5" t="s">
        <v>120</v>
      </c>
      <c r="D100" s="25">
        <v>861.68</v>
      </c>
      <c r="E100" s="7">
        <v>19612.919999999998</v>
      </c>
      <c r="F100" s="26">
        <f t="shared" si="5"/>
        <v>246</v>
      </c>
      <c r="G100" s="7">
        <v>5284.16</v>
      </c>
      <c r="H100" s="26">
        <f t="shared" si="6"/>
        <v>442</v>
      </c>
      <c r="I100" s="7">
        <v>13158.78</v>
      </c>
      <c r="J100" s="26">
        <f t="shared" si="7"/>
        <v>37</v>
      </c>
      <c r="K100" s="7">
        <v>1169.98</v>
      </c>
      <c r="L100" s="26">
        <f t="shared" si="8"/>
        <v>116</v>
      </c>
      <c r="M100" s="7">
        <v>0</v>
      </c>
      <c r="N100" s="26">
        <f t="shared" si="9"/>
        <v>297</v>
      </c>
      <c r="O100" s="28"/>
    </row>
    <row r="101" spans="1:15" ht="11.25" customHeight="1" x14ac:dyDescent="0.25">
      <c r="A101" s="5">
        <v>117083004</v>
      </c>
      <c r="B101" s="5" t="s">
        <v>122</v>
      </c>
      <c r="C101" s="5" t="s">
        <v>120</v>
      </c>
      <c r="D101" s="25">
        <v>696.23599999999999</v>
      </c>
      <c r="E101" s="7">
        <v>21480.6</v>
      </c>
      <c r="F101" s="26">
        <f t="shared" si="5"/>
        <v>146</v>
      </c>
      <c r="G101" s="7">
        <v>6729.84</v>
      </c>
      <c r="H101" s="26">
        <f t="shared" si="6"/>
        <v>388</v>
      </c>
      <c r="I101" s="7">
        <v>13436.25</v>
      </c>
      <c r="J101" s="26">
        <f t="shared" si="7"/>
        <v>31</v>
      </c>
      <c r="K101" s="7">
        <v>1314.52</v>
      </c>
      <c r="L101" s="26">
        <f t="shared" si="8"/>
        <v>94</v>
      </c>
      <c r="M101" s="7">
        <v>0</v>
      </c>
      <c r="N101" s="26">
        <f t="shared" si="9"/>
        <v>297</v>
      </c>
      <c r="O101" s="28"/>
    </row>
    <row r="102" spans="1:15" ht="11.25" customHeight="1" x14ac:dyDescent="0.25">
      <c r="A102" s="5">
        <v>117086003</v>
      </c>
      <c r="B102" s="5" t="s">
        <v>123</v>
      </c>
      <c r="C102" s="5" t="s">
        <v>120</v>
      </c>
      <c r="D102" s="25">
        <v>1032.806</v>
      </c>
      <c r="E102" s="7">
        <v>20486.580000000002</v>
      </c>
      <c r="F102" s="26">
        <f t="shared" si="5"/>
        <v>189</v>
      </c>
      <c r="G102" s="7">
        <v>8941.0400000000009</v>
      </c>
      <c r="H102" s="26">
        <f t="shared" si="6"/>
        <v>281</v>
      </c>
      <c r="I102" s="7">
        <v>10232.06</v>
      </c>
      <c r="J102" s="26">
        <f t="shared" si="7"/>
        <v>151</v>
      </c>
      <c r="K102" s="7">
        <v>1263.8499999999999</v>
      </c>
      <c r="L102" s="26">
        <f t="shared" si="8"/>
        <v>97</v>
      </c>
      <c r="M102" s="7">
        <v>49.63</v>
      </c>
      <c r="N102" s="26">
        <f t="shared" si="9"/>
        <v>154</v>
      </c>
      <c r="O102" s="28"/>
    </row>
    <row r="103" spans="1:15" ht="11.25" customHeight="1" x14ac:dyDescent="0.25">
      <c r="A103" s="5">
        <v>117086503</v>
      </c>
      <c r="B103" s="5" t="s">
        <v>124</v>
      </c>
      <c r="C103" s="5" t="s">
        <v>120</v>
      </c>
      <c r="D103" s="25">
        <v>1531.3530000000001</v>
      </c>
      <c r="E103" s="7">
        <v>18128.939999999999</v>
      </c>
      <c r="F103" s="26">
        <f t="shared" si="5"/>
        <v>342</v>
      </c>
      <c r="G103" s="7">
        <v>8433.5</v>
      </c>
      <c r="H103" s="26">
        <f t="shared" si="6"/>
        <v>306</v>
      </c>
      <c r="I103" s="7">
        <v>8964.93</v>
      </c>
      <c r="J103" s="26">
        <f t="shared" si="7"/>
        <v>203</v>
      </c>
      <c r="K103" s="7">
        <v>730.5</v>
      </c>
      <c r="L103" s="26">
        <f t="shared" si="8"/>
        <v>267</v>
      </c>
      <c r="M103" s="7">
        <v>0</v>
      </c>
      <c r="N103" s="26">
        <f t="shared" si="9"/>
        <v>297</v>
      </c>
      <c r="O103" s="28"/>
    </row>
    <row r="104" spans="1:15" ht="11.25" customHeight="1" x14ac:dyDescent="0.25">
      <c r="A104" s="5">
        <v>117086653</v>
      </c>
      <c r="B104" s="5" t="s">
        <v>125</v>
      </c>
      <c r="C104" s="5" t="s">
        <v>120</v>
      </c>
      <c r="D104" s="25">
        <v>1456.454</v>
      </c>
      <c r="E104" s="7">
        <v>18105.89</v>
      </c>
      <c r="F104" s="26">
        <f t="shared" si="5"/>
        <v>347</v>
      </c>
      <c r="G104" s="7">
        <v>6452.33</v>
      </c>
      <c r="H104" s="26">
        <f t="shared" si="6"/>
        <v>392</v>
      </c>
      <c r="I104" s="7">
        <v>10761.63</v>
      </c>
      <c r="J104" s="26">
        <f t="shared" si="7"/>
        <v>120</v>
      </c>
      <c r="K104" s="7">
        <v>800.38</v>
      </c>
      <c r="L104" s="26">
        <f t="shared" si="8"/>
        <v>238</v>
      </c>
      <c r="M104" s="7">
        <v>91.55</v>
      </c>
      <c r="N104" s="26">
        <f t="shared" si="9"/>
        <v>135</v>
      </c>
      <c r="O104" s="28"/>
    </row>
    <row r="105" spans="1:15" ht="11.25" customHeight="1" x14ac:dyDescent="0.25">
      <c r="A105" s="5">
        <v>117089003</v>
      </c>
      <c r="B105" s="5" t="s">
        <v>126</v>
      </c>
      <c r="C105" s="5" t="s">
        <v>120</v>
      </c>
      <c r="D105" s="25">
        <v>1322.7829999999999</v>
      </c>
      <c r="E105" s="7">
        <v>23879.51</v>
      </c>
      <c r="F105" s="26">
        <f t="shared" si="5"/>
        <v>74</v>
      </c>
      <c r="G105" s="7">
        <v>8789.75</v>
      </c>
      <c r="H105" s="26">
        <f t="shared" si="6"/>
        <v>291</v>
      </c>
      <c r="I105" s="7">
        <v>9687.07</v>
      </c>
      <c r="J105" s="26">
        <f t="shared" si="7"/>
        <v>178</v>
      </c>
      <c r="K105" s="7">
        <v>622.53</v>
      </c>
      <c r="L105" s="26">
        <f t="shared" si="8"/>
        <v>318</v>
      </c>
      <c r="M105" s="7">
        <v>4780.1499999999996</v>
      </c>
      <c r="N105" s="26">
        <f t="shared" si="9"/>
        <v>35</v>
      </c>
      <c r="O105" s="28"/>
    </row>
    <row r="106" spans="1:15" ht="11.25" customHeight="1" x14ac:dyDescent="0.25">
      <c r="A106" s="5">
        <v>122091002</v>
      </c>
      <c r="B106" s="5" t="s">
        <v>127</v>
      </c>
      <c r="C106" s="5" t="s">
        <v>128</v>
      </c>
      <c r="D106" s="25">
        <v>7761.0559999999996</v>
      </c>
      <c r="E106" s="7">
        <v>21325.51</v>
      </c>
      <c r="F106" s="26">
        <f t="shared" si="5"/>
        <v>152</v>
      </c>
      <c r="G106" s="7">
        <v>14997.29</v>
      </c>
      <c r="H106" s="26">
        <f t="shared" si="6"/>
        <v>75</v>
      </c>
      <c r="I106" s="7">
        <v>4664.68</v>
      </c>
      <c r="J106" s="26">
        <f t="shared" si="7"/>
        <v>434</v>
      </c>
      <c r="K106" s="7">
        <v>666.25</v>
      </c>
      <c r="L106" s="26">
        <f t="shared" si="8"/>
        <v>299</v>
      </c>
      <c r="M106" s="7">
        <v>997.29</v>
      </c>
      <c r="N106" s="26">
        <f t="shared" si="9"/>
        <v>71</v>
      </c>
      <c r="O106" s="28"/>
    </row>
    <row r="107" spans="1:15" ht="11.25" customHeight="1" x14ac:dyDescent="0.25">
      <c r="A107" s="5">
        <v>122091303</v>
      </c>
      <c r="B107" s="5" t="s">
        <v>129</v>
      </c>
      <c r="C107" s="5" t="s">
        <v>128</v>
      </c>
      <c r="D107" s="25">
        <v>1351.7049999999999</v>
      </c>
      <c r="E107" s="7">
        <v>19348.88</v>
      </c>
      <c r="F107" s="26">
        <f t="shared" si="5"/>
        <v>259</v>
      </c>
      <c r="G107" s="7">
        <v>9157.73</v>
      </c>
      <c r="H107" s="26">
        <f t="shared" si="6"/>
        <v>272</v>
      </c>
      <c r="I107" s="7">
        <v>8825.66</v>
      </c>
      <c r="J107" s="26">
        <f t="shared" si="7"/>
        <v>209</v>
      </c>
      <c r="K107" s="7">
        <v>1365.49</v>
      </c>
      <c r="L107" s="26">
        <f t="shared" si="8"/>
        <v>86</v>
      </c>
      <c r="M107" s="7">
        <v>0</v>
      </c>
      <c r="N107" s="26">
        <f t="shared" si="9"/>
        <v>297</v>
      </c>
      <c r="O107" s="28"/>
    </row>
    <row r="108" spans="1:15" ht="11.25" customHeight="1" x14ac:dyDescent="0.25">
      <c r="A108" s="5">
        <v>122091352</v>
      </c>
      <c r="B108" s="5" t="s">
        <v>130</v>
      </c>
      <c r="C108" s="5" t="s">
        <v>128</v>
      </c>
      <c r="D108" s="25">
        <v>7023.78</v>
      </c>
      <c r="E108" s="7">
        <v>22160.13</v>
      </c>
      <c r="F108" s="26">
        <f t="shared" si="5"/>
        <v>122</v>
      </c>
      <c r="G108" s="7">
        <v>13503.69</v>
      </c>
      <c r="H108" s="26">
        <f t="shared" si="6"/>
        <v>119</v>
      </c>
      <c r="I108" s="7">
        <v>6799.35</v>
      </c>
      <c r="J108" s="26">
        <f t="shared" si="7"/>
        <v>307</v>
      </c>
      <c r="K108" s="7">
        <v>539.23</v>
      </c>
      <c r="L108" s="26">
        <f t="shared" si="8"/>
        <v>362</v>
      </c>
      <c r="M108" s="7">
        <v>1317.87</v>
      </c>
      <c r="N108" s="26">
        <f t="shared" si="9"/>
        <v>67</v>
      </c>
      <c r="O108" s="28"/>
    </row>
    <row r="109" spans="1:15" ht="11.25" customHeight="1" x14ac:dyDescent="0.25">
      <c r="A109" s="5">
        <v>122092002</v>
      </c>
      <c r="B109" s="5" t="s">
        <v>131</v>
      </c>
      <c r="C109" s="5" t="s">
        <v>128</v>
      </c>
      <c r="D109" s="25">
        <v>5438.1970000000001</v>
      </c>
      <c r="E109" s="7">
        <v>23430.71</v>
      </c>
      <c r="F109" s="26">
        <f t="shared" si="5"/>
        <v>85</v>
      </c>
      <c r="G109" s="7">
        <v>17069.09</v>
      </c>
      <c r="H109" s="26">
        <f t="shared" si="6"/>
        <v>39</v>
      </c>
      <c r="I109" s="7">
        <v>5934.78</v>
      </c>
      <c r="J109" s="26">
        <f t="shared" si="7"/>
        <v>358</v>
      </c>
      <c r="K109" s="7">
        <v>402.21</v>
      </c>
      <c r="L109" s="26">
        <f t="shared" si="8"/>
        <v>421</v>
      </c>
      <c r="M109" s="7">
        <v>24.62</v>
      </c>
      <c r="N109" s="26">
        <f t="shared" si="9"/>
        <v>174</v>
      </c>
      <c r="O109" s="28"/>
    </row>
    <row r="110" spans="1:15" ht="11.25" customHeight="1" x14ac:dyDescent="0.25">
      <c r="A110" s="5">
        <v>122092102</v>
      </c>
      <c r="B110" s="5" t="s">
        <v>132</v>
      </c>
      <c r="C110" s="5" t="s">
        <v>128</v>
      </c>
      <c r="D110" s="25">
        <v>17849.050999999999</v>
      </c>
      <c r="E110" s="7">
        <v>20092.240000000002</v>
      </c>
      <c r="F110" s="26">
        <f t="shared" si="5"/>
        <v>212</v>
      </c>
      <c r="G110" s="7">
        <v>14872.16</v>
      </c>
      <c r="H110" s="26">
        <f t="shared" si="6"/>
        <v>79</v>
      </c>
      <c r="I110" s="7">
        <v>4054.38</v>
      </c>
      <c r="J110" s="26">
        <f t="shared" si="7"/>
        <v>479</v>
      </c>
      <c r="K110" s="7">
        <v>322.11</v>
      </c>
      <c r="L110" s="26">
        <f t="shared" si="8"/>
        <v>454</v>
      </c>
      <c r="M110" s="7">
        <v>843.59</v>
      </c>
      <c r="N110" s="26">
        <f t="shared" si="9"/>
        <v>74</v>
      </c>
      <c r="O110" s="28"/>
    </row>
    <row r="111" spans="1:15" ht="11.25" customHeight="1" x14ac:dyDescent="0.25">
      <c r="A111" s="5">
        <v>122092353</v>
      </c>
      <c r="B111" s="5" t="s">
        <v>133</v>
      </c>
      <c r="C111" s="5" t="s">
        <v>128</v>
      </c>
      <c r="D111" s="25">
        <v>10616.562</v>
      </c>
      <c r="E111" s="7">
        <v>23840.400000000001</v>
      </c>
      <c r="F111" s="26">
        <f t="shared" si="5"/>
        <v>77</v>
      </c>
      <c r="G111" s="7">
        <v>18429.47</v>
      </c>
      <c r="H111" s="26">
        <f t="shared" si="6"/>
        <v>26</v>
      </c>
      <c r="I111" s="7">
        <v>5225.96</v>
      </c>
      <c r="J111" s="26">
        <f t="shared" si="7"/>
        <v>396</v>
      </c>
      <c r="K111" s="7">
        <v>184.92</v>
      </c>
      <c r="L111" s="26">
        <f t="shared" si="8"/>
        <v>496</v>
      </c>
      <c r="M111" s="7">
        <v>0.05</v>
      </c>
      <c r="N111" s="26">
        <f t="shared" si="9"/>
        <v>295</v>
      </c>
      <c r="O111" s="28"/>
    </row>
    <row r="112" spans="1:15" ht="11.25" customHeight="1" x14ac:dyDescent="0.25">
      <c r="A112" s="5">
        <v>122097203</v>
      </c>
      <c r="B112" s="5" t="s">
        <v>134</v>
      </c>
      <c r="C112" s="5" t="s">
        <v>128</v>
      </c>
      <c r="D112" s="25">
        <v>975.60299999999995</v>
      </c>
      <c r="E112" s="7">
        <v>23835.14</v>
      </c>
      <c r="F112" s="26">
        <f t="shared" si="5"/>
        <v>78</v>
      </c>
      <c r="G112" s="7">
        <v>14974.01</v>
      </c>
      <c r="H112" s="26">
        <f t="shared" si="6"/>
        <v>77</v>
      </c>
      <c r="I112" s="7">
        <v>6444.87</v>
      </c>
      <c r="J112" s="26">
        <f t="shared" si="7"/>
        <v>334</v>
      </c>
      <c r="K112" s="7">
        <v>2416.2600000000002</v>
      </c>
      <c r="L112" s="26">
        <f t="shared" si="8"/>
        <v>9</v>
      </c>
      <c r="M112" s="7">
        <v>0</v>
      </c>
      <c r="N112" s="26">
        <f t="shared" si="9"/>
        <v>297</v>
      </c>
      <c r="O112" s="28"/>
    </row>
    <row r="113" spans="1:15" ht="11.25" customHeight="1" x14ac:dyDescent="0.25">
      <c r="A113" s="5">
        <v>122097502</v>
      </c>
      <c r="B113" s="5" t="s">
        <v>135</v>
      </c>
      <c r="C113" s="5" t="s">
        <v>128</v>
      </c>
      <c r="D113" s="25">
        <v>9586.1389999999992</v>
      </c>
      <c r="E113" s="7">
        <v>20482.099999999999</v>
      </c>
      <c r="F113" s="26">
        <f t="shared" si="5"/>
        <v>190</v>
      </c>
      <c r="G113" s="7">
        <v>14385.16</v>
      </c>
      <c r="H113" s="26">
        <f t="shared" si="6"/>
        <v>89</v>
      </c>
      <c r="I113" s="7">
        <v>4678.6400000000003</v>
      </c>
      <c r="J113" s="26">
        <f t="shared" si="7"/>
        <v>432</v>
      </c>
      <c r="K113" s="7">
        <v>456.82</v>
      </c>
      <c r="L113" s="26">
        <f t="shared" si="8"/>
        <v>393</v>
      </c>
      <c r="M113" s="7">
        <v>961.49</v>
      </c>
      <c r="N113" s="26">
        <f t="shared" si="9"/>
        <v>73</v>
      </c>
      <c r="O113" s="28"/>
    </row>
    <row r="114" spans="1:15" ht="11.25" customHeight="1" x14ac:dyDescent="0.25">
      <c r="A114" s="5">
        <v>122097604</v>
      </c>
      <c r="B114" s="5" t="s">
        <v>136</v>
      </c>
      <c r="C114" s="5" t="s">
        <v>128</v>
      </c>
      <c r="D114" s="25">
        <v>1331.6120000000001</v>
      </c>
      <c r="E114" s="7">
        <v>34710</v>
      </c>
      <c r="F114" s="26">
        <f t="shared" si="5"/>
        <v>6</v>
      </c>
      <c r="G114" s="7">
        <v>29092.62</v>
      </c>
      <c r="H114" s="26">
        <f t="shared" si="6"/>
        <v>2</v>
      </c>
      <c r="I114" s="7">
        <v>5180.18</v>
      </c>
      <c r="J114" s="26">
        <f t="shared" si="7"/>
        <v>400</v>
      </c>
      <c r="K114" s="7">
        <v>437.21</v>
      </c>
      <c r="L114" s="26">
        <f t="shared" si="8"/>
        <v>408</v>
      </c>
      <c r="M114" s="7">
        <v>0</v>
      </c>
      <c r="N114" s="26">
        <f t="shared" si="9"/>
        <v>297</v>
      </c>
      <c r="O114" s="28"/>
    </row>
    <row r="115" spans="1:15" ht="11.25" customHeight="1" x14ac:dyDescent="0.25">
      <c r="A115" s="5">
        <v>122098003</v>
      </c>
      <c r="B115" s="5" t="s">
        <v>137</v>
      </c>
      <c r="C115" s="5" t="s">
        <v>128</v>
      </c>
      <c r="D115" s="25">
        <v>1537.5250000000001</v>
      </c>
      <c r="E115" s="7">
        <v>29658.38</v>
      </c>
      <c r="F115" s="26">
        <f t="shared" si="5"/>
        <v>16</v>
      </c>
      <c r="G115" s="7">
        <v>22398.560000000001</v>
      </c>
      <c r="H115" s="26">
        <f t="shared" si="6"/>
        <v>8</v>
      </c>
      <c r="I115" s="7">
        <v>6851.28</v>
      </c>
      <c r="J115" s="26">
        <f t="shared" si="7"/>
        <v>304</v>
      </c>
      <c r="K115" s="7">
        <v>405.98</v>
      </c>
      <c r="L115" s="26">
        <f t="shared" si="8"/>
        <v>419</v>
      </c>
      <c r="M115" s="7">
        <v>2.56</v>
      </c>
      <c r="N115" s="26">
        <f t="shared" si="9"/>
        <v>243</v>
      </c>
      <c r="O115" s="28"/>
    </row>
    <row r="116" spans="1:15" ht="11.25" customHeight="1" x14ac:dyDescent="0.25">
      <c r="A116" s="5">
        <v>122098103</v>
      </c>
      <c r="B116" s="5" t="s">
        <v>138</v>
      </c>
      <c r="C116" s="5" t="s">
        <v>128</v>
      </c>
      <c r="D116" s="25">
        <v>6996.3220000000001</v>
      </c>
      <c r="E116" s="7">
        <v>27145.16</v>
      </c>
      <c r="F116" s="26">
        <f t="shared" si="5"/>
        <v>32</v>
      </c>
      <c r="G116" s="7">
        <v>15514.31</v>
      </c>
      <c r="H116" s="26">
        <f t="shared" si="6"/>
        <v>65</v>
      </c>
      <c r="I116" s="7">
        <v>5020.59</v>
      </c>
      <c r="J116" s="26">
        <f t="shared" si="7"/>
        <v>410</v>
      </c>
      <c r="K116" s="7">
        <v>256.73</v>
      </c>
      <c r="L116" s="26">
        <f t="shared" si="8"/>
        <v>480</v>
      </c>
      <c r="M116" s="7">
        <v>6353.54</v>
      </c>
      <c r="N116" s="26">
        <f t="shared" si="9"/>
        <v>21</v>
      </c>
      <c r="O116" s="28"/>
    </row>
    <row r="117" spans="1:15" ht="11.25" customHeight="1" x14ac:dyDescent="0.25">
      <c r="A117" s="5">
        <v>122098202</v>
      </c>
      <c r="B117" s="5" t="s">
        <v>139</v>
      </c>
      <c r="C117" s="5" t="s">
        <v>128</v>
      </c>
      <c r="D117" s="25">
        <v>10284.391</v>
      </c>
      <c r="E117" s="7">
        <v>21099.42</v>
      </c>
      <c r="F117" s="26">
        <f t="shared" si="5"/>
        <v>161</v>
      </c>
      <c r="G117" s="7">
        <v>15632.84</v>
      </c>
      <c r="H117" s="26">
        <f t="shared" si="6"/>
        <v>63</v>
      </c>
      <c r="I117" s="7">
        <v>5018.41</v>
      </c>
      <c r="J117" s="26">
        <f t="shared" si="7"/>
        <v>411</v>
      </c>
      <c r="K117" s="7">
        <v>445.16</v>
      </c>
      <c r="L117" s="26">
        <f t="shared" si="8"/>
        <v>403</v>
      </c>
      <c r="M117" s="7">
        <v>3.01</v>
      </c>
      <c r="N117" s="26">
        <f t="shared" si="9"/>
        <v>241</v>
      </c>
      <c r="O117" s="28"/>
    </row>
    <row r="118" spans="1:15" ht="11.25" customHeight="1" x14ac:dyDescent="0.25">
      <c r="A118" s="5">
        <v>122098403</v>
      </c>
      <c r="B118" s="5" t="s">
        <v>140</v>
      </c>
      <c r="C118" s="5" t="s">
        <v>128</v>
      </c>
      <c r="D118" s="25">
        <v>5092.893</v>
      </c>
      <c r="E118" s="7">
        <v>22382.080000000002</v>
      </c>
      <c r="F118" s="26">
        <f t="shared" si="5"/>
        <v>112</v>
      </c>
      <c r="G118" s="7">
        <v>16547.73</v>
      </c>
      <c r="H118" s="26">
        <f t="shared" si="6"/>
        <v>48</v>
      </c>
      <c r="I118" s="7">
        <v>5420.86</v>
      </c>
      <c r="J118" s="26">
        <f t="shared" si="7"/>
        <v>383</v>
      </c>
      <c r="K118" s="7">
        <v>248.55</v>
      </c>
      <c r="L118" s="26">
        <f t="shared" si="8"/>
        <v>482</v>
      </c>
      <c r="M118" s="7">
        <v>164.94</v>
      </c>
      <c r="N118" s="26">
        <f t="shared" si="9"/>
        <v>113</v>
      </c>
      <c r="O118" s="28"/>
    </row>
    <row r="119" spans="1:15" ht="11.25" customHeight="1" x14ac:dyDescent="0.25">
      <c r="A119" s="5">
        <v>104101252</v>
      </c>
      <c r="B119" s="5" t="s">
        <v>141</v>
      </c>
      <c r="C119" s="5" t="s">
        <v>142</v>
      </c>
      <c r="D119" s="25">
        <v>6463.4290000000001</v>
      </c>
      <c r="E119" s="7">
        <v>16846.060000000001</v>
      </c>
      <c r="F119" s="26">
        <f t="shared" si="5"/>
        <v>429</v>
      </c>
      <c r="G119" s="7">
        <v>8367.9</v>
      </c>
      <c r="H119" s="26">
        <f t="shared" si="6"/>
        <v>309</v>
      </c>
      <c r="I119" s="7">
        <v>7309.69</v>
      </c>
      <c r="J119" s="26">
        <f t="shared" si="7"/>
        <v>277</v>
      </c>
      <c r="K119" s="7">
        <v>1168.47</v>
      </c>
      <c r="L119" s="26">
        <f t="shared" si="8"/>
        <v>118</v>
      </c>
      <c r="M119" s="7">
        <v>0</v>
      </c>
      <c r="N119" s="26">
        <f t="shared" si="9"/>
        <v>297</v>
      </c>
      <c r="O119" s="28"/>
    </row>
    <row r="120" spans="1:15" ht="11.25" customHeight="1" x14ac:dyDescent="0.25">
      <c r="A120" s="5">
        <v>104103603</v>
      </c>
      <c r="B120" s="5" t="s">
        <v>143</v>
      </c>
      <c r="C120" s="5" t="s">
        <v>142</v>
      </c>
      <c r="D120" s="25">
        <v>1375.8009999999999</v>
      </c>
      <c r="E120" s="7">
        <v>18213.86</v>
      </c>
      <c r="F120" s="26">
        <f t="shared" si="5"/>
        <v>333</v>
      </c>
      <c r="G120" s="7">
        <v>6071.98</v>
      </c>
      <c r="H120" s="26">
        <f t="shared" si="6"/>
        <v>409</v>
      </c>
      <c r="I120" s="7">
        <v>11787.48</v>
      </c>
      <c r="J120" s="26">
        <f t="shared" si="7"/>
        <v>78</v>
      </c>
      <c r="K120" s="7">
        <v>354.41</v>
      </c>
      <c r="L120" s="26">
        <f t="shared" si="8"/>
        <v>440</v>
      </c>
      <c r="M120" s="7">
        <v>0</v>
      </c>
      <c r="N120" s="26">
        <f t="shared" si="9"/>
        <v>297</v>
      </c>
      <c r="O120" s="28"/>
    </row>
    <row r="121" spans="1:15" ht="11.25" customHeight="1" x14ac:dyDescent="0.25">
      <c r="A121" s="5">
        <v>104105003</v>
      </c>
      <c r="B121" s="5" t="s">
        <v>144</v>
      </c>
      <c r="C121" s="5" t="s">
        <v>142</v>
      </c>
      <c r="D121" s="25">
        <v>3497.2919999999999</v>
      </c>
      <c r="E121" s="7">
        <v>14876.03</v>
      </c>
      <c r="F121" s="26">
        <f t="shared" si="5"/>
        <v>491</v>
      </c>
      <c r="G121" s="7">
        <v>10699.28</v>
      </c>
      <c r="H121" s="26">
        <f t="shared" si="6"/>
        <v>205</v>
      </c>
      <c r="I121" s="7">
        <v>3911.68</v>
      </c>
      <c r="J121" s="26">
        <f t="shared" si="7"/>
        <v>485</v>
      </c>
      <c r="K121" s="7">
        <v>265.07</v>
      </c>
      <c r="L121" s="26">
        <f t="shared" si="8"/>
        <v>477</v>
      </c>
      <c r="M121" s="7">
        <v>0</v>
      </c>
      <c r="N121" s="26">
        <f t="shared" si="9"/>
        <v>297</v>
      </c>
      <c r="O121" s="28"/>
    </row>
    <row r="122" spans="1:15" ht="11.25" customHeight="1" x14ac:dyDescent="0.25">
      <c r="A122" s="5">
        <v>104105353</v>
      </c>
      <c r="B122" s="5" t="s">
        <v>145</v>
      </c>
      <c r="C122" s="5" t="s">
        <v>142</v>
      </c>
      <c r="D122" s="25">
        <v>1250.8209999999999</v>
      </c>
      <c r="E122" s="7">
        <v>17255.05</v>
      </c>
      <c r="F122" s="26">
        <f t="shared" si="5"/>
        <v>400</v>
      </c>
      <c r="G122" s="7">
        <v>6096.9</v>
      </c>
      <c r="H122" s="26">
        <f t="shared" si="6"/>
        <v>407</v>
      </c>
      <c r="I122" s="7">
        <v>10792.06</v>
      </c>
      <c r="J122" s="26">
        <f t="shared" si="7"/>
        <v>119</v>
      </c>
      <c r="K122" s="7">
        <v>366.09</v>
      </c>
      <c r="L122" s="26">
        <f t="shared" si="8"/>
        <v>434</v>
      </c>
      <c r="M122" s="7">
        <v>0</v>
      </c>
      <c r="N122" s="26">
        <f t="shared" si="9"/>
        <v>297</v>
      </c>
      <c r="O122" s="28"/>
    </row>
    <row r="123" spans="1:15" ht="11.25" customHeight="1" x14ac:dyDescent="0.25">
      <c r="A123" s="5">
        <v>104107903</v>
      </c>
      <c r="B123" s="5" t="s">
        <v>146</v>
      </c>
      <c r="C123" s="5" t="s">
        <v>142</v>
      </c>
      <c r="D123" s="25">
        <v>7481.5569999999998</v>
      </c>
      <c r="E123" s="7">
        <v>19002.810000000001</v>
      </c>
      <c r="F123" s="26">
        <f t="shared" si="5"/>
        <v>283</v>
      </c>
      <c r="G123" s="7">
        <v>13976.74</v>
      </c>
      <c r="H123" s="26">
        <f t="shared" si="6"/>
        <v>102</v>
      </c>
      <c r="I123" s="7">
        <v>4811.8999999999996</v>
      </c>
      <c r="J123" s="26">
        <f t="shared" si="7"/>
        <v>423</v>
      </c>
      <c r="K123" s="7">
        <v>214.17</v>
      </c>
      <c r="L123" s="26">
        <f t="shared" si="8"/>
        <v>490</v>
      </c>
      <c r="M123" s="7">
        <v>0</v>
      </c>
      <c r="N123" s="26">
        <f t="shared" si="9"/>
        <v>297</v>
      </c>
      <c r="O123" s="28"/>
    </row>
    <row r="124" spans="1:15" ht="11.25" customHeight="1" x14ac:dyDescent="0.25">
      <c r="A124" s="5">
        <v>104107503</v>
      </c>
      <c r="B124" s="5" t="s">
        <v>147</v>
      </c>
      <c r="C124" s="5" t="s">
        <v>142</v>
      </c>
      <c r="D124" s="25">
        <v>1989.693</v>
      </c>
      <c r="E124" s="7">
        <v>16824</v>
      </c>
      <c r="F124" s="26">
        <f t="shared" si="5"/>
        <v>431</v>
      </c>
      <c r="G124" s="7">
        <v>8857.76</v>
      </c>
      <c r="H124" s="26">
        <f t="shared" si="6"/>
        <v>287</v>
      </c>
      <c r="I124" s="7">
        <v>7702.97</v>
      </c>
      <c r="J124" s="26">
        <f t="shared" si="7"/>
        <v>257</v>
      </c>
      <c r="K124" s="7">
        <v>263.27</v>
      </c>
      <c r="L124" s="26">
        <f t="shared" si="8"/>
        <v>478</v>
      </c>
      <c r="M124" s="7">
        <v>0</v>
      </c>
      <c r="N124" s="26">
        <f t="shared" si="9"/>
        <v>297</v>
      </c>
      <c r="O124" s="28"/>
    </row>
    <row r="125" spans="1:15" ht="11.25" customHeight="1" x14ac:dyDescent="0.25">
      <c r="A125" s="5">
        <v>104107803</v>
      </c>
      <c r="B125" s="5" t="s">
        <v>148</v>
      </c>
      <c r="C125" s="5" t="s">
        <v>142</v>
      </c>
      <c r="D125" s="25">
        <v>2165.1889999999999</v>
      </c>
      <c r="E125" s="7">
        <v>16817.5</v>
      </c>
      <c r="F125" s="26">
        <f t="shared" si="5"/>
        <v>432</v>
      </c>
      <c r="G125" s="7">
        <v>9660.18</v>
      </c>
      <c r="H125" s="26">
        <f t="shared" si="6"/>
        <v>250</v>
      </c>
      <c r="I125" s="7">
        <v>6854.34</v>
      </c>
      <c r="J125" s="26">
        <f t="shared" si="7"/>
        <v>303</v>
      </c>
      <c r="K125" s="7">
        <v>302.98</v>
      </c>
      <c r="L125" s="26">
        <f t="shared" si="8"/>
        <v>462</v>
      </c>
      <c r="M125" s="7">
        <v>0</v>
      </c>
      <c r="N125" s="26">
        <f t="shared" si="9"/>
        <v>297</v>
      </c>
      <c r="O125" s="28"/>
    </row>
    <row r="126" spans="1:15" ht="11.25" customHeight="1" x14ac:dyDescent="0.25">
      <c r="A126" s="5">
        <v>108110603</v>
      </c>
      <c r="B126" s="5" t="s">
        <v>149</v>
      </c>
      <c r="C126" s="5" t="s">
        <v>150</v>
      </c>
      <c r="D126" s="25">
        <v>639.77800000000002</v>
      </c>
      <c r="E126" s="7">
        <v>18505.28</v>
      </c>
      <c r="F126" s="26">
        <f t="shared" si="5"/>
        <v>318</v>
      </c>
      <c r="G126" s="7">
        <v>3514.76</v>
      </c>
      <c r="H126" s="26">
        <f t="shared" si="6"/>
        <v>493</v>
      </c>
      <c r="I126" s="7">
        <v>13300.69</v>
      </c>
      <c r="J126" s="26">
        <f t="shared" si="7"/>
        <v>33</v>
      </c>
      <c r="K126" s="7">
        <v>1689.83</v>
      </c>
      <c r="L126" s="26">
        <f t="shared" si="8"/>
        <v>45</v>
      </c>
      <c r="M126" s="7">
        <v>0</v>
      </c>
      <c r="N126" s="26">
        <f t="shared" si="9"/>
        <v>297</v>
      </c>
      <c r="O126" s="28"/>
    </row>
    <row r="127" spans="1:15" ht="11.25" customHeight="1" x14ac:dyDescent="0.25">
      <c r="A127" s="5">
        <v>108111203</v>
      </c>
      <c r="B127" s="5" t="s">
        <v>151</v>
      </c>
      <c r="C127" s="5" t="s">
        <v>150</v>
      </c>
      <c r="D127" s="25">
        <v>1322.1089999999999</v>
      </c>
      <c r="E127" s="7">
        <v>17001.650000000001</v>
      </c>
      <c r="F127" s="26">
        <f t="shared" si="5"/>
        <v>419</v>
      </c>
      <c r="G127" s="7">
        <v>4947.6000000000004</v>
      </c>
      <c r="H127" s="26">
        <f t="shared" si="6"/>
        <v>451</v>
      </c>
      <c r="I127" s="7">
        <v>11449.83</v>
      </c>
      <c r="J127" s="26">
        <f t="shared" si="7"/>
        <v>90</v>
      </c>
      <c r="K127" s="7">
        <v>604.23</v>
      </c>
      <c r="L127" s="26">
        <f t="shared" si="8"/>
        <v>327</v>
      </c>
      <c r="M127" s="7">
        <v>0</v>
      </c>
      <c r="N127" s="26">
        <f t="shared" si="9"/>
        <v>297</v>
      </c>
      <c r="O127" s="28"/>
    </row>
    <row r="128" spans="1:15" ht="11.25" customHeight="1" x14ac:dyDescent="0.25">
      <c r="A128" s="5">
        <v>108111303</v>
      </c>
      <c r="B128" s="5" t="s">
        <v>152</v>
      </c>
      <c r="C128" s="5" t="s">
        <v>150</v>
      </c>
      <c r="D128" s="25">
        <v>1612.037</v>
      </c>
      <c r="E128" s="7">
        <v>15939.94</v>
      </c>
      <c r="F128" s="26">
        <f t="shared" si="5"/>
        <v>473</v>
      </c>
      <c r="G128" s="7">
        <v>7489.58</v>
      </c>
      <c r="H128" s="26">
        <f t="shared" si="6"/>
        <v>345</v>
      </c>
      <c r="I128" s="7">
        <v>7769.52</v>
      </c>
      <c r="J128" s="26">
        <f t="shared" si="7"/>
        <v>252</v>
      </c>
      <c r="K128" s="7">
        <v>680.85</v>
      </c>
      <c r="L128" s="26">
        <f t="shared" si="8"/>
        <v>290</v>
      </c>
      <c r="M128" s="7">
        <v>0</v>
      </c>
      <c r="N128" s="26">
        <f t="shared" si="9"/>
        <v>297</v>
      </c>
      <c r="O128" s="28"/>
    </row>
    <row r="129" spans="1:15" ht="11.25" customHeight="1" x14ac:dyDescent="0.25">
      <c r="A129" s="5">
        <v>108111403</v>
      </c>
      <c r="B129" s="5" t="s">
        <v>153</v>
      </c>
      <c r="C129" s="5" t="s">
        <v>150</v>
      </c>
      <c r="D129" s="25">
        <v>727.17100000000005</v>
      </c>
      <c r="E129" s="7">
        <v>18208.25</v>
      </c>
      <c r="F129" s="26">
        <f t="shared" si="5"/>
        <v>334</v>
      </c>
      <c r="G129" s="7">
        <v>4537.4799999999996</v>
      </c>
      <c r="H129" s="26">
        <f t="shared" si="6"/>
        <v>467</v>
      </c>
      <c r="I129" s="7">
        <v>12797.17</v>
      </c>
      <c r="J129" s="26">
        <f t="shared" si="7"/>
        <v>43</v>
      </c>
      <c r="K129" s="7">
        <v>865.18</v>
      </c>
      <c r="L129" s="26">
        <f t="shared" si="8"/>
        <v>210</v>
      </c>
      <c r="M129" s="7">
        <v>8.42</v>
      </c>
      <c r="N129" s="26">
        <f t="shared" si="9"/>
        <v>213</v>
      </c>
      <c r="O129" s="28"/>
    </row>
    <row r="130" spans="1:15" ht="11.25" customHeight="1" x14ac:dyDescent="0.25">
      <c r="A130" s="5">
        <v>108112003</v>
      </c>
      <c r="B130" s="5" t="s">
        <v>154</v>
      </c>
      <c r="C130" s="5" t="s">
        <v>150</v>
      </c>
      <c r="D130" s="25">
        <v>636.78800000000001</v>
      </c>
      <c r="E130" s="7">
        <v>19862.47</v>
      </c>
      <c r="F130" s="26">
        <f t="shared" ref="F130:F193" si="10">RANK(E130,E$2:E$501)</f>
        <v>227</v>
      </c>
      <c r="G130" s="7">
        <v>4439.24</v>
      </c>
      <c r="H130" s="26">
        <f t="shared" ref="H130:H193" si="11">RANK(G130,G$2:G$501)</f>
        <v>470</v>
      </c>
      <c r="I130" s="7">
        <v>13464.8</v>
      </c>
      <c r="J130" s="26">
        <f t="shared" ref="J130:J193" si="12">RANK(I130,I$2:I$501)</f>
        <v>30</v>
      </c>
      <c r="K130" s="7">
        <v>1958.44</v>
      </c>
      <c r="L130" s="26">
        <f t="shared" ref="L130:L193" si="13">RANK(K130,K$2:K$501)</f>
        <v>23</v>
      </c>
      <c r="M130" s="7">
        <v>0</v>
      </c>
      <c r="N130" s="26">
        <f t="shared" ref="N130:N193" si="14">RANK(M130,M$2:M$501)</f>
        <v>297</v>
      </c>
      <c r="O130" s="28"/>
    </row>
    <row r="131" spans="1:15" ht="11.25" customHeight="1" x14ac:dyDescent="0.25">
      <c r="A131" s="5">
        <v>108112203</v>
      </c>
      <c r="B131" s="5" t="s">
        <v>155</v>
      </c>
      <c r="C131" s="5" t="s">
        <v>150</v>
      </c>
      <c r="D131" s="25">
        <v>1812.095</v>
      </c>
      <c r="E131" s="7">
        <v>15170.38</v>
      </c>
      <c r="F131" s="26">
        <f t="shared" si="10"/>
        <v>486</v>
      </c>
      <c r="G131" s="7">
        <v>3486.34</v>
      </c>
      <c r="H131" s="26">
        <f t="shared" si="11"/>
        <v>495</v>
      </c>
      <c r="I131" s="7">
        <v>10926.12</v>
      </c>
      <c r="J131" s="26">
        <f t="shared" si="12"/>
        <v>112</v>
      </c>
      <c r="K131" s="7">
        <v>754.29</v>
      </c>
      <c r="L131" s="26">
        <f t="shared" si="13"/>
        <v>259</v>
      </c>
      <c r="M131" s="7">
        <v>3.63</v>
      </c>
      <c r="N131" s="26">
        <f t="shared" si="14"/>
        <v>236</v>
      </c>
      <c r="O131" s="28"/>
    </row>
    <row r="132" spans="1:15" ht="11.25" customHeight="1" x14ac:dyDescent="0.25">
      <c r="A132" s="5">
        <v>108112502</v>
      </c>
      <c r="B132" s="5" t="s">
        <v>156</v>
      </c>
      <c r="C132" s="5" t="s">
        <v>150</v>
      </c>
      <c r="D132" s="25">
        <v>3059.6950000000002</v>
      </c>
      <c r="E132" s="7">
        <v>26659.79</v>
      </c>
      <c r="F132" s="26">
        <f t="shared" si="10"/>
        <v>34</v>
      </c>
      <c r="G132" s="7">
        <v>3928.78</v>
      </c>
      <c r="H132" s="26">
        <f t="shared" si="11"/>
        <v>487</v>
      </c>
      <c r="I132" s="7">
        <v>11130.07</v>
      </c>
      <c r="J132" s="26">
        <f t="shared" si="12"/>
        <v>103</v>
      </c>
      <c r="K132" s="7">
        <v>2207.41</v>
      </c>
      <c r="L132" s="26">
        <f t="shared" si="13"/>
        <v>10</v>
      </c>
      <c r="M132" s="7">
        <v>9393.5300000000007</v>
      </c>
      <c r="N132" s="26">
        <f t="shared" si="14"/>
        <v>12</v>
      </c>
      <c r="O132" s="28"/>
    </row>
    <row r="133" spans="1:15" ht="11.25" customHeight="1" x14ac:dyDescent="0.25">
      <c r="A133" s="5">
        <v>108114503</v>
      </c>
      <c r="B133" s="5" t="s">
        <v>157</v>
      </c>
      <c r="C133" s="5" t="s">
        <v>150</v>
      </c>
      <c r="D133" s="25">
        <v>953.029</v>
      </c>
      <c r="E133" s="7">
        <v>19219.349999999999</v>
      </c>
      <c r="F133" s="26">
        <f t="shared" si="10"/>
        <v>267</v>
      </c>
      <c r="G133" s="7">
        <v>4095.27</v>
      </c>
      <c r="H133" s="26">
        <f t="shared" si="11"/>
        <v>483</v>
      </c>
      <c r="I133" s="7">
        <v>14587.75</v>
      </c>
      <c r="J133" s="26">
        <f t="shared" si="12"/>
        <v>16</v>
      </c>
      <c r="K133" s="7">
        <v>501.65</v>
      </c>
      <c r="L133" s="26">
        <f t="shared" si="13"/>
        <v>379</v>
      </c>
      <c r="M133" s="7">
        <v>34.68</v>
      </c>
      <c r="N133" s="26">
        <f t="shared" si="14"/>
        <v>163</v>
      </c>
      <c r="O133" s="28"/>
    </row>
    <row r="134" spans="1:15" ht="11.25" customHeight="1" x14ac:dyDescent="0.25">
      <c r="A134" s="5">
        <v>108116003</v>
      </c>
      <c r="B134" s="5" t="s">
        <v>158</v>
      </c>
      <c r="C134" s="5" t="s">
        <v>150</v>
      </c>
      <c r="D134" s="25">
        <v>1598.88</v>
      </c>
      <c r="E134" s="7">
        <v>16076.13</v>
      </c>
      <c r="F134" s="26">
        <f t="shared" si="10"/>
        <v>468</v>
      </c>
      <c r="G134" s="7">
        <v>4794.3</v>
      </c>
      <c r="H134" s="26">
        <f t="shared" si="11"/>
        <v>459</v>
      </c>
      <c r="I134" s="7">
        <v>10323.459999999999</v>
      </c>
      <c r="J134" s="26">
        <f t="shared" si="12"/>
        <v>140</v>
      </c>
      <c r="K134" s="7">
        <v>958.37</v>
      </c>
      <c r="L134" s="26">
        <f t="shared" si="13"/>
        <v>184</v>
      </c>
      <c r="M134" s="7">
        <v>0</v>
      </c>
      <c r="N134" s="26">
        <f t="shared" si="14"/>
        <v>297</v>
      </c>
      <c r="O134" s="28"/>
    </row>
    <row r="135" spans="1:15" ht="11.25" customHeight="1" x14ac:dyDescent="0.25">
      <c r="A135" s="5">
        <v>108116303</v>
      </c>
      <c r="B135" s="5" t="s">
        <v>159</v>
      </c>
      <c r="C135" s="5" t="s">
        <v>150</v>
      </c>
      <c r="D135" s="25">
        <v>834.08500000000004</v>
      </c>
      <c r="E135" s="7">
        <v>16737.43</v>
      </c>
      <c r="F135" s="26">
        <f t="shared" si="10"/>
        <v>434</v>
      </c>
      <c r="G135" s="7">
        <v>3492.2</v>
      </c>
      <c r="H135" s="26">
        <f t="shared" si="11"/>
        <v>494</v>
      </c>
      <c r="I135" s="7">
        <v>12394.03</v>
      </c>
      <c r="J135" s="26">
        <f t="shared" si="12"/>
        <v>55</v>
      </c>
      <c r="K135" s="7">
        <v>851.21</v>
      </c>
      <c r="L135" s="26">
        <f t="shared" si="13"/>
        <v>214</v>
      </c>
      <c r="M135" s="7">
        <v>0</v>
      </c>
      <c r="N135" s="26">
        <f t="shared" si="14"/>
        <v>297</v>
      </c>
      <c r="O135" s="28"/>
    </row>
    <row r="136" spans="1:15" ht="11.25" customHeight="1" x14ac:dyDescent="0.25">
      <c r="A136" s="5">
        <v>108116503</v>
      </c>
      <c r="B136" s="5" t="s">
        <v>160</v>
      </c>
      <c r="C136" s="5" t="s">
        <v>150</v>
      </c>
      <c r="D136" s="25">
        <v>1504.2809999999999</v>
      </c>
      <c r="E136" s="7">
        <v>20055.650000000001</v>
      </c>
      <c r="F136" s="26">
        <f t="shared" si="10"/>
        <v>215</v>
      </c>
      <c r="G136" s="7">
        <v>10092.799999999999</v>
      </c>
      <c r="H136" s="26">
        <f t="shared" si="11"/>
        <v>233</v>
      </c>
      <c r="I136" s="7">
        <v>4839.13</v>
      </c>
      <c r="J136" s="26">
        <f t="shared" si="12"/>
        <v>418</v>
      </c>
      <c r="K136" s="7">
        <v>1136.46</v>
      </c>
      <c r="L136" s="26">
        <f t="shared" si="13"/>
        <v>122</v>
      </c>
      <c r="M136" s="7">
        <v>3987.27</v>
      </c>
      <c r="N136" s="26">
        <f t="shared" si="14"/>
        <v>41</v>
      </c>
      <c r="O136" s="28"/>
    </row>
    <row r="137" spans="1:15" ht="11.25" customHeight="1" x14ac:dyDescent="0.25">
      <c r="A137" s="5">
        <v>108118503</v>
      </c>
      <c r="B137" s="5" t="s">
        <v>161</v>
      </c>
      <c r="C137" s="5" t="s">
        <v>150</v>
      </c>
      <c r="D137" s="25">
        <v>1552.6179999999999</v>
      </c>
      <c r="E137" s="7">
        <v>15168.83</v>
      </c>
      <c r="F137" s="26">
        <f t="shared" si="10"/>
        <v>487</v>
      </c>
      <c r="G137" s="7">
        <v>8937.6200000000008</v>
      </c>
      <c r="H137" s="26">
        <f t="shared" si="11"/>
        <v>283</v>
      </c>
      <c r="I137" s="7">
        <v>5576.53</v>
      </c>
      <c r="J137" s="26">
        <f t="shared" si="12"/>
        <v>377</v>
      </c>
      <c r="K137" s="7">
        <v>650.48</v>
      </c>
      <c r="L137" s="26">
        <f t="shared" si="13"/>
        <v>304</v>
      </c>
      <c r="M137" s="7">
        <v>4.2</v>
      </c>
      <c r="N137" s="26">
        <f t="shared" si="14"/>
        <v>231</v>
      </c>
      <c r="O137" s="28"/>
    </row>
    <row r="138" spans="1:15" ht="11.25" customHeight="1" x14ac:dyDescent="0.25">
      <c r="A138" s="5">
        <v>109122703</v>
      </c>
      <c r="B138" s="5" t="s">
        <v>162</v>
      </c>
      <c r="C138" s="5" t="s">
        <v>163</v>
      </c>
      <c r="D138" s="25">
        <v>553.13</v>
      </c>
      <c r="E138" s="7">
        <v>24403.17</v>
      </c>
      <c r="F138" s="26">
        <f t="shared" si="10"/>
        <v>63</v>
      </c>
      <c r="G138" s="7">
        <v>7855.38</v>
      </c>
      <c r="H138" s="26">
        <f t="shared" si="11"/>
        <v>333</v>
      </c>
      <c r="I138" s="7">
        <v>15917.41</v>
      </c>
      <c r="J138" s="26">
        <f t="shared" si="12"/>
        <v>7</v>
      </c>
      <c r="K138" s="7">
        <v>630.39</v>
      </c>
      <c r="L138" s="26">
        <f t="shared" si="13"/>
        <v>310</v>
      </c>
      <c r="M138" s="7">
        <v>0</v>
      </c>
      <c r="N138" s="26">
        <f t="shared" si="14"/>
        <v>297</v>
      </c>
      <c r="O138" s="28"/>
    </row>
    <row r="139" spans="1:15" ht="11.25" customHeight="1" x14ac:dyDescent="0.25">
      <c r="A139" s="5">
        <v>121135003</v>
      </c>
      <c r="B139" s="5" t="s">
        <v>164</v>
      </c>
      <c r="C139" s="5" t="s">
        <v>165</v>
      </c>
      <c r="D139" s="25">
        <v>2157.6320000000001</v>
      </c>
      <c r="E139" s="7">
        <v>21785.13</v>
      </c>
      <c r="F139" s="26">
        <f t="shared" si="10"/>
        <v>132</v>
      </c>
      <c r="G139" s="7">
        <v>15641.64</v>
      </c>
      <c r="H139" s="26">
        <f t="shared" si="11"/>
        <v>62</v>
      </c>
      <c r="I139" s="7">
        <v>5263.69</v>
      </c>
      <c r="J139" s="26">
        <f t="shared" si="12"/>
        <v>393</v>
      </c>
      <c r="K139" s="7">
        <v>845.36</v>
      </c>
      <c r="L139" s="26">
        <f t="shared" si="13"/>
        <v>220</v>
      </c>
      <c r="M139" s="7">
        <v>34.44</v>
      </c>
      <c r="N139" s="26">
        <f t="shared" si="14"/>
        <v>164</v>
      </c>
      <c r="O139" s="28"/>
    </row>
    <row r="140" spans="1:15" ht="11.25" customHeight="1" x14ac:dyDescent="0.25">
      <c r="A140" s="5">
        <v>121135503</v>
      </c>
      <c r="B140" s="5" t="s">
        <v>166</v>
      </c>
      <c r="C140" s="5" t="s">
        <v>165</v>
      </c>
      <c r="D140" s="25">
        <v>2399.973</v>
      </c>
      <c r="E140" s="7">
        <v>18919.650000000001</v>
      </c>
      <c r="F140" s="26">
        <f t="shared" si="10"/>
        <v>290</v>
      </c>
      <c r="G140" s="7">
        <v>9372.48</v>
      </c>
      <c r="H140" s="26">
        <f t="shared" si="11"/>
        <v>266</v>
      </c>
      <c r="I140" s="7">
        <v>8589.5300000000007</v>
      </c>
      <c r="J140" s="26">
        <f t="shared" si="12"/>
        <v>221</v>
      </c>
      <c r="K140" s="7">
        <v>576.28</v>
      </c>
      <c r="L140" s="26">
        <f t="shared" si="13"/>
        <v>339</v>
      </c>
      <c r="M140" s="7">
        <v>381.37</v>
      </c>
      <c r="N140" s="26">
        <f t="shared" si="14"/>
        <v>93</v>
      </c>
      <c r="O140" s="28"/>
    </row>
    <row r="141" spans="1:15" ht="11.25" customHeight="1" x14ac:dyDescent="0.25">
      <c r="A141" s="5">
        <v>121136503</v>
      </c>
      <c r="B141" s="5" t="s">
        <v>167</v>
      </c>
      <c r="C141" s="5" t="s">
        <v>165</v>
      </c>
      <c r="D141" s="25">
        <v>1806.7329999999999</v>
      </c>
      <c r="E141" s="7">
        <v>18976.349999999999</v>
      </c>
      <c r="F141" s="26">
        <f t="shared" si="10"/>
        <v>286</v>
      </c>
      <c r="G141" s="7">
        <v>11061.17</v>
      </c>
      <c r="H141" s="26">
        <f t="shared" si="11"/>
        <v>192</v>
      </c>
      <c r="I141" s="7">
        <v>7442.15</v>
      </c>
      <c r="J141" s="26">
        <f t="shared" si="12"/>
        <v>270</v>
      </c>
      <c r="K141" s="7">
        <v>473.03</v>
      </c>
      <c r="L141" s="26">
        <f t="shared" si="13"/>
        <v>389</v>
      </c>
      <c r="M141" s="7">
        <v>0</v>
      </c>
      <c r="N141" s="26">
        <f t="shared" si="14"/>
        <v>297</v>
      </c>
      <c r="O141" s="28"/>
    </row>
    <row r="142" spans="1:15" ht="11.25" customHeight="1" x14ac:dyDescent="0.25">
      <c r="A142" s="5">
        <v>121136603</v>
      </c>
      <c r="B142" s="5" t="s">
        <v>168</v>
      </c>
      <c r="C142" s="5" t="s">
        <v>165</v>
      </c>
      <c r="D142" s="25">
        <v>2000.3240000000001</v>
      </c>
      <c r="E142" s="7">
        <v>15176.88</v>
      </c>
      <c r="F142" s="26">
        <f t="shared" si="10"/>
        <v>485</v>
      </c>
      <c r="G142" s="7">
        <v>6399.34</v>
      </c>
      <c r="H142" s="26">
        <f t="shared" si="11"/>
        <v>395</v>
      </c>
      <c r="I142" s="7">
        <v>7832.95</v>
      </c>
      <c r="J142" s="26">
        <f t="shared" si="12"/>
        <v>249</v>
      </c>
      <c r="K142" s="7">
        <v>844.6</v>
      </c>
      <c r="L142" s="26">
        <f t="shared" si="13"/>
        <v>221</v>
      </c>
      <c r="M142" s="7">
        <v>99.98</v>
      </c>
      <c r="N142" s="26">
        <f t="shared" si="14"/>
        <v>133</v>
      </c>
      <c r="O142" s="28"/>
    </row>
    <row r="143" spans="1:15" ht="11.25" customHeight="1" x14ac:dyDescent="0.25">
      <c r="A143" s="5">
        <v>121139004</v>
      </c>
      <c r="B143" s="5" t="s">
        <v>169</v>
      </c>
      <c r="C143" s="5" t="s">
        <v>165</v>
      </c>
      <c r="D143" s="25">
        <v>647.11599999999999</v>
      </c>
      <c r="E143" s="7">
        <v>23053.67</v>
      </c>
      <c r="F143" s="26">
        <f t="shared" si="10"/>
        <v>94</v>
      </c>
      <c r="G143" s="7">
        <v>12251.19</v>
      </c>
      <c r="H143" s="26">
        <f t="shared" si="11"/>
        <v>154</v>
      </c>
      <c r="I143" s="7">
        <v>10124.629999999999</v>
      </c>
      <c r="J143" s="26">
        <f t="shared" si="12"/>
        <v>156</v>
      </c>
      <c r="K143" s="7">
        <v>646.94000000000005</v>
      </c>
      <c r="L143" s="26">
        <f t="shared" si="13"/>
        <v>305</v>
      </c>
      <c r="M143" s="7">
        <v>30.91</v>
      </c>
      <c r="N143" s="26">
        <f t="shared" si="14"/>
        <v>168</v>
      </c>
      <c r="O143" s="28"/>
    </row>
    <row r="144" spans="1:15" ht="11.25" customHeight="1" x14ac:dyDescent="0.25">
      <c r="A144" s="5">
        <v>110141003</v>
      </c>
      <c r="B144" s="5" t="s">
        <v>170</v>
      </c>
      <c r="C144" s="5" t="s">
        <v>171</v>
      </c>
      <c r="D144" s="25">
        <v>1566.6220000000001</v>
      </c>
      <c r="E144" s="7">
        <v>21651.89</v>
      </c>
      <c r="F144" s="26">
        <f t="shared" si="10"/>
        <v>136</v>
      </c>
      <c r="G144" s="7">
        <v>10846.93</v>
      </c>
      <c r="H144" s="26">
        <f t="shared" si="11"/>
        <v>201</v>
      </c>
      <c r="I144" s="7">
        <v>10233.56</v>
      </c>
      <c r="J144" s="26">
        <f t="shared" si="12"/>
        <v>150</v>
      </c>
      <c r="K144" s="7">
        <v>565.67999999999995</v>
      </c>
      <c r="L144" s="26">
        <f t="shared" si="13"/>
        <v>347</v>
      </c>
      <c r="M144" s="7">
        <v>5.72</v>
      </c>
      <c r="N144" s="26">
        <f t="shared" si="14"/>
        <v>225</v>
      </c>
      <c r="O144" s="28"/>
    </row>
    <row r="145" spans="1:15" ht="11.25" customHeight="1" x14ac:dyDescent="0.25">
      <c r="A145" s="5">
        <v>110141103</v>
      </c>
      <c r="B145" s="5" t="s">
        <v>172</v>
      </c>
      <c r="C145" s="5" t="s">
        <v>171</v>
      </c>
      <c r="D145" s="25">
        <v>2836.5459999999998</v>
      </c>
      <c r="E145" s="7">
        <v>18646.86</v>
      </c>
      <c r="F145" s="26">
        <f t="shared" si="10"/>
        <v>304</v>
      </c>
      <c r="G145" s="7">
        <v>11961.13</v>
      </c>
      <c r="H145" s="26">
        <f t="shared" si="11"/>
        <v>165</v>
      </c>
      <c r="I145" s="7">
        <v>6286.28</v>
      </c>
      <c r="J145" s="26">
        <f t="shared" si="12"/>
        <v>343</v>
      </c>
      <c r="K145" s="7">
        <v>399.44</v>
      </c>
      <c r="L145" s="26">
        <f t="shared" si="13"/>
        <v>424</v>
      </c>
      <c r="M145" s="7">
        <v>0</v>
      </c>
      <c r="N145" s="26">
        <f t="shared" si="14"/>
        <v>297</v>
      </c>
      <c r="O145" s="28"/>
    </row>
    <row r="146" spans="1:15" ht="11.25" customHeight="1" x14ac:dyDescent="0.25">
      <c r="A146" s="5">
        <v>110147003</v>
      </c>
      <c r="B146" s="5" t="s">
        <v>173</v>
      </c>
      <c r="C146" s="5" t="s">
        <v>171</v>
      </c>
      <c r="D146" s="25">
        <v>1484.6559999999999</v>
      </c>
      <c r="E146" s="7">
        <v>24342.6</v>
      </c>
      <c r="F146" s="26">
        <f t="shared" si="10"/>
        <v>64</v>
      </c>
      <c r="G146" s="7">
        <v>11907.28</v>
      </c>
      <c r="H146" s="26">
        <f t="shared" si="11"/>
        <v>167</v>
      </c>
      <c r="I146" s="7">
        <v>7277.38</v>
      </c>
      <c r="J146" s="26">
        <f t="shared" si="12"/>
        <v>282</v>
      </c>
      <c r="K146" s="7">
        <v>5025.72</v>
      </c>
      <c r="L146" s="26">
        <f t="shared" si="13"/>
        <v>1</v>
      </c>
      <c r="M146" s="7">
        <v>132.22999999999999</v>
      </c>
      <c r="N146" s="26">
        <f t="shared" si="14"/>
        <v>123</v>
      </c>
      <c r="O146" s="28"/>
    </row>
    <row r="147" spans="1:15" ht="11.25" customHeight="1" x14ac:dyDescent="0.25">
      <c r="A147" s="5">
        <v>110148002</v>
      </c>
      <c r="B147" s="5" t="s">
        <v>174</v>
      </c>
      <c r="C147" s="5" t="s">
        <v>171</v>
      </c>
      <c r="D147" s="25">
        <v>7002.7650000000003</v>
      </c>
      <c r="E147" s="7">
        <v>24114.21</v>
      </c>
      <c r="F147" s="26">
        <f t="shared" si="10"/>
        <v>71</v>
      </c>
      <c r="G147" s="7">
        <v>19124.88</v>
      </c>
      <c r="H147" s="26">
        <f t="shared" si="11"/>
        <v>20</v>
      </c>
      <c r="I147" s="7">
        <v>4265.62</v>
      </c>
      <c r="J147" s="26">
        <f t="shared" si="12"/>
        <v>464</v>
      </c>
      <c r="K147" s="7">
        <v>723.71</v>
      </c>
      <c r="L147" s="26">
        <f t="shared" si="13"/>
        <v>271</v>
      </c>
      <c r="M147" s="7">
        <v>0</v>
      </c>
      <c r="N147" s="26">
        <f t="shared" si="14"/>
        <v>297</v>
      </c>
      <c r="O147" s="28"/>
    </row>
    <row r="148" spans="1:15" ht="11.25" customHeight="1" x14ac:dyDescent="0.25">
      <c r="A148" s="5">
        <v>124150503</v>
      </c>
      <c r="B148" s="5" t="s">
        <v>175</v>
      </c>
      <c r="C148" s="5" t="s">
        <v>176</v>
      </c>
      <c r="D148" s="25">
        <v>5637.5739999999996</v>
      </c>
      <c r="E148" s="7">
        <v>17327.93</v>
      </c>
      <c r="F148" s="26">
        <f t="shared" si="10"/>
        <v>394</v>
      </c>
      <c r="G148" s="7">
        <v>11073.13</v>
      </c>
      <c r="H148" s="26">
        <f t="shared" si="11"/>
        <v>191</v>
      </c>
      <c r="I148" s="7">
        <v>5765.32</v>
      </c>
      <c r="J148" s="26">
        <f t="shared" si="12"/>
        <v>369</v>
      </c>
      <c r="K148" s="7">
        <v>486.28</v>
      </c>
      <c r="L148" s="26">
        <f t="shared" si="13"/>
        <v>384</v>
      </c>
      <c r="M148" s="7">
        <v>3.22</v>
      </c>
      <c r="N148" s="26">
        <f t="shared" si="14"/>
        <v>239</v>
      </c>
      <c r="O148" s="28"/>
    </row>
    <row r="149" spans="1:15" ht="11.25" customHeight="1" x14ac:dyDescent="0.25">
      <c r="A149" s="5">
        <v>124151902</v>
      </c>
      <c r="B149" s="5" t="s">
        <v>177</v>
      </c>
      <c r="C149" s="5" t="s">
        <v>176</v>
      </c>
      <c r="D149" s="25">
        <v>8581.6029999999992</v>
      </c>
      <c r="E149" s="7">
        <v>21009.99</v>
      </c>
      <c r="F149" s="26">
        <f t="shared" si="10"/>
        <v>166</v>
      </c>
      <c r="G149" s="7">
        <v>14238.62</v>
      </c>
      <c r="H149" s="26">
        <f t="shared" si="11"/>
        <v>93</v>
      </c>
      <c r="I149" s="7">
        <v>6153.84</v>
      </c>
      <c r="J149" s="26">
        <f t="shared" si="12"/>
        <v>351</v>
      </c>
      <c r="K149" s="7">
        <v>581.78</v>
      </c>
      <c r="L149" s="26">
        <f t="shared" si="13"/>
        <v>335</v>
      </c>
      <c r="M149" s="7">
        <v>35.76</v>
      </c>
      <c r="N149" s="26">
        <f t="shared" si="14"/>
        <v>161</v>
      </c>
      <c r="O149" s="28"/>
    </row>
    <row r="150" spans="1:15" ht="11.25" customHeight="1" x14ac:dyDescent="0.25">
      <c r="A150" s="5">
        <v>124152003</v>
      </c>
      <c r="B150" s="5" t="s">
        <v>178</v>
      </c>
      <c r="C150" s="5" t="s">
        <v>176</v>
      </c>
      <c r="D150" s="25">
        <v>13544.421</v>
      </c>
      <c r="E150" s="7">
        <v>17417.78</v>
      </c>
      <c r="F150" s="26">
        <f t="shared" si="10"/>
        <v>391</v>
      </c>
      <c r="G150" s="7">
        <v>13140.37</v>
      </c>
      <c r="H150" s="26">
        <f t="shared" si="11"/>
        <v>132</v>
      </c>
      <c r="I150" s="7">
        <v>3981.78</v>
      </c>
      <c r="J150" s="26">
        <f t="shared" si="12"/>
        <v>482</v>
      </c>
      <c r="K150" s="7">
        <v>279.61</v>
      </c>
      <c r="L150" s="26">
        <f t="shared" si="13"/>
        <v>469</v>
      </c>
      <c r="M150" s="7">
        <v>16.02</v>
      </c>
      <c r="N150" s="26">
        <f t="shared" si="14"/>
        <v>185</v>
      </c>
      <c r="O150" s="28"/>
    </row>
    <row r="151" spans="1:15" ht="11.25" customHeight="1" x14ac:dyDescent="0.25">
      <c r="A151" s="5">
        <v>124153503</v>
      </c>
      <c r="B151" s="5" t="s">
        <v>179</v>
      </c>
      <c r="C151" s="5" t="s">
        <v>176</v>
      </c>
      <c r="D151" s="25">
        <v>4617.9049999999997</v>
      </c>
      <c r="E151" s="7">
        <v>24317.68</v>
      </c>
      <c r="F151" s="26">
        <f t="shared" si="10"/>
        <v>65</v>
      </c>
      <c r="G151" s="7">
        <v>20098.23</v>
      </c>
      <c r="H151" s="26">
        <f t="shared" si="11"/>
        <v>14</v>
      </c>
      <c r="I151" s="7">
        <v>3578.82</v>
      </c>
      <c r="J151" s="26">
        <f t="shared" si="12"/>
        <v>492</v>
      </c>
      <c r="K151" s="7">
        <v>639.35</v>
      </c>
      <c r="L151" s="26">
        <f t="shared" si="13"/>
        <v>308</v>
      </c>
      <c r="M151" s="7">
        <v>1.28</v>
      </c>
      <c r="N151" s="26">
        <f t="shared" si="14"/>
        <v>262</v>
      </c>
      <c r="O151" s="28"/>
    </row>
    <row r="152" spans="1:15" ht="11.25" customHeight="1" x14ac:dyDescent="0.25">
      <c r="A152" s="5">
        <v>124154003</v>
      </c>
      <c r="B152" s="5" t="s">
        <v>180</v>
      </c>
      <c r="C152" s="5" t="s">
        <v>176</v>
      </c>
      <c r="D152" s="25">
        <v>4179.027</v>
      </c>
      <c r="E152" s="7">
        <v>24562.080000000002</v>
      </c>
      <c r="F152" s="26">
        <f t="shared" si="10"/>
        <v>61</v>
      </c>
      <c r="G152" s="7">
        <v>17296.87</v>
      </c>
      <c r="H152" s="26">
        <f t="shared" si="11"/>
        <v>37</v>
      </c>
      <c r="I152" s="7">
        <v>4366.17</v>
      </c>
      <c r="J152" s="26">
        <f t="shared" si="12"/>
        <v>457</v>
      </c>
      <c r="K152" s="7">
        <v>504.14</v>
      </c>
      <c r="L152" s="26">
        <f t="shared" si="13"/>
        <v>377</v>
      </c>
      <c r="M152" s="7">
        <v>2394.89</v>
      </c>
      <c r="N152" s="26">
        <f t="shared" si="14"/>
        <v>53</v>
      </c>
      <c r="O152" s="28"/>
    </row>
    <row r="153" spans="1:15" ht="11.25" customHeight="1" x14ac:dyDescent="0.25">
      <c r="A153" s="5">
        <v>124156503</v>
      </c>
      <c r="B153" s="5" t="s">
        <v>181</v>
      </c>
      <c r="C153" s="5" t="s">
        <v>176</v>
      </c>
      <c r="D153" s="25">
        <v>2382.1190000000001</v>
      </c>
      <c r="E153" s="7">
        <v>23988.97</v>
      </c>
      <c r="F153" s="26">
        <f t="shared" si="10"/>
        <v>72</v>
      </c>
      <c r="G153" s="7">
        <v>16619.490000000002</v>
      </c>
      <c r="H153" s="26">
        <f t="shared" si="11"/>
        <v>47</v>
      </c>
      <c r="I153" s="7">
        <v>6519.36</v>
      </c>
      <c r="J153" s="26">
        <f t="shared" si="12"/>
        <v>329</v>
      </c>
      <c r="K153" s="7">
        <v>845.55</v>
      </c>
      <c r="L153" s="26">
        <f t="shared" si="13"/>
        <v>219</v>
      </c>
      <c r="M153" s="7">
        <v>4.5599999999999996</v>
      </c>
      <c r="N153" s="26">
        <f t="shared" si="14"/>
        <v>229</v>
      </c>
      <c r="O153" s="28"/>
    </row>
    <row r="154" spans="1:15" ht="11.25" customHeight="1" x14ac:dyDescent="0.25">
      <c r="A154" s="5">
        <v>124156603</v>
      </c>
      <c r="B154" s="5" t="s">
        <v>182</v>
      </c>
      <c r="C154" s="5" t="s">
        <v>176</v>
      </c>
      <c r="D154" s="25">
        <v>5614.69</v>
      </c>
      <c r="E154" s="7">
        <v>20937.52</v>
      </c>
      <c r="F154" s="26">
        <f t="shared" si="10"/>
        <v>172</v>
      </c>
      <c r="G154" s="7">
        <v>16359.77</v>
      </c>
      <c r="H154" s="26">
        <f t="shared" si="11"/>
        <v>50</v>
      </c>
      <c r="I154" s="7">
        <v>4023.5</v>
      </c>
      <c r="J154" s="26">
        <f t="shared" si="12"/>
        <v>481</v>
      </c>
      <c r="K154" s="7">
        <v>554.25</v>
      </c>
      <c r="L154" s="26">
        <f t="shared" si="13"/>
        <v>353</v>
      </c>
      <c r="M154" s="7">
        <v>0</v>
      </c>
      <c r="N154" s="26">
        <f t="shared" si="14"/>
        <v>297</v>
      </c>
      <c r="O154" s="28"/>
    </row>
    <row r="155" spans="1:15" ht="11.25" customHeight="1" x14ac:dyDescent="0.25">
      <c r="A155" s="5">
        <v>124156703</v>
      </c>
      <c r="B155" s="5" t="s">
        <v>183</v>
      </c>
      <c r="C155" s="5" t="s">
        <v>176</v>
      </c>
      <c r="D155" s="25">
        <v>3989.4319999999998</v>
      </c>
      <c r="E155" s="7">
        <v>17466.169999999998</v>
      </c>
      <c r="F155" s="26">
        <f t="shared" si="10"/>
        <v>388</v>
      </c>
      <c r="G155" s="7">
        <v>10475.969999999999</v>
      </c>
      <c r="H155" s="26">
        <f t="shared" si="11"/>
        <v>218</v>
      </c>
      <c r="I155" s="7">
        <v>6509.55</v>
      </c>
      <c r="J155" s="26">
        <f t="shared" si="12"/>
        <v>330</v>
      </c>
      <c r="K155" s="7">
        <v>480.65</v>
      </c>
      <c r="L155" s="26">
        <f t="shared" si="13"/>
        <v>386</v>
      </c>
      <c r="M155" s="7">
        <v>0</v>
      </c>
      <c r="N155" s="26">
        <f t="shared" si="14"/>
        <v>297</v>
      </c>
      <c r="O155" s="28"/>
    </row>
    <row r="156" spans="1:15" ht="11.25" customHeight="1" x14ac:dyDescent="0.25">
      <c r="A156" s="5">
        <v>124157203</v>
      </c>
      <c r="B156" s="5" t="s">
        <v>184</v>
      </c>
      <c r="C156" s="5" t="s">
        <v>176</v>
      </c>
      <c r="D156" s="25">
        <v>4377.3999999999996</v>
      </c>
      <c r="E156" s="7">
        <v>22936.880000000001</v>
      </c>
      <c r="F156" s="26">
        <f t="shared" si="10"/>
        <v>100</v>
      </c>
      <c r="G156" s="7">
        <v>18163.990000000002</v>
      </c>
      <c r="H156" s="26">
        <f t="shared" si="11"/>
        <v>29</v>
      </c>
      <c r="I156" s="7">
        <v>4239.32</v>
      </c>
      <c r="J156" s="26">
        <f t="shared" si="12"/>
        <v>467</v>
      </c>
      <c r="K156" s="7">
        <v>533.57000000000005</v>
      </c>
      <c r="L156" s="26">
        <f t="shared" si="13"/>
        <v>365</v>
      </c>
      <c r="M156" s="7">
        <v>0</v>
      </c>
      <c r="N156" s="26">
        <f t="shared" si="14"/>
        <v>297</v>
      </c>
      <c r="O156" s="28"/>
    </row>
    <row r="157" spans="1:15" ht="11.25" customHeight="1" x14ac:dyDescent="0.25">
      <c r="A157" s="5">
        <v>124157802</v>
      </c>
      <c r="B157" s="5" t="s">
        <v>185</v>
      </c>
      <c r="C157" s="5" t="s">
        <v>176</v>
      </c>
      <c r="D157" s="25">
        <v>7095.3289999999997</v>
      </c>
      <c r="E157" s="7">
        <v>21487.97</v>
      </c>
      <c r="F157" s="26">
        <f t="shared" si="10"/>
        <v>145</v>
      </c>
      <c r="G157" s="7">
        <v>17812.04</v>
      </c>
      <c r="H157" s="26">
        <f t="shared" si="11"/>
        <v>34</v>
      </c>
      <c r="I157" s="7">
        <v>3326.83</v>
      </c>
      <c r="J157" s="26">
        <f t="shared" si="12"/>
        <v>499</v>
      </c>
      <c r="K157" s="7">
        <v>349.1</v>
      </c>
      <c r="L157" s="26">
        <f t="shared" si="13"/>
        <v>443</v>
      </c>
      <c r="M157" s="7">
        <v>0</v>
      </c>
      <c r="N157" s="26">
        <f t="shared" si="14"/>
        <v>297</v>
      </c>
      <c r="O157" s="28"/>
    </row>
    <row r="158" spans="1:15" ht="11.25" customHeight="1" x14ac:dyDescent="0.25">
      <c r="A158" s="5">
        <v>124158503</v>
      </c>
      <c r="B158" s="5" t="s">
        <v>186</v>
      </c>
      <c r="C158" s="5" t="s">
        <v>176</v>
      </c>
      <c r="D158" s="25">
        <v>3996.7089999999998</v>
      </c>
      <c r="E158" s="7">
        <v>22664.27</v>
      </c>
      <c r="F158" s="26">
        <f t="shared" si="10"/>
        <v>102</v>
      </c>
      <c r="G158" s="7">
        <v>18076.12</v>
      </c>
      <c r="H158" s="26">
        <f t="shared" si="11"/>
        <v>30</v>
      </c>
      <c r="I158" s="7">
        <v>4103.21</v>
      </c>
      <c r="J158" s="26">
        <f t="shared" si="12"/>
        <v>475</v>
      </c>
      <c r="K158" s="7">
        <v>439</v>
      </c>
      <c r="L158" s="26">
        <f t="shared" si="13"/>
        <v>407</v>
      </c>
      <c r="M158" s="7">
        <v>45.93</v>
      </c>
      <c r="N158" s="26">
        <f t="shared" si="14"/>
        <v>156</v>
      </c>
      <c r="O158" s="28"/>
    </row>
    <row r="159" spans="1:15" ht="11.25" customHeight="1" x14ac:dyDescent="0.25">
      <c r="A159" s="5">
        <v>124159002</v>
      </c>
      <c r="B159" s="5" t="s">
        <v>187</v>
      </c>
      <c r="C159" s="5" t="s">
        <v>176</v>
      </c>
      <c r="D159" s="25">
        <v>12582.963</v>
      </c>
      <c r="E159" s="7">
        <v>20760.14</v>
      </c>
      <c r="F159" s="26">
        <f t="shared" si="10"/>
        <v>180</v>
      </c>
      <c r="G159" s="7">
        <v>16878.490000000002</v>
      </c>
      <c r="H159" s="26">
        <f t="shared" si="11"/>
        <v>43</v>
      </c>
      <c r="I159" s="7">
        <v>3467.05</v>
      </c>
      <c r="J159" s="26">
        <f t="shared" si="12"/>
        <v>495</v>
      </c>
      <c r="K159" s="7">
        <v>414.6</v>
      </c>
      <c r="L159" s="26">
        <f t="shared" si="13"/>
        <v>418</v>
      </c>
      <c r="M159" s="7">
        <v>0</v>
      </c>
      <c r="N159" s="26">
        <f t="shared" si="14"/>
        <v>297</v>
      </c>
      <c r="O159" s="28"/>
    </row>
    <row r="160" spans="1:15" ht="11.25" customHeight="1" x14ac:dyDescent="0.25">
      <c r="A160" s="5">
        <v>106160303</v>
      </c>
      <c r="B160" s="5" t="s">
        <v>188</v>
      </c>
      <c r="C160" s="5" t="s">
        <v>189</v>
      </c>
      <c r="D160" s="25">
        <v>632.59400000000005</v>
      </c>
      <c r="E160" s="7">
        <v>23865.68</v>
      </c>
      <c r="F160" s="26">
        <f t="shared" si="10"/>
        <v>75</v>
      </c>
      <c r="G160" s="7">
        <v>7482.31</v>
      </c>
      <c r="H160" s="26">
        <f t="shared" si="11"/>
        <v>346</v>
      </c>
      <c r="I160" s="7">
        <v>15262.5</v>
      </c>
      <c r="J160" s="26">
        <f t="shared" si="12"/>
        <v>11</v>
      </c>
      <c r="K160" s="7">
        <v>1120.8699999999999</v>
      </c>
      <c r="L160" s="26">
        <f t="shared" si="13"/>
        <v>125</v>
      </c>
      <c r="M160" s="7">
        <v>0</v>
      </c>
      <c r="N160" s="26">
        <f t="shared" si="14"/>
        <v>297</v>
      </c>
      <c r="O160" s="28"/>
    </row>
    <row r="161" spans="1:15" ht="11.25" customHeight="1" x14ac:dyDescent="0.25">
      <c r="A161" s="5">
        <v>106161203</v>
      </c>
      <c r="B161" s="5" t="s">
        <v>190</v>
      </c>
      <c r="C161" s="5" t="s">
        <v>189</v>
      </c>
      <c r="D161" s="25">
        <v>781.38599999999997</v>
      </c>
      <c r="E161" s="7">
        <v>19688.759999999998</v>
      </c>
      <c r="F161" s="26">
        <f t="shared" si="10"/>
        <v>237</v>
      </c>
      <c r="G161" s="7">
        <v>11045.84</v>
      </c>
      <c r="H161" s="26">
        <f t="shared" si="11"/>
        <v>195</v>
      </c>
      <c r="I161" s="7">
        <v>7765.48</v>
      </c>
      <c r="J161" s="26">
        <f t="shared" si="12"/>
        <v>253</v>
      </c>
      <c r="K161" s="7">
        <v>877.43</v>
      </c>
      <c r="L161" s="26">
        <f t="shared" si="13"/>
        <v>206</v>
      </c>
      <c r="M161" s="7">
        <v>0</v>
      </c>
      <c r="N161" s="26">
        <f t="shared" si="14"/>
        <v>297</v>
      </c>
      <c r="O161" s="28"/>
    </row>
    <row r="162" spans="1:15" ht="11.25" customHeight="1" x14ac:dyDescent="0.25">
      <c r="A162" s="5">
        <v>106161703</v>
      </c>
      <c r="B162" s="5" t="s">
        <v>191</v>
      </c>
      <c r="C162" s="5" t="s">
        <v>189</v>
      </c>
      <c r="D162" s="25">
        <v>836.20500000000004</v>
      </c>
      <c r="E162" s="7">
        <v>19932.13</v>
      </c>
      <c r="F162" s="26">
        <f t="shared" si="10"/>
        <v>221</v>
      </c>
      <c r="G162" s="7">
        <v>6761.07</v>
      </c>
      <c r="H162" s="26">
        <f t="shared" si="11"/>
        <v>384</v>
      </c>
      <c r="I162" s="7">
        <v>10651.64</v>
      </c>
      <c r="J162" s="26">
        <f t="shared" si="12"/>
        <v>126</v>
      </c>
      <c r="K162" s="7">
        <v>2519.41</v>
      </c>
      <c r="L162" s="26">
        <f t="shared" si="13"/>
        <v>6</v>
      </c>
      <c r="M162" s="7">
        <v>0</v>
      </c>
      <c r="N162" s="26">
        <f t="shared" si="14"/>
        <v>297</v>
      </c>
      <c r="O162" s="28"/>
    </row>
    <row r="163" spans="1:15" ht="11.25" customHeight="1" x14ac:dyDescent="0.25">
      <c r="A163" s="5">
        <v>106166503</v>
      </c>
      <c r="B163" s="5" t="s">
        <v>192</v>
      </c>
      <c r="C163" s="5" t="s">
        <v>189</v>
      </c>
      <c r="D163" s="25">
        <v>917.49699999999996</v>
      </c>
      <c r="E163" s="7">
        <v>19874.66</v>
      </c>
      <c r="F163" s="26">
        <f t="shared" si="10"/>
        <v>226</v>
      </c>
      <c r="G163" s="7">
        <v>5851.59</v>
      </c>
      <c r="H163" s="26">
        <f t="shared" si="11"/>
        <v>422</v>
      </c>
      <c r="I163" s="7">
        <v>12118.18</v>
      </c>
      <c r="J163" s="26">
        <f t="shared" si="12"/>
        <v>65</v>
      </c>
      <c r="K163" s="7">
        <v>1874.19</v>
      </c>
      <c r="L163" s="26">
        <f t="shared" si="13"/>
        <v>27</v>
      </c>
      <c r="M163" s="7">
        <v>30.7</v>
      </c>
      <c r="N163" s="26">
        <f t="shared" si="14"/>
        <v>169</v>
      </c>
      <c r="O163" s="28"/>
    </row>
    <row r="164" spans="1:15" ht="11.25" customHeight="1" x14ac:dyDescent="0.25">
      <c r="A164" s="5">
        <v>106167504</v>
      </c>
      <c r="B164" s="5" t="s">
        <v>193</v>
      </c>
      <c r="C164" s="5" t="s">
        <v>189</v>
      </c>
      <c r="D164" s="25">
        <v>611.09900000000005</v>
      </c>
      <c r="E164" s="7">
        <v>16551.64</v>
      </c>
      <c r="F164" s="26">
        <f t="shared" si="10"/>
        <v>447</v>
      </c>
      <c r="G164" s="7">
        <v>5928.98</v>
      </c>
      <c r="H164" s="26">
        <f t="shared" si="11"/>
        <v>419</v>
      </c>
      <c r="I164" s="7">
        <v>9505.7800000000007</v>
      </c>
      <c r="J164" s="26">
        <f t="shared" si="12"/>
        <v>186</v>
      </c>
      <c r="K164" s="7">
        <v>1116.8800000000001</v>
      </c>
      <c r="L164" s="26">
        <f t="shared" si="13"/>
        <v>130</v>
      </c>
      <c r="M164" s="7">
        <v>0</v>
      </c>
      <c r="N164" s="26">
        <f t="shared" si="14"/>
        <v>297</v>
      </c>
      <c r="O164" s="28"/>
    </row>
    <row r="165" spans="1:15" ht="11.25" customHeight="1" x14ac:dyDescent="0.25">
      <c r="A165" s="5">
        <v>106168003</v>
      </c>
      <c r="B165" s="5" t="s">
        <v>194</v>
      </c>
      <c r="C165" s="5" t="s">
        <v>189</v>
      </c>
      <c r="D165" s="25">
        <v>1120.5650000000001</v>
      </c>
      <c r="E165" s="7">
        <v>16637.21</v>
      </c>
      <c r="F165" s="26">
        <f t="shared" si="10"/>
        <v>440</v>
      </c>
      <c r="G165" s="7">
        <v>3988.52</v>
      </c>
      <c r="H165" s="26">
        <f t="shared" si="11"/>
        <v>486</v>
      </c>
      <c r="I165" s="7">
        <v>11980.43</v>
      </c>
      <c r="J165" s="26">
        <f t="shared" si="12"/>
        <v>69</v>
      </c>
      <c r="K165" s="7">
        <v>668.26</v>
      </c>
      <c r="L165" s="26">
        <f t="shared" si="13"/>
        <v>298</v>
      </c>
      <c r="M165" s="7">
        <v>0</v>
      </c>
      <c r="N165" s="26">
        <f t="shared" si="14"/>
        <v>297</v>
      </c>
      <c r="O165" s="28"/>
    </row>
    <row r="166" spans="1:15" ht="11.25" customHeight="1" x14ac:dyDescent="0.25">
      <c r="A166" s="5">
        <v>106169003</v>
      </c>
      <c r="B166" s="5" t="s">
        <v>195</v>
      </c>
      <c r="C166" s="5" t="s">
        <v>189</v>
      </c>
      <c r="D166" s="25">
        <v>592.57799999999997</v>
      </c>
      <c r="E166" s="7">
        <v>22170.87</v>
      </c>
      <c r="F166" s="26">
        <f t="shared" si="10"/>
        <v>120</v>
      </c>
      <c r="G166" s="7">
        <v>4299.8999999999996</v>
      </c>
      <c r="H166" s="26">
        <f t="shared" si="11"/>
        <v>476</v>
      </c>
      <c r="I166" s="7">
        <v>14679.45</v>
      </c>
      <c r="J166" s="26">
        <f t="shared" si="12"/>
        <v>15</v>
      </c>
      <c r="K166" s="7">
        <v>1055.96</v>
      </c>
      <c r="L166" s="26">
        <f t="shared" si="13"/>
        <v>154</v>
      </c>
      <c r="M166" s="7">
        <v>2135.56</v>
      </c>
      <c r="N166" s="26">
        <f t="shared" si="14"/>
        <v>56</v>
      </c>
      <c r="O166" s="28"/>
    </row>
    <row r="167" spans="1:15" ht="11.25" customHeight="1" x14ac:dyDescent="0.25">
      <c r="A167" s="5">
        <v>110171003</v>
      </c>
      <c r="B167" s="5" t="s">
        <v>196</v>
      </c>
      <c r="C167" s="5" t="s">
        <v>197</v>
      </c>
      <c r="D167" s="25">
        <v>2186.19</v>
      </c>
      <c r="E167" s="7">
        <v>26422.23</v>
      </c>
      <c r="F167" s="26">
        <f t="shared" si="10"/>
        <v>36</v>
      </c>
      <c r="G167" s="7">
        <v>7586.59</v>
      </c>
      <c r="H167" s="26">
        <f t="shared" si="11"/>
        <v>342</v>
      </c>
      <c r="I167" s="7">
        <v>10241.450000000001</v>
      </c>
      <c r="J167" s="26">
        <f t="shared" si="12"/>
        <v>147</v>
      </c>
      <c r="K167" s="7">
        <v>1119.02</v>
      </c>
      <c r="L167" s="26">
        <f t="shared" si="13"/>
        <v>127</v>
      </c>
      <c r="M167" s="7">
        <v>7475.17</v>
      </c>
      <c r="N167" s="26">
        <f t="shared" si="14"/>
        <v>16</v>
      </c>
      <c r="O167" s="28"/>
    </row>
    <row r="168" spans="1:15" ht="11.25" customHeight="1" x14ac:dyDescent="0.25">
      <c r="A168" s="5">
        <v>110171803</v>
      </c>
      <c r="B168" s="5" t="s">
        <v>198</v>
      </c>
      <c r="C168" s="5" t="s">
        <v>197</v>
      </c>
      <c r="D168" s="25">
        <v>1043.2919999999999</v>
      </c>
      <c r="E168" s="7">
        <v>32396.28</v>
      </c>
      <c r="F168" s="26">
        <f t="shared" si="10"/>
        <v>10</v>
      </c>
      <c r="G168" s="7">
        <v>4575.76</v>
      </c>
      <c r="H168" s="26">
        <f t="shared" si="11"/>
        <v>465</v>
      </c>
      <c r="I168" s="7">
        <v>12422</v>
      </c>
      <c r="J168" s="26">
        <f t="shared" si="12"/>
        <v>53</v>
      </c>
      <c r="K168" s="7">
        <v>775.58</v>
      </c>
      <c r="L168" s="26">
        <f t="shared" si="13"/>
        <v>250</v>
      </c>
      <c r="M168" s="7">
        <v>14622.94</v>
      </c>
      <c r="N168" s="26">
        <f t="shared" si="14"/>
        <v>3</v>
      </c>
      <c r="O168" s="28"/>
    </row>
    <row r="169" spans="1:15" ht="11.25" customHeight="1" x14ac:dyDescent="0.25">
      <c r="A169" s="5">
        <v>106172003</v>
      </c>
      <c r="B169" s="5" t="s">
        <v>199</v>
      </c>
      <c r="C169" s="5" t="s">
        <v>197</v>
      </c>
      <c r="D169" s="25">
        <v>3650.75</v>
      </c>
      <c r="E169" s="7">
        <v>17953.18</v>
      </c>
      <c r="F169" s="26">
        <f t="shared" si="10"/>
        <v>357</v>
      </c>
      <c r="G169" s="7">
        <v>7245.32</v>
      </c>
      <c r="H169" s="26">
        <f t="shared" si="11"/>
        <v>358</v>
      </c>
      <c r="I169" s="7">
        <v>8526.26</v>
      </c>
      <c r="J169" s="26">
        <f t="shared" si="12"/>
        <v>226</v>
      </c>
      <c r="K169" s="7">
        <v>2181.59</v>
      </c>
      <c r="L169" s="26">
        <f t="shared" si="13"/>
        <v>11</v>
      </c>
      <c r="M169" s="7">
        <v>0</v>
      </c>
      <c r="N169" s="26">
        <f t="shared" si="14"/>
        <v>297</v>
      </c>
      <c r="O169" s="28"/>
    </row>
    <row r="170" spans="1:15" ht="11.25" customHeight="1" x14ac:dyDescent="0.25">
      <c r="A170" s="5">
        <v>110173003</v>
      </c>
      <c r="B170" s="5" t="s">
        <v>200</v>
      </c>
      <c r="C170" s="5" t="s">
        <v>197</v>
      </c>
      <c r="D170" s="25">
        <v>739.18799999999999</v>
      </c>
      <c r="E170" s="7">
        <v>18840.72</v>
      </c>
      <c r="F170" s="26">
        <f t="shared" si="10"/>
        <v>293</v>
      </c>
      <c r="G170" s="7">
        <v>5131.5600000000004</v>
      </c>
      <c r="H170" s="26">
        <f t="shared" si="11"/>
        <v>446</v>
      </c>
      <c r="I170" s="7">
        <v>12695.68</v>
      </c>
      <c r="J170" s="26">
        <f t="shared" si="12"/>
        <v>45</v>
      </c>
      <c r="K170" s="7">
        <v>1013.48</v>
      </c>
      <c r="L170" s="26">
        <f t="shared" si="13"/>
        <v>170</v>
      </c>
      <c r="M170" s="7">
        <v>0</v>
      </c>
      <c r="N170" s="26">
        <f t="shared" si="14"/>
        <v>297</v>
      </c>
      <c r="O170" s="28"/>
    </row>
    <row r="171" spans="1:15" ht="11.25" customHeight="1" x14ac:dyDescent="0.25">
      <c r="A171" s="5">
        <v>110173504</v>
      </c>
      <c r="B171" s="5" t="s">
        <v>201</v>
      </c>
      <c r="C171" s="5" t="s">
        <v>197</v>
      </c>
      <c r="D171" s="25">
        <v>258.24099999999999</v>
      </c>
      <c r="E171" s="7">
        <v>26107.33</v>
      </c>
      <c r="F171" s="26">
        <f t="shared" si="10"/>
        <v>42</v>
      </c>
      <c r="G171" s="7">
        <v>5736.83</v>
      </c>
      <c r="H171" s="26">
        <f t="shared" si="11"/>
        <v>424</v>
      </c>
      <c r="I171" s="7">
        <v>17663.02</v>
      </c>
      <c r="J171" s="26">
        <f t="shared" si="12"/>
        <v>3</v>
      </c>
      <c r="K171" s="7">
        <v>2707.47</v>
      </c>
      <c r="L171" s="26">
        <f t="shared" si="13"/>
        <v>3</v>
      </c>
      <c r="M171" s="7">
        <v>0</v>
      </c>
      <c r="N171" s="26">
        <f t="shared" si="14"/>
        <v>297</v>
      </c>
      <c r="O171" s="28"/>
    </row>
    <row r="172" spans="1:15" ht="11.25" customHeight="1" x14ac:dyDescent="0.25">
      <c r="A172" s="5">
        <v>110175003</v>
      </c>
      <c r="B172" s="5" t="s">
        <v>202</v>
      </c>
      <c r="C172" s="5" t="s">
        <v>197</v>
      </c>
      <c r="D172" s="25">
        <v>827.99300000000005</v>
      </c>
      <c r="E172" s="7">
        <v>21698.13</v>
      </c>
      <c r="F172" s="26">
        <f t="shared" si="10"/>
        <v>135</v>
      </c>
      <c r="G172" s="7">
        <v>4879.25</v>
      </c>
      <c r="H172" s="26">
        <f t="shared" si="11"/>
        <v>456</v>
      </c>
      <c r="I172" s="7">
        <v>13392.12</v>
      </c>
      <c r="J172" s="26">
        <f t="shared" si="12"/>
        <v>32</v>
      </c>
      <c r="K172" s="7">
        <v>1067.3699999999999</v>
      </c>
      <c r="L172" s="26">
        <f t="shared" si="13"/>
        <v>147</v>
      </c>
      <c r="M172" s="7">
        <v>2359.39</v>
      </c>
      <c r="N172" s="26">
        <f t="shared" si="14"/>
        <v>55</v>
      </c>
      <c r="O172" s="28"/>
    </row>
    <row r="173" spans="1:15" ht="11.25" customHeight="1" x14ac:dyDescent="0.25">
      <c r="A173" s="5">
        <v>110177003</v>
      </c>
      <c r="B173" s="5" t="s">
        <v>203</v>
      </c>
      <c r="C173" s="5" t="s">
        <v>197</v>
      </c>
      <c r="D173" s="25">
        <v>1696.14</v>
      </c>
      <c r="E173" s="7">
        <v>20450.2</v>
      </c>
      <c r="F173" s="26">
        <f t="shared" si="10"/>
        <v>193</v>
      </c>
      <c r="G173" s="7">
        <v>7083.18</v>
      </c>
      <c r="H173" s="26">
        <f t="shared" si="11"/>
        <v>371</v>
      </c>
      <c r="I173" s="7">
        <v>12032.63</v>
      </c>
      <c r="J173" s="26">
        <f t="shared" si="12"/>
        <v>67</v>
      </c>
      <c r="K173" s="7">
        <v>891.54</v>
      </c>
      <c r="L173" s="26">
        <f t="shared" si="13"/>
        <v>199</v>
      </c>
      <c r="M173" s="7">
        <v>442.85</v>
      </c>
      <c r="N173" s="26">
        <f t="shared" si="14"/>
        <v>88</v>
      </c>
      <c r="O173" s="28"/>
    </row>
    <row r="174" spans="1:15" ht="11.25" customHeight="1" x14ac:dyDescent="0.25">
      <c r="A174" s="5">
        <v>110179003</v>
      </c>
      <c r="B174" s="5" t="s">
        <v>204</v>
      </c>
      <c r="C174" s="5" t="s">
        <v>197</v>
      </c>
      <c r="D174" s="25">
        <v>959.54899999999998</v>
      </c>
      <c r="E174" s="7">
        <v>27856.61</v>
      </c>
      <c r="F174" s="26">
        <f t="shared" si="10"/>
        <v>27</v>
      </c>
      <c r="G174" s="7">
        <v>6082.88</v>
      </c>
      <c r="H174" s="26">
        <f t="shared" si="11"/>
        <v>408</v>
      </c>
      <c r="I174" s="7">
        <v>12472.72</v>
      </c>
      <c r="J174" s="26">
        <f t="shared" si="12"/>
        <v>51</v>
      </c>
      <c r="K174" s="7">
        <v>2130.9699999999998</v>
      </c>
      <c r="L174" s="26">
        <f t="shared" si="13"/>
        <v>15</v>
      </c>
      <c r="M174" s="7">
        <v>7170.04</v>
      </c>
      <c r="N174" s="26">
        <f t="shared" si="14"/>
        <v>19</v>
      </c>
      <c r="O174" s="28"/>
    </row>
    <row r="175" spans="1:15" ht="11.25" customHeight="1" x14ac:dyDescent="0.25">
      <c r="A175" s="5">
        <v>110183602</v>
      </c>
      <c r="B175" s="5" t="s">
        <v>205</v>
      </c>
      <c r="C175" s="5" t="s">
        <v>206</v>
      </c>
      <c r="D175" s="25">
        <v>4209.402</v>
      </c>
      <c r="E175" s="7">
        <v>19059.61</v>
      </c>
      <c r="F175" s="26">
        <f t="shared" si="10"/>
        <v>280</v>
      </c>
      <c r="G175" s="7">
        <v>8381.2000000000007</v>
      </c>
      <c r="H175" s="26">
        <f t="shared" si="11"/>
        <v>308</v>
      </c>
      <c r="I175" s="7">
        <v>9295.2999999999993</v>
      </c>
      <c r="J175" s="26">
        <f t="shared" si="12"/>
        <v>191</v>
      </c>
      <c r="K175" s="7">
        <v>1383.11</v>
      </c>
      <c r="L175" s="26">
        <f t="shared" si="13"/>
        <v>83</v>
      </c>
      <c r="M175" s="7">
        <v>0</v>
      </c>
      <c r="N175" s="26">
        <f t="shared" si="14"/>
        <v>297</v>
      </c>
      <c r="O175" s="28"/>
    </row>
    <row r="176" spans="1:15" ht="11.25" customHeight="1" x14ac:dyDescent="0.25">
      <c r="A176" s="5">
        <v>116191004</v>
      </c>
      <c r="B176" s="5" t="s">
        <v>207</v>
      </c>
      <c r="C176" s="5" t="s">
        <v>208</v>
      </c>
      <c r="D176" s="25">
        <v>692.69899999999996</v>
      </c>
      <c r="E176" s="7">
        <v>19861.12</v>
      </c>
      <c r="F176" s="26">
        <f t="shared" si="10"/>
        <v>228</v>
      </c>
      <c r="G176" s="7">
        <v>9942.2900000000009</v>
      </c>
      <c r="H176" s="26">
        <f t="shared" si="11"/>
        <v>238</v>
      </c>
      <c r="I176" s="7">
        <v>9277.08</v>
      </c>
      <c r="J176" s="26">
        <f t="shared" si="12"/>
        <v>192</v>
      </c>
      <c r="K176" s="7">
        <v>638.32000000000005</v>
      </c>
      <c r="L176" s="26">
        <f t="shared" si="13"/>
        <v>309</v>
      </c>
      <c r="M176" s="7">
        <v>3.43</v>
      </c>
      <c r="N176" s="26">
        <f t="shared" si="14"/>
        <v>238</v>
      </c>
      <c r="O176" s="28"/>
    </row>
    <row r="177" spans="1:15" ht="11.25" customHeight="1" x14ac:dyDescent="0.25">
      <c r="A177" s="5">
        <v>116191103</v>
      </c>
      <c r="B177" s="5" t="s">
        <v>209</v>
      </c>
      <c r="C177" s="5" t="s">
        <v>208</v>
      </c>
      <c r="D177" s="25">
        <v>2931.7869999999998</v>
      </c>
      <c r="E177" s="7">
        <v>16567.349999999999</v>
      </c>
      <c r="F177" s="26">
        <f t="shared" si="10"/>
        <v>445</v>
      </c>
      <c r="G177" s="7">
        <v>6848.25</v>
      </c>
      <c r="H177" s="26">
        <f t="shared" si="11"/>
        <v>379</v>
      </c>
      <c r="I177" s="7">
        <v>8868.14</v>
      </c>
      <c r="J177" s="26">
        <f t="shared" si="12"/>
        <v>208</v>
      </c>
      <c r="K177" s="7">
        <v>850.96</v>
      </c>
      <c r="L177" s="26">
        <f t="shared" si="13"/>
        <v>215</v>
      </c>
      <c r="M177" s="7">
        <v>0</v>
      </c>
      <c r="N177" s="26">
        <f t="shared" si="14"/>
        <v>297</v>
      </c>
      <c r="O177" s="28"/>
    </row>
    <row r="178" spans="1:15" ht="11.25" customHeight="1" x14ac:dyDescent="0.25">
      <c r="A178" s="5">
        <v>116191203</v>
      </c>
      <c r="B178" s="5" t="s">
        <v>210</v>
      </c>
      <c r="C178" s="5" t="s">
        <v>208</v>
      </c>
      <c r="D178" s="25">
        <v>1697.943</v>
      </c>
      <c r="E178" s="7">
        <v>17454.46</v>
      </c>
      <c r="F178" s="26">
        <f t="shared" si="10"/>
        <v>390</v>
      </c>
      <c r="G178" s="7">
        <v>9384.2000000000007</v>
      </c>
      <c r="H178" s="26">
        <f t="shared" si="11"/>
        <v>264</v>
      </c>
      <c r="I178" s="7">
        <v>6674.58</v>
      </c>
      <c r="J178" s="26">
        <f t="shared" si="12"/>
        <v>319</v>
      </c>
      <c r="K178" s="7">
        <v>1341.43</v>
      </c>
      <c r="L178" s="26">
        <f t="shared" si="13"/>
        <v>91</v>
      </c>
      <c r="M178" s="7">
        <v>54.25</v>
      </c>
      <c r="N178" s="26">
        <f t="shared" si="14"/>
        <v>152</v>
      </c>
      <c r="O178" s="28"/>
    </row>
    <row r="179" spans="1:15" ht="11.25" customHeight="1" x14ac:dyDescent="0.25">
      <c r="A179" s="5">
        <v>116191503</v>
      </c>
      <c r="B179" s="5" t="s">
        <v>211</v>
      </c>
      <c r="C179" s="5" t="s">
        <v>208</v>
      </c>
      <c r="D179" s="25">
        <v>1947.886</v>
      </c>
      <c r="E179" s="7">
        <v>17255.97</v>
      </c>
      <c r="F179" s="26">
        <f t="shared" si="10"/>
        <v>399</v>
      </c>
      <c r="G179" s="7">
        <v>10223.15</v>
      </c>
      <c r="H179" s="26">
        <f t="shared" si="11"/>
        <v>230</v>
      </c>
      <c r="I179" s="7">
        <v>6600.07</v>
      </c>
      <c r="J179" s="26">
        <f t="shared" si="12"/>
        <v>326</v>
      </c>
      <c r="K179" s="7">
        <v>432.75</v>
      </c>
      <c r="L179" s="26">
        <f t="shared" si="13"/>
        <v>410</v>
      </c>
      <c r="M179" s="7">
        <v>0</v>
      </c>
      <c r="N179" s="26">
        <f t="shared" si="14"/>
        <v>297</v>
      </c>
      <c r="O179" s="28"/>
    </row>
    <row r="180" spans="1:15" ht="11.25" customHeight="1" x14ac:dyDescent="0.25">
      <c r="A180" s="5">
        <v>116195004</v>
      </c>
      <c r="B180" s="5" t="s">
        <v>212</v>
      </c>
      <c r="C180" s="5" t="s">
        <v>208</v>
      </c>
      <c r="D180" s="25">
        <v>641.20500000000004</v>
      </c>
      <c r="E180" s="7">
        <v>20922.18</v>
      </c>
      <c r="F180" s="26">
        <f t="shared" si="10"/>
        <v>173</v>
      </c>
      <c r="G180" s="7">
        <v>9160.14</v>
      </c>
      <c r="H180" s="26">
        <f t="shared" si="11"/>
        <v>271</v>
      </c>
      <c r="I180" s="7">
        <v>10804.58</v>
      </c>
      <c r="J180" s="26">
        <f t="shared" si="12"/>
        <v>118</v>
      </c>
      <c r="K180" s="7">
        <v>957.46</v>
      </c>
      <c r="L180" s="26">
        <f t="shared" si="13"/>
        <v>186</v>
      </c>
      <c r="M180" s="7">
        <v>0</v>
      </c>
      <c r="N180" s="26">
        <f t="shared" si="14"/>
        <v>297</v>
      </c>
      <c r="O180" s="28"/>
    </row>
    <row r="181" spans="1:15" ht="11.25" customHeight="1" x14ac:dyDescent="0.25">
      <c r="A181" s="5">
        <v>116197503</v>
      </c>
      <c r="B181" s="5" t="s">
        <v>213</v>
      </c>
      <c r="C181" s="5" t="s">
        <v>208</v>
      </c>
      <c r="D181" s="25">
        <v>1331.328</v>
      </c>
      <c r="E181" s="7">
        <v>17720.71</v>
      </c>
      <c r="F181" s="26">
        <f t="shared" si="10"/>
        <v>372</v>
      </c>
      <c r="G181" s="7">
        <v>10553.69</v>
      </c>
      <c r="H181" s="26">
        <f t="shared" si="11"/>
        <v>215</v>
      </c>
      <c r="I181" s="7">
        <v>6781.59</v>
      </c>
      <c r="J181" s="26">
        <f t="shared" si="12"/>
        <v>310</v>
      </c>
      <c r="K181" s="7">
        <v>385.42</v>
      </c>
      <c r="L181" s="26">
        <f t="shared" si="13"/>
        <v>428</v>
      </c>
      <c r="M181" s="7">
        <v>0</v>
      </c>
      <c r="N181" s="26">
        <f t="shared" si="14"/>
        <v>297</v>
      </c>
      <c r="O181" s="28"/>
    </row>
    <row r="182" spans="1:15" ht="11.25" customHeight="1" x14ac:dyDescent="0.25">
      <c r="A182" s="5">
        <v>105201033</v>
      </c>
      <c r="B182" s="5" t="s">
        <v>214</v>
      </c>
      <c r="C182" s="5" t="s">
        <v>215</v>
      </c>
      <c r="D182" s="25">
        <v>1941.2070000000001</v>
      </c>
      <c r="E182" s="7">
        <v>25919.55</v>
      </c>
      <c r="F182" s="26">
        <f t="shared" si="10"/>
        <v>46</v>
      </c>
      <c r="G182" s="7">
        <v>8806.73</v>
      </c>
      <c r="H182" s="26">
        <f t="shared" si="11"/>
        <v>289</v>
      </c>
      <c r="I182" s="7">
        <v>10831.19</v>
      </c>
      <c r="J182" s="26">
        <f t="shared" si="12"/>
        <v>116</v>
      </c>
      <c r="K182" s="7">
        <v>1217.54</v>
      </c>
      <c r="L182" s="26">
        <f t="shared" si="13"/>
        <v>106</v>
      </c>
      <c r="M182" s="7">
        <v>5064.09</v>
      </c>
      <c r="N182" s="26">
        <f t="shared" si="14"/>
        <v>29</v>
      </c>
      <c r="O182" s="28"/>
    </row>
    <row r="183" spans="1:15" ht="11.25" customHeight="1" x14ac:dyDescent="0.25">
      <c r="A183" s="5">
        <v>105201352</v>
      </c>
      <c r="B183" s="5" t="s">
        <v>216</v>
      </c>
      <c r="C183" s="5" t="s">
        <v>215</v>
      </c>
      <c r="D183" s="25">
        <v>3453.6410000000001</v>
      </c>
      <c r="E183" s="7">
        <v>18819.98</v>
      </c>
      <c r="F183" s="26">
        <f t="shared" si="10"/>
        <v>295</v>
      </c>
      <c r="G183" s="7">
        <v>8007.25</v>
      </c>
      <c r="H183" s="26">
        <f t="shared" si="11"/>
        <v>327</v>
      </c>
      <c r="I183" s="7">
        <v>9102.2199999999993</v>
      </c>
      <c r="J183" s="26">
        <f t="shared" si="12"/>
        <v>198</v>
      </c>
      <c r="K183" s="7">
        <v>883.25</v>
      </c>
      <c r="L183" s="26">
        <f t="shared" si="13"/>
        <v>201</v>
      </c>
      <c r="M183" s="7">
        <v>827.26</v>
      </c>
      <c r="N183" s="26">
        <f t="shared" si="14"/>
        <v>77</v>
      </c>
      <c r="O183" s="28"/>
    </row>
    <row r="184" spans="1:15" ht="11.25" customHeight="1" x14ac:dyDescent="0.25">
      <c r="A184" s="5">
        <v>105204703</v>
      </c>
      <c r="B184" s="5" t="s">
        <v>217</v>
      </c>
      <c r="C184" s="5" t="s">
        <v>215</v>
      </c>
      <c r="D184" s="25">
        <v>2681.8829999999998</v>
      </c>
      <c r="E184" s="7">
        <v>20056.93</v>
      </c>
      <c r="F184" s="26">
        <f t="shared" si="10"/>
        <v>214</v>
      </c>
      <c r="G184" s="7">
        <v>7130.09</v>
      </c>
      <c r="H184" s="26">
        <f t="shared" si="11"/>
        <v>365</v>
      </c>
      <c r="I184" s="7">
        <v>11918.53</v>
      </c>
      <c r="J184" s="26">
        <f t="shared" si="12"/>
        <v>72</v>
      </c>
      <c r="K184" s="7">
        <v>966.69</v>
      </c>
      <c r="L184" s="26">
        <f t="shared" si="13"/>
        <v>183</v>
      </c>
      <c r="M184" s="7">
        <v>41.61</v>
      </c>
      <c r="N184" s="26">
        <f t="shared" si="14"/>
        <v>159</v>
      </c>
      <c r="O184" s="28"/>
    </row>
    <row r="185" spans="1:15" ht="11.25" customHeight="1" x14ac:dyDescent="0.25">
      <c r="A185" s="5">
        <v>115210503</v>
      </c>
      <c r="B185" s="5" t="s">
        <v>218</v>
      </c>
      <c r="C185" s="5" t="s">
        <v>219</v>
      </c>
      <c r="D185" s="25">
        <v>2544.835</v>
      </c>
      <c r="E185" s="7">
        <v>28668.35</v>
      </c>
      <c r="F185" s="26">
        <f t="shared" si="10"/>
        <v>21</v>
      </c>
      <c r="G185" s="7">
        <v>14052.49</v>
      </c>
      <c r="H185" s="26">
        <f t="shared" si="11"/>
        <v>99</v>
      </c>
      <c r="I185" s="7">
        <v>7562.41</v>
      </c>
      <c r="J185" s="26">
        <f t="shared" si="12"/>
        <v>263</v>
      </c>
      <c r="K185" s="7">
        <v>457.73</v>
      </c>
      <c r="L185" s="26">
        <f t="shared" si="13"/>
        <v>392</v>
      </c>
      <c r="M185" s="7">
        <v>6595.71</v>
      </c>
      <c r="N185" s="26">
        <f t="shared" si="14"/>
        <v>20</v>
      </c>
      <c r="O185" s="28"/>
    </row>
    <row r="186" spans="1:15" ht="11.25" customHeight="1" x14ac:dyDescent="0.25">
      <c r="A186" s="5">
        <v>115211003</v>
      </c>
      <c r="B186" s="5" t="s">
        <v>220</v>
      </c>
      <c r="C186" s="5" t="s">
        <v>219</v>
      </c>
      <c r="D186" s="25">
        <v>1281.412</v>
      </c>
      <c r="E186" s="7">
        <v>23472.14</v>
      </c>
      <c r="F186" s="26">
        <f t="shared" si="10"/>
        <v>84</v>
      </c>
      <c r="G186" s="7">
        <v>15742.22</v>
      </c>
      <c r="H186" s="26">
        <f t="shared" si="11"/>
        <v>59</v>
      </c>
      <c r="I186" s="7">
        <v>3818.8</v>
      </c>
      <c r="J186" s="26">
        <f t="shared" si="12"/>
        <v>487</v>
      </c>
      <c r="K186" s="7">
        <v>363.53</v>
      </c>
      <c r="L186" s="26">
        <f t="shared" si="13"/>
        <v>436</v>
      </c>
      <c r="M186" s="7">
        <v>3547.6</v>
      </c>
      <c r="N186" s="26">
        <f t="shared" si="14"/>
        <v>43</v>
      </c>
      <c r="O186" s="28"/>
    </row>
    <row r="187" spans="1:15" ht="11.25" customHeight="1" x14ac:dyDescent="0.25">
      <c r="A187" s="5">
        <v>115211103</v>
      </c>
      <c r="B187" s="5" t="s">
        <v>221</v>
      </c>
      <c r="C187" s="5" t="s">
        <v>219</v>
      </c>
      <c r="D187" s="25">
        <v>5116.4960000000001</v>
      </c>
      <c r="E187" s="7">
        <v>18054.39</v>
      </c>
      <c r="F187" s="26">
        <f t="shared" si="10"/>
        <v>349</v>
      </c>
      <c r="G187" s="7">
        <v>12060.28</v>
      </c>
      <c r="H187" s="26">
        <f t="shared" si="11"/>
        <v>161</v>
      </c>
      <c r="I187" s="7">
        <v>5407.29</v>
      </c>
      <c r="J187" s="26">
        <f t="shared" si="12"/>
        <v>384</v>
      </c>
      <c r="K187" s="7">
        <v>586.82000000000005</v>
      </c>
      <c r="L187" s="26">
        <f t="shared" si="13"/>
        <v>334</v>
      </c>
      <c r="M187" s="7">
        <v>0</v>
      </c>
      <c r="N187" s="26">
        <f t="shared" si="14"/>
        <v>297</v>
      </c>
      <c r="O187" s="28"/>
    </row>
    <row r="188" spans="1:15" ht="11.25" customHeight="1" x14ac:dyDescent="0.25">
      <c r="A188" s="5">
        <v>115211603</v>
      </c>
      <c r="B188" s="5" t="s">
        <v>222</v>
      </c>
      <c r="C188" s="5" t="s">
        <v>219</v>
      </c>
      <c r="D188" s="25">
        <v>9848.2070000000003</v>
      </c>
      <c r="E188" s="7">
        <v>15203.05</v>
      </c>
      <c r="F188" s="26">
        <f t="shared" si="10"/>
        <v>483</v>
      </c>
      <c r="G188" s="7">
        <v>11671.36</v>
      </c>
      <c r="H188" s="26">
        <f t="shared" si="11"/>
        <v>178</v>
      </c>
      <c r="I188" s="7">
        <v>3327.34</v>
      </c>
      <c r="J188" s="26">
        <f t="shared" si="12"/>
        <v>498</v>
      </c>
      <c r="K188" s="7">
        <v>198.45</v>
      </c>
      <c r="L188" s="26">
        <f t="shared" si="13"/>
        <v>493</v>
      </c>
      <c r="M188" s="7">
        <v>5.91</v>
      </c>
      <c r="N188" s="26">
        <f t="shared" si="14"/>
        <v>222</v>
      </c>
      <c r="O188" s="28"/>
    </row>
    <row r="189" spans="1:15" ht="11.25" customHeight="1" x14ac:dyDescent="0.25">
      <c r="A189" s="5">
        <v>115212503</v>
      </c>
      <c r="B189" s="5" t="s">
        <v>223</v>
      </c>
      <c r="C189" s="5" t="s">
        <v>219</v>
      </c>
      <c r="D189" s="25">
        <v>2694.1759999999999</v>
      </c>
      <c r="E189" s="7">
        <v>16505.150000000001</v>
      </c>
      <c r="F189" s="26">
        <f t="shared" si="10"/>
        <v>452</v>
      </c>
      <c r="G189" s="7">
        <v>11237.1</v>
      </c>
      <c r="H189" s="26">
        <f t="shared" si="11"/>
        <v>187</v>
      </c>
      <c r="I189" s="7">
        <v>4750.03</v>
      </c>
      <c r="J189" s="26">
        <f t="shared" si="12"/>
        <v>426</v>
      </c>
      <c r="K189" s="7">
        <v>518.02</v>
      </c>
      <c r="L189" s="26">
        <f t="shared" si="13"/>
        <v>370</v>
      </c>
      <c r="M189" s="7">
        <v>0</v>
      </c>
      <c r="N189" s="26">
        <f t="shared" si="14"/>
        <v>297</v>
      </c>
      <c r="O189" s="28"/>
    </row>
    <row r="190" spans="1:15" ht="11.25" customHeight="1" x14ac:dyDescent="0.25">
      <c r="A190" s="5">
        <v>115216503</v>
      </c>
      <c r="B190" s="5" t="s">
        <v>224</v>
      </c>
      <c r="C190" s="5" t="s">
        <v>219</v>
      </c>
      <c r="D190" s="25">
        <v>4502.7510000000002</v>
      </c>
      <c r="E190" s="7">
        <v>17856.419999999998</v>
      </c>
      <c r="F190" s="26">
        <f t="shared" si="10"/>
        <v>364</v>
      </c>
      <c r="G190" s="7">
        <v>12557.79</v>
      </c>
      <c r="H190" s="26">
        <f t="shared" si="11"/>
        <v>145</v>
      </c>
      <c r="I190" s="7">
        <v>4573.99</v>
      </c>
      <c r="J190" s="26">
        <f t="shared" si="12"/>
        <v>444</v>
      </c>
      <c r="K190" s="7">
        <v>724.63</v>
      </c>
      <c r="L190" s="26">
        <f t="shared" si="13"/>
        <v>270</v>
      </c>
      <c r="M190" s="7">
        <v>0</v>
      </c>
      <c r="N190" s="26">
        <f t="shared" si="14"/>
        <v>297</v>
      </c>
      <c r="O190" s="28"/>
    </row>
    <row r="191" spans="1:15" ht="11.25" customHeight="1" x14ac:dyDescent="0.25">
      <c r="A191" s="5">
        <v>115218003</v>
      </c>
      <c r="B191" s="5" t="s">
        <v>225</v>
      </c>
      <c r="C191" s="5" t="s">
        <v>219</v>
      </c>
      <c r="D191" s="25">
        <v>3498.0309999999999</v>
      </c>
      <c r="E191" s="7">
        <v>17310.53</v>
      </c>
      <c r="F191" s="26">
        <f t="shared" si="10"/>
        <v>395</v>
      </c>
      <c r="G191" s="7">
        <v>8904.75</v>
      </c>
      <c r="H191" s="26">
        <f t="shared" si="11"/>
        <v>285</v>
      </c>
      <c r="I191" s="7">
        <v>5786.93</v>
      </c>
      <c r="J191" s="26">
        <f t="shared" si="12"/>
        <v>368</v>
      </c>
      <c r="K191" s="7">
        <v>857.86</v>
      </c>
      <c r="L191" s="26">
        <f t="shared" si="13"/>
        <v>213</v>
      </c>
      <c r="M191" s="7">
        <v>1760.99</v>
      </c>
      <c r="N191" s="26">
        <f t="shared" si="14"/>
        <v>62</v>
      </c>
      <c r="O191" s="28"/>
    </row>
    <row r="192" spans="1:15" ht="11.25" customHeight="1" x14ac:dyDescent="0.25">
      <c r="A192" s="5">
        <v>115218303</v>
      </c>
      <c r="B192" s="5" t="s">
        <v>226</v>
      </c>
      <c r="C192" s="5" t="s">
        <v>219</v>
      </c>
      <c r="D192" s="25">
        <v>2164.672</v>
      </c>
      <c r="E192" s="7">
        <v>18153</v>
      </c>
      <c r="F192" s="26">
        <f t="shared" si="10"/>
        <v>341</v>
      </c>
      <c r="G192" s="7">
        <v>12735.86</v>
      </c>
      <c r="H192" s="26">
        <f t="shared" si="11"/>
        <v>140</v>
      </c>
      <c r="I192" s="7">
        <v>5048.91</v>
      </c>
      <c r="J192" s="26">
        <f t="shared" si="12"/>
        <v>408</v>
      </c>
      <c r="K192" s="7">
        <v>368.22</v>
      </c>
      <c r="L192" s="26">
        <f t="shared" si="13"/>
        <v>433</v>
      </c>
      <c r="M192" s="7">
        <v>0</v>
      </c>
      <c r="N192" s="26">
        <f t="shared" si="14"/>
        <v>297</v>
      </c>
      <c r="O192" s="28"/>
    </row>
    <row r="193" spans="1:15" ht="11.25" customHeight="1" x14ac:dyDescent="0.25">
      <c r="A193" s="5">
        <v>115221402</v>
      </c>
      <c r="B193" s="5" t="s">
        <v>227</v>
      </c>
      <c r="C193" s="5" t="s">
        <v>228</v>
      </c>
      <c r="D193" s="25">
        <v>13374.356</v>
      </c>
      <c r="E193" s="7">
        <v>17530.05</v>
      </c>
      <c r="F193" s="26">
        <f t="shared" si="10"/>
        <v>384</v>
      </c>
      <c r="G193" s="7">
        <v>11404.63</v>
      </c>
      <c r="H193" s="26">
        <f t="shared" si="11"/>
        <v>183</v>
      </c>
      <c r="I193" s="7">
        <v>3846.84</v>
      </c>
      <c r="J193" s="26">
        <f t="shared" si="12"/>
        <v>486</v>
      </c>
      <c r="K193" s="7">
        <v>416.42</v>
      </c>
      <c r="L193" s="26">
        <f t="shared" si="13"/>
        <v>416</v>
      </c>
      <c r="M193" s="7">
        <v>1862.16</v>
      </c>
      <c r="N193" s="26">
        <f t="shared" si="14"/>
        <v>60</v>
      </c>
      <c r="O193" s="28"/>
    </row>
    <row r="194" spans="1:15" ht="11.25" customHeight="1" x14ac:dyDescent="0.25">
      <c r="A194" s="5">
        <v>115221753</v>
      </c>
      <c r="B194" s="5" t="s">
        <v>229</v>
      </c>
      <c r="C194" s="5" t="s">
        <v>228</v>
      </c>
      <c r="D194" s="25">
        <v>3552.627</v>
      </c>
      <c r="E194" s="7">
        <v>18420.900000000001</v>
      </c>
      <c r="F194" s="26">
        <f t="shared" ref="F194:F257" si="15">RANK(E194,E$2:E$501)</f>
        <v>323</v>
      </c>
      <c r="G194" s="7">
        <v>13689.04</v>
      </c>
      <c r="H194" s="26">
        <f t="shared" ref="H194:H257" si="16">RANK(G194,G$2:G$501)</f>
        <v>112</v>
      </c>
      <c r="I194" s="7">
        <v>3462.17</v>
      </c>
      <c r="J194" s="26">
        <f t="shared" ref="J194:J257" si="17">RANK(I194,I$2:I$501)</f>
        <v>496</v>
      </c>
      <c r="K194" s="7">
        <v>559.07000000000005</v>
      </c>
      <c r="L194" s="26">
        <f t="shared" ref="L194:L257" si="18">RANK(K194,K$2:K$501)</f>
        <v>350</v>
      </c>
      <c r="M194" s="7">
        <v>710.63</v>
      </c>
      <c r="N194" s="26">
        <f t="shared" ref="N194:N257" si="19">RANK(M194,M$2:M$501)</f>
        <v>80</v>
      </c>
      <c r="O194" s="28"/>
    </row>
    <row r="195" spans="1:15" ht="11.25" customHeight="1" x14ac:dyDescent="0.25">
      <c r="A195" s="5">
        <v>115222504</v>
      </c>
      <c r="B195" s="5" t="s">
        <v>230</v>
      </c>
      <c r="C195" s="5" t="s">
        <v>228</v>
      </c>
      <c r="D195" s="25">
        <v>1005.957</v>
      </c>
      <c r="E195" s="7">
        <v>21167.71</v>
      </c>
      <c r="F195" s="26">
        <f t="shared" si="15"/>
        <v>156</v>
      </c>
      <c r="G195" s="7">
        <v>10050.61</v>
      </c>
      <c r="H195" s="26">
        <f t="shared" si="16"/>
        <v>235</v>
      </c>
      <c r="I195" s="7">
        <v>10166.530000000001</v>
      </c>
      <c r="J195" s="26">
        <f t="shared" si="17"/>
        <v>155</v>
      </c>
      <c r="K195" s="7">
        <v>769.73</v>
      </c>
      <c r="L195" s="26">
        <f t="shared" si="18"/>
        <v>253</v>
      </c>
      <c r="M195" s="7">
        <v>180.84</v>
      </c>
      <c r="N195" s="26">
        <f t="shared" si="19"/>
        <v>112</v>
      </c>
      <c r="O195" s="28"/>
    </row>
    <row r="196" spans="1:15" ht="11.25" customHeight="1" x14ac:dyDescent="0.25">
      <c r="A196" s="5">
        <v>115222752</v>
      </c>
      <c r="B196" s="5" t="s">
        <v>231</v>
      </c>
      <c r="C196" s="5" t="s">
        <v>228</v>
      </c>
      <c r="D196" s="25">
        <v>7937.384</v>
      </c>
      <c r="E196" s="7">
        <v>19344.349999999999</v>
      </c>
      <c r="F196" s="26">
        <f t="shared" si="15"/>
        <v>261</v>
      </c>
      <c r="G196" s="7">
        <v>7277.47</v>
      </c>
      <c r="H196" s="26">
        <f t="shared" si="16"/>
        <v>357</v>
      </c>
      <c r="I196" s="7">
        <v>10015.15</v>
      </c>
      <c r="J196" s="26">
        <f t="shared" si="17"/>
        <v>159</v>
      </c>
      <c r="K196" s="7">
        <v>2051.73</v>
      </c>
      <c r="L196" s="26">
        <f t="shared" si="18"/>
        <v>19</v>
      </c>
      <c r="M196" s="7">
        <v>0</v>
      </c>
      <c r="N196" s="26">
        <f t="shared" si="19"/>
        <v>297</v>
      </c>
      <c r="O196" s="28"/>
    </row>
    <row r="197" spans="1:15" ht="11.25" customHeight="1" x14ac:dyDescent="0.25">
      <c r="A197" s="5">
        <v>115224003</v>
      </c>
      <c r="B197" s="5" t="s">
        <v>232</v>
      </c>
      <c r="C197" s="5" t="s">
        <v>228</v>
      </c>
      <c r="D197" s="25">
        <v>3761.355</v>
      </c>
      <c r="E197" s="7">
        <v>17176.759999999998</v>
      </c>
      <c r="F197" s="26">
        <f t="shared" si="15"/>
        <v>406</v>
      </c>
      <c r="G197" s="7">
        <v>10677.79</v>
      </c>
      <c r="H197" s="26">
        <f t="shared" si="16"/>
        <v>208</v>
      </c>
      <c r="I197" s="7">
        <v>5905.84</v>
      </c>
      <c r="J197" s="26">
        <f t="shared" si="17"/>
        <v>362</v>
      </c>
      <c r="K197" s="7">
        <v>544.61</v>
      </c>
      <c r="L197" s="26">
        <f t="shared" si="18"/>
        <v>361</v>
      </c>
      <c r="M197" s="7">
        <v>48.52</v>
      </c>
      <c r="N197" s="26">
        <f t="shared" si="19"/>
        <v>155</v>
      </c>
      <c r="O197" s="28"/>
    </row>
    <row r="198" spans="1:15" ht="11.25" customHeight="1" x14ac:dyDescent="0.25">
      <c r="A198" s="5">
        <v>115226003</v>
      </c>
      <c r="B198" s="5" t="s">
        <v>233</v>
      </c>
      <c r="C198" s="5" t="s">
        <v>228</v>
      </c>
      <c r="D198" s="25">
        <v>2545.94</v>
      </c>
      <c r="E198" s="7">
        <v>19900.8</v>
      </c>
      <c r="F198" s="26">
        <f t="shared" si="15"/>
        <v>223</v>
      </c>
      <c r="G198" s="7">
        <v>12077.38</v>
      </c>
      <c r="H198" s="26">
        <f t="shared" si="16"/>
        <v>159</v>
      </c>
      <c r="I198" s="7">
        <v>6768.51</v>
      </c>
      <c r="J198" s="26">
        <f t="shared" si="17"/>
        <v>312</v>
      </c>
      <c r="K198" s="7">
        <v>1034.9100000000001</v>
      </c>
      <c r="L198" s="26">
        <f t="shared" si="18"/>
        <v>164</v>
      </c>
      <c r="M198" s="7">
        <v>20.010000000000002</v>
      </c>
      <c r="N198" s="26">
        <f t="shared" si="19"/>
        <v>182</v>
      </c>
      <c r="O198" s="28"/>
    </row>
    <row r="199" spans="1:15" ht="11.25" customHeight="1" x14ac:dyDescent="0.25">
      <c r="A199" s="5">
        <v>115226103</v>
      </c>
      <c r="B199" s="5" t="s">
        <v>234</v>
      </c>
      <c r="C199" s="5" t="s">
        <v>228</v>
      </c>
      <c r="D199" s="25">
        <v>804.64099999999996</v>
      </c>
      <c r="E199" s="7">
        <v>19816.64</v>
      </c>
      <c r="F199" s="26">
        <f t="shared" si="15"/>
        <v>231</v>
      </c>
      <c r="G199" s="7">
        <v>10466.11</v>
      </c>
      <c r="H199" s="26">
        <f t="shared" si="16"/>
        <v>219</v>
      </c>
      <c r="I199" s="7">
        <v>8679.82</v>
      </c>
      <c r="J199" s="26">
        <f t="shared" si="17"/>
        <v>217</v>
      </c>
      <c r="K199" s="7">
        <v>670.71</v>
      </c>
      <c r="L199" s="26">
        <f t="shared" si="18"/>
        <v>295</v>
      </c>
      <c r="M199" s="7">
        <v>0</v>
      </c>
      <c r="N199" s="26">
        <f t="shared" si="19"/>
        <v>297</v>
      </c>
      <c r="O199" s="28"/>
    </row>
    <row r="200" spans="1:15" ht="11.25" customHeight="1" x14ac:dyDescent="0.25">
      <c r="A200" s="5">
        <v>115228003</v>
      </c>
      <c r="B200" s="5" t="s">
        <v>235</v>
      </c>
      <c r="C200" s="5" t="s">
        <v>228</v>
      </c>
      <c r="D200" s="25">
        <v>1556.325</v>
      </c>
      <c r="E200" s="7">
        <v>18200.919999999998</v>
      </c>
      <c r="F200" s="26">
        <f t="shared" si="15"/>
        <v>335</v>
      </c>
      <c r="G200" s="7">
        <v>5831.51</v>
      </c>
      <c r="H200" s="26">
        <f t="shared" si="16"/>
        <v>423</v>
      </c>
      <c r="I200" s="7">
        <v>9840.84</v>
      </c>
      <c r="J200" s="26">
        <f t="shared" si="17"/>
        <v>165</v>
      </c>
      <c r="K200" s="7">
        <v>2528.25</v>
      </c>
      <c r="L200" s="26">
        <f t="shared" si="18"/>
        <v>5</v>
      </c>
      <c r="M200" s="7">
        <v>0.32</v>
      </c>
      <c r="N200" s="26">
        <f t="shared" si="19"/>
        <v>284</v>
      </c>
      <c r="O200" s="28"/>
    </row>
    <row r="201" spans="1:15" ht="11.25" customHeight="1" x14ac:dyDescent="0.25">
      <c r="A201" s="5">
        <v>115228303</v>
      </c>
      <c r="B201" s="5" t="s">
        <v>236</v>
      </c>
      <c r="C201" s="5" t="s">
        <v>228</v>
      </c>
      <c r="D201" s="25">
        <v>3230.1030000000001</v>
      </c>
      <c r="E201" s="7">
        <v>17553.509999999998</v>
      </c>
      <c r="F201" s="26">
        <f t="shared" si="15"/>
        <v>381</v>
      </c>
      <c r="G201" s="7">
        <v>12751.23</v>
      </c>
      <c r="H201" s="26">
        <f t="shared" si="16"/>
        <v>139</v>
      </c>
      <c r="I201" s="7">
        <v>3732.07</v>
      </c>
      <c r="J201" s="26">
        <f t="shared" si="17"/>
        <v>490</v>
      </c>
      <c r="K201" s="7">
        <v>554.26</v>
      </c>
      <c r="L201" s="26">
        <f t="shared" si="18"/>
        <v>352</v>
      </c>
      <c r="M201" s="7">
        <v>515.95000000000005</v>
      </c>
      <c r="N201" s="26">
        <f t="shared" si="19"/>
        <v>85</v>
      </c>
      <c r="O201" s="28"/>
    </row>
    <row r="202" spans="1:15" ht="11.25" customHeight="1" x14ac:dyDescent="0.25">
      <c r="A202" s="5">
        <v>115229003</v>
      </c>
      <c r="B202" s="5" t="s">
        <v>237</v>
      </c>
      <c r="C202" s="5" t="s">
        <v>228</v>
      </c>
      <c r="D202" s="25">
        <v>1127.6110000000001</v>
      </c>
      <c r="E202" s="7">
        <v>19581.75</v>
      </c>
      <c r="F202" s="26">
        <f t="shared" si="15"/>
        <v>248</v>
      </c>
      <c r="G202" s="7">
        <v>9024.15</v>
      </c>
      <c r="H202" s="26">
        <f t="shared" si="16"/>
        <v>276</v>
      </c>
      <c r="I202" s="7">
        <v>9497.81</v>
      </c>
      <c r="J202" s="26">
        <f t="shared" si="17"/>
        <v>187</v>
      </c>
      <c r="K202" s="7">
        <v>1059.79</v>
      </c>
      <c r="L202" s="26">
        <f t="shared" si="18"/>
        <v>150</v>
      </c>
      <c r="M202" s="7">
        <v>0</v>
      </c>
      <c r="N202" s="26">
        <f t="shared" si="19"/>
        <v>297</v>
      </c>
      <c r="O202" s="28"/>
    </row>
    <row r="203" spans="1:15" ht="11.25" customHeight="1" x14ac:dyDescent="0.25">
      <c r="A203" s="5">
        <v>125231232</v>
      </c>
      <c r="B203" s="5" t="s">
        <v>238</v>
      </c>
      <c r="C203" s="5" t="s">
        <v>239</v>
      </c>
      <c r="D203" s="25">
        <v>6757.4340000000002</v>
      </c>
      <c r="E203" s="7">
        <v>19763.18</v>
      </c>
      <c r="F203" s="26">
        <f t="shared" si="15"/>
        <v>236</v>
      </c>
      <c r="G203" s="7">
        <v>3833.94</v>
      </c>
      <c r="H203" s="26">
        <f t="shared" si="16"/>
        <v>489</v>
      </c>
      <c r="I203" s="7">
        <v>15161.49</v>
      </c>
      <c r="J203" s="26">
        <f t="shared" si="17"/>
        <v>12</v>
      </c>
      <c r="K203" s="7">
        <v>765.68</v>
      </c>
      <c r="L203" s="26">
        <f t="shared" si="18"/>
        <v>255</v>
      </c>
      <c r="M203" s="7">
        <v>2.0699999999999998</v>
      </c>
      <c r="N203" s="26">
        <f t="shared" si="19"/>
        <v>252</v>
      </c>
      <c r="O203" s="28"/>
    </row>
    <row r="204" spans="1:15" ht="11.25" customHeight="1" x14ac:dyDescent="0.25">
      <c r="A204" s="5">
        <v>125231303</v>
      </c>
      <c r="B204" s="5" t="s">
        <v>240</v>
      </c>
      <c r="C204" s="5" t="s">
        <v>239</v>
      </c>
      <c r="D204" s="25">
        <v>3285.076</v>
      </c>
      <c r="E204" s="7">
        <v>24977.1</v>
      </c>
      <c r="F204" s="26">
        <f t="shared" si="15"/>
        <v>56</v>
      </c>
      <c r="G204" s="7">
        <v>16001.67</v>
      </c>
      <c r="H204" s="26">
        <f t="shared" si="16"/>
        <v>56</v>
      </c>
      <c r="I204" s="7">
        <v>8004.88</v>
      </c>
      <c r="J204" s="26">
        <f t="shared" si="17"/>
        <v>245</v>
      </c>
      <c r="K204" s="7">
        <v>970.06</v>
      </c>
      <c r="L204" s="26">
        <f t="shared" si="18"/>
        <v>180</v>
      </c>
      <c r="M204" s="7">
        <v>0.49</v>
      </c>
      <c r="N204" s="26">
        <f t="shared" si="19"/>
        <v>281</v>
      </c>
      <c r="O204" s="28"/>
    </row>
    <row r="205" spans="1:15" ht="11.25" customHeight="1" x14ac:dyDescent="0.25">
      <c r="A205" s="5">
        <v>125234103</v>
      </c>
      <c r="B205" s="5" t="s">
        <v>241</v>
      </c>
      <c r="C205" s="5" t="s">
        <v>239</v>
      </c>
      <c r="D205" s="25">
        <v>4636.027</v>
      </c>
      <c r="E205" s="7">
        <v>24508</v>
      </c>
      <c r="F205" s="26">
        <f t="shared" si="15"/>
        <v>62</v>
      </c>
      <c r="G205" s="7">
        <v>19738.36</v>
      </c>
      <c r="H205" s="26">
        <f t="shared" si="16"/>
        <v>16</v>
      </c>
      <c r="I205" s="7">
        <v>4476.7299999999996</v>
      </c>
      <c r="J205" s="26">
        <f t="shared" si="17"/>
        <v>451</v>
      </c>
      <c r="K205" s="7">
        <v>291.58</v>
      </c>
      <c r="L205" s="26">
        <f t="shared" si="18"/>
        <v>467</v>
      </c>
      <c r="M205" s="7">
        <v>1.33</v>
      </c>
      <c r="N205" s="26">
        <f t="shared" si="19"/>
        <v>261</v>
      </c>
      <c r="O205" s="28"/>
    </row>
    <row r="206" spans="1:15" ht="11.25" customHeight="1" x14ac:dyDescent="0.25">
      <c r="A206" s="5">
        <v>125234502</v>
      </c>
      <c r="B206" s="5" t="s">
        <v>242</v>
      </c>
      <c r="C206" s="5" t="s">
        <v>239</v>
      </c>
      <c r="D206" s="25">
        <v>6705.6620000000003</v>
      </c>
      <c r="E206" s="7">
        <v>19566.59</v>
      </c>
      <c r="F206" s="26">
        <f t="shared" si="15"/>
        <v>249</v>
      </c>
      <c r="G206" s="7">
        <v>16100.07</v>
      </c>
      <c r="H206" s="26">
        <f t="shared" si="16"/>
        <v>53</v>
      </c>
      <c r="I206" s="7">
        <v>3309.23</v>
      </c>
      <c r="J206" s="26">
        <f t="shared" si="17"/>
        <v>500</v>
      </c>
      <c r="K206" s="7">
        <v>157.29</v>
      </c>
      <c r="L206" s="26">
        <f t="shared" si="18"/>
        <v>498</v>
      </c>
      <c r="M206" s="7">
        <v>0</v>
      </c>
      <c r="N206" s="26">
        <f t="shared" si="19"/>
        <v>297</v>
      </c>
      <c r="O206" s="28"/>
    </row>
    <row r="207" spans="1:15" ht="11.25" customHeight="1" x14ac:dyDescent="0.25">
      <c r="A207" s="5">
        <v>125235103</v>
      </c>
      <c r="B207" s="5" t="s">
        <v>243</v>
      </c>
      <c r="C207" s="5" t="s">
        <v>239</v>
      </c>
      <c r="D207" s="25">
        <v>3341.6390000000001</v>
      </c>
      <c r="E207" s="7">
        <v>22090.880000000001</v>
      </c>
      <c r="F207" s="26">
        <f t="shared" si="15"/>
        <v>124</v>
      </c>
      <c r="G207" s="7">
        <v>13880.77</v>
      </c>
      <c r="H207" s="26">
        <f t="shared" si="16"/>
        <v>106</v>
      </c>
      <c r="I207" s="7">
        <v>7285.76</v>
      </c>
      <c r="J207" s="26">
        <f t="shared" si="17"/>
        <v>280</v>
      </c>
      <c r="K207" s="7">
        <v>917.69</v>
      </c>
      <c r="L207" s="26">
        <f t="shared" si="18"/>
        <v>194</v>
      </c>
      <c r="M207" s="7">
        <v>6.65</v>
      </c>
      <c r="N207" s="26">
        <f t="shared" si="19"/>
        <v>219</v>
      </c>
      <c r="O207" s="28"/>
    </row>
    <row r="208" spans="1:15" ht="11.25" customHeight="1" x14ac:dyDescent="0.25">
      <c r="A208" s="5">
        <v>125235502</v>
      </c>
      <c r="B208" s="5" t="s">
        <v>244</v>
      </c>
      <c r="C208" s="5" t="s">
        <v>239</v>
      </c>
      <c r="D208" s="25">
        <v>3665.6280000000002</v>
      </c>
      <c r="E208" s="7">
        <v>25761.19</v>
      </c>
      <c r="F208" s="26">
        <f t="shared" si="15"/>
        <v>47</v>
      </c>
      <c r="G208" s="7">
        <v>21059.89</v>
      </c>
      <c r="H208" s="26">
        <f t="shared" si="16"/>
        <v>11</v>
      </c>
      <c r="I208" s="7">
        <v>4232.91</v>
      </c>
      <c r="J208" s="26">
        <f t="shared" si="17"/>
        <v>468</v>
      </c>
      <c r="K208" s="7">
        <v>468.39</v>
      </c>
      <c r="L208" s="26">
        <f t="shared" si="18"/>
        <v>390</v>
      </c>
      <c r="M208" s="7">
        <v>0</v>
      </c>
      <c r="N208" s="26">
        <f t="shared" si="19"/>
        <v>297</v>
      </c>
      <c r="O208" s="28"/>
    </row>
    <row r="209" spans="1:15" ht="11.25" customHeight="1" x14ac:dyDescent="0.25">
      <c r="A209" s="5">
        <v>125236903</v>
      </c>
      <c r="B209" s="5" t="s">
        <v>245</v>
      </c>
      <c r="C209" s="5" t="s">
        <v>239</v>
      </c>
      <c r="D209" s="25">
        <v>3444.085</v>
      </c>
      <c r="E209" s="7">
        <v>19118.73</v>
      </c>
      <c r="F209" s="26">
        <f t="shared" si="15"/>
        <v>274</v>
      </c>
      <c r="G209" s="7">
        <v>13474.28</v>
      </c>
      <c r="H209" s="26">
        <f t="shared" si="16"/>
        <v>121</v>
      </c>
      <c r="I209" s="7">
        <v>5330.51</v>
      </c>
      <c r="J209" s="26">
        <f t="shared" si="17"/>
        <v>389</v>
      </c>
      <c r="K209" s="7">
        <v>313.93</v>
      </c>
      <c r="L209" s="26">
        <f t="shared" si="18"/>
        <v>456</v>
      </c>
      <c r="M209" s="7">
        <v>0</v>
      </c>
      <c r="N209" s="26">
        <f t="shared" si="19"/>
        <v>297</v>
      </c>
      <c r="O209" s="28"/>
    </row>
    <row r="210" spans="1:15" ht="11.25" customHeight="1" x14ac:dyDescent="0.25">
      <c r="A210" s="5">
        <v>125237603</v>
      </c>
      <c r="B210" s="5" t="s">
        <v>246</v>
      </c>
      <c r="C210" s="5" t="s">
        <v>239</v>
      </c>
      <c r="D210" s="25">
        <v>3665.3850000000002</v>
      </c>
      <c r="E210" s="7">
        <v>29126.11</v>
      </c>
      <c r="F210" s="26">
        <f t="shared" si="15"/>
        <v>18</v>
      </c>
      <c r="G210" s="7">
        <v>23721.34</v>
      </c>
      <c r="H210" s="26">
        <f t="shared" si="16"/>
        <v>4</v>
      </c>
      <c r="I210" s="7">
        <v>4498.62</v>
      </c>
      <c r="J210" s="26">
        <f t="shared" si="17"/>
        <v>447</v>
      </c>
      <c r="K210" s="7">
        <v>800.76</v>
      </c>
      <c r="L210" s="26">
        <f t="shared" si="18"/>
        <v>236</v>
      </c>
      <c r="M210" s="7">
        <v>105.39</v>
      </c>
      <c r="N210" s="26">
        <f t="shared" si="19"/>
        <v>131</v>
      </c>
      <c r="O210" s="28"/>
    </row>
    <row r="211" spans="1:15" ht="11.25" customHeight="1" x14ac:dyDescent="0.25">
      <c r="A211" s="5">
        <v>125237702</v>
      </c>
      <c r="B211" s="5" t="s">
        <v>247</v>
      </c>
      <c r="C211" s="5" t="s">
        <v>239</v>
      </c>
      <c r="D211" s="25">
        <v>5655.5860000000002</v>
      </c>
      <c r="E211" s="7">
        <v>24823.69</v>
      </c>
      <c r="F211" s="26">
        <f t="shared" si="15"/>
        <v>58</v>
      </c>
      <c r="G211" s="7">
        <v>13568.75</v>
      </c>
      <c r="H211" s="26">
        <f t="shared" si="16"/>
        <v>114</v>
      </c>
      <c r="I211" s="7">
        <v>5912.59</v>
      </c>
      <c r="J211" s="26">
        <f t="shared" si="17"/>
        <v>361</v>
      </c>
      <c r="K211" s="7">
        <v>447.04</v>
      </c>
      <c r="L211" s="26">
        <f t="shared" si="18"/>
        <v>398</v>
      </c>
      <c r="M211" s="7">
        <v>4895.3100000000004</v>
      </c>
      <c r="N211" s="26">
        <f t="shared" si="19"/>
        <v>34</v>
      </c>
      <c r="O211" s="28"/>
    </row>
    <row r="212" spans="1:15" ht="11.25" customHeight="1" x14ac:dyDescent="0.25">
      <c r="A212" s="5">
        <v>125237903</v>
      </c>
      <c r="B212" s="5" t="s">
        <v>248</v>
      </c>
      <c r="C212" s="5" t="s">
        <v>239</v>
      </c>
      <c r="D212" s="25">
        <v>4028.3739999999998</v>
      </c>
      <c r="E212" s="7">
        <v>25047.41</v>
      </c>
      <c r="F212" s="26">
        <f t="shared" si="15"/>
        <v>53</v>
      </c>
      <c r="G212" s="7">
        <v>20436.439999999999</v>
      </c>
      <c r="H212" s="26">
        <f t="shared" si="16"/>
        <v>12</v>
      </c>
      <c r="I212" s="7">
        <v>4330.9399999999996</v>
      </c>
      <c r="J212" s="26">
        <f t="shared" si="17"/>
        <v>460</v>
      </c>
      <c r="K212" s="7">
        <v>246.44</v>
      </c>
      <c r="L212" s="26">
        <f t="shared" si="18"/>
        <v>485</v>
      </c>
      <c r="M212" s="7">
        <v>33.58</v>
      </c>
      <c r="N212" s="26">
        <f t="shared" si="19"/>
        <v>166</v>
      </c>
      <c r="O212" s="28"/>
    </row>
    <row r="213" spans="1:15" ht="11.25" customHeight="1" x14ac:dyDescent="0.25">
      <c r="A213" s="5">
        <v>125238402</v>
      </c>
      <c r="B213" s="5" t="s">
        <v>249</v>
      </c>
      <c r="C213" s="5" t="s">
        <v>239</v>
      </c>
      <c r="D213" s="25">
        <v>4729.8620000000001</v>
      </c>
      <c r="E213" s="7">
        <v>19344.5</v>
      </c>
      <c r="F213" s="26">
        <f t="shared" si="15"/>
        <v>260</v>
      </c>
      <c r="G213" s="7">
        <v>9519.27</v>
      </c>
      <c r="H213" s="26">
        <f t="shared" si="16"/>
        <v>256</v>
      </c>
      <c r="I213" s="7">
        <v>8105.75</v>
      </c>
      <c r="J213" s="26">
        <f t="shared" si="17"/>
        <v>239</v>
      </c>
      <c r="K213" s="7">
        <v>1719.48</v>
      </c>
      <c r="L213" s="26">
        <f t="shared" si="18"/>
        <v>40</v>
      </c>
      <c r="M213" s="7">
        <v>0</v>
      </c>
      <c r="N213" s="26">
        <f t="shared" si="19"/>
        <v>297</v>
      </c>
      <c r="O213" s="28"/>
    </row>
    <row r="214" spans="1:15" ht="11.25" customHeight="1" x14ac:dyDescent="0.25">
      <c r="A214" s="5">
        <v>125238502</v>
      </c>
      <c r="B214" s="5" t="s">
        <v>250</v>
      </c>
      <c r="C214" s="5" t="s">
        <v>239</v>
      </c>
      <c r="D214" s="25">
        <v>4359.7560000000003</v>
      </c>
      <c r="E214" s="7">
        <v>18115.46</v>
      </c>
      <c r="F214" s="26">
        <f t="shared" si="15"/>
        <v>345</v>
      </c>
      <c r="G214" s="7">
        <v>14566.41</v>
      </c>
      <c r="H214" s="26">
        <f t="shared" si="16"/>
        <v>84</v>
      </c>
      <c r="I214" s="7">
        <v>3342.1</v>
      </c>
      <c r="J214" s="26">
        <f t="shared" si="17"/>
        <v>497</v>
      </c>
      <c r="K214" s="7">
        <v>206.95</v>
      </c>
      <c r="L214" s="26">
        <f t="shared" si="18"/>
        <v>491</v>
      </c>
      <c r="M214" s="7">
        <v>0</v>
      </c>
      <c r="N214" s="26">
        <f t="shared" si="19"/>
        <v>297</v>
      </c>
      <c r="O214" s="28"/>
    </row>
    <row r="215" spans="1:15" ht="11.25" customHeight="1" x14ac:dyDescent="0.25">
      <c r="A215" s="5">
        <v>125239452</v>
      </c>
      <c r="B215" s="5" t="s">
        <v>251</v>
      </c>
      <c r="C215" s="5" t="s">
        <v>239</v>
      </c>
      <c r="D215" s="25">
        <v>13264.701999999999</v>
      </c>
      <c r="E215" s="7">
        <v>17296.419999999998</v>
      </c>
      <c r="F215" s="26">
        <f t="shared" si="15"/>
        <v>397</v>
      </c>
      <c r="G215" s="7">
        <v>8571.4500000000007</v>
      </c>
      <c r="H215" s="26">
        <f t="shared" si="16"/>
        <v>299</v>
      </c>
      <c r="I215" s="7">
        <v>6442.02</v>
      </c>
      <c r="J215" s="26">
        <f t="shared" si="17"/>
        <v>336</v>
      </c>
      <c r="K215" s="7">
        <v>1721.37</v>
      </c>
      <c r="L215" s="26">
        <f t="shared" si="18"/>
        <v>39</v>
      </c>
      <c r="M215" s="7">
        <v>561.58000000000004</v>
      </c>
      <c r="N215" s="26">
        <f t="shared" si="19"/>
        <v>84</v>
      </c>
      <c r="O215" s="28"/>
    </row>
    <row r="216" spans="1:15" ht="11.25" customHeight="1" x14ac:dyDescent="0.25">
      <c r="A216" s="5">
        <v>125239603</v>
      </c>
      <c r="B216" s="5" t="s">
        <v>252</v>
      </c>
      <c r="C216" s="5" t="s">
        <v>239</v>
      </c>
      <c r="D216" s="25">
        <v>3752.8719999999998</v>
      </c>
      <c r="E216" s="7">
        <v>22552.47</v>
      </c>
      <c r="F216" s="26">
        <f t="shared" si="15"/>
        <v>106</v>
      </c>
      <c r="G216" s="7">
        <v>17930.689999999999</v>
      </c>
      <c r="H216" s="26">
        <f t="shared" si="16"/>
        <v>33</v>
      </c>
      <c r="I216" s="7">
        <v>4493.3</v>
      </c>
      <c r="J216" s="26">
        <f t="shared" si="17"/>
        <v>448</v>
      </c>
      <c r="K216" s="7">
        <v>128.47999999999999</v>
      </c>
      <c r="L216" s="26">
        <f t="shared" si="18"/>
        <v>499</v>
      </c>
      <c r="M216" s="7">
        <v>0</v>
      </c>
      <c r="N216" s="26">
        <f t="shared" si="19"/>
        <v>297</v>
      </c>
      <c r="O216" s="28"/>
    </row>
    <row r="217" spans="1:15" ht="11.25" customHeight="1" x14ac:dyDescent="0.25">
      <c r="A217" s="5">
        <v>125239652</v>
      </c>
      <c r="B217" s="5" t="s">
        <v>253</v>
      </c>
      <c r="C217" s="5" t="s">
        <v>239</v>
      </c>
      <c r="D217" s="25">
        <v>5594.2110000000002</v>
      </c>
      <c r="E217" s="7">
        <v>19795.89</v>
      </c>
      <c r="F217" s="26">
        <f t="shared" si="15"/>
        <v>233</v>
      </c>
      <c r="G217" s="7">
        <v>9378.42</v>
      </c>
      <c r="H217" s="26">
        <f t="shared" si="16"/>
        <v>265</v>
      </c>
      <c r="I217" s="7">
        <v>8801.26</v>
      </c>
      <c r="J217" s="26">
        <f t="shared" si="17"/>
        <v>212</v>
      </c>
      <c r="K217" s="7">
        <v>1593.01</v>
      </c>
      <c r="L217" s="26">
        <f t="shared" si="18"/>
        <v>58</v>
      </c>
      <c r="M217" s="7">
        <v>23.2</v>
      </c>
      <c r="N217" s="26">
        <f t="shared" si="19"/>
        <v>175</v>
      </c>
      <c r="O217" s="28"/>
    </row>
    <row r="218" spans="1:15" ht="11.25" customHeight="1" x14ac:dyDescent="0.25">
      <c r="A218" s="5">
        <v>109243503</v>
      </c>
      <c r="B218" s="5" t="s">
        <v>254</v>
      </c>
      <c r="C218" s="5" t="s">
        <v>255</v>
      </c>
      <c r="D218" s="25">
        <v>552.02800000000002</v>
      </c>
      <c r="E218" s="7">
        <v>20383.73</v>
      </c>
      <c r="F218" s="26">
        <f t="shared" si="15"/>
        <v>195</v>
      </c>
      <c r="G218" s="7">
        <v>5583.74</v>
      </c>
      <c r="H218" s="26">
        <f t="shared" si="16"/>
        <v>431</v>
      </c>
      <c r="I218" s="7">
        <v>14181.7</v>
      </c>
      <c r="J218" s="26">
        <f t="shared" si="17"/>
        <v>18</v>
      </c>
      <c r="K218" s="7">
        <v>618.29</v>
      </c>
      <c r="L218" s="26">
        <f t="shared" si="18"/>
        <v>321</v>
      </c>
      <c r="M218" s="7">
        <v>0</v>
      </c>
      <c r="N218" s="26">
        <f t="shared" si="19"/>
        <v>297</v>
      </c>
      <c r="O218" s="28"/>
    </row>
    <row r="219" spans="1:15" ht="11.25" customHeight="1" x14ac:dyDescent="0.25">
      <c r="A219" s="5">
        <v>109246003</v>
      </c>
      <c r="B219" s="5" t="s">
        <v>256</v>
      </c>
      <c r="C219" s="5" t="s">
        <v>255</v>
      </c>
      <c r="D219" s="25">
        <v>794.56200000000001</v>
      </c>
      <c r="E219" s="7">
        <v>18018.25</v>
      </c>
      <c r="F219" s="26">
        <f t="shared" si="15"/>
        <v>352</v>
      </c>
      <c r="G219" s="7">
        <v>6786.14</v>
      </c>
      <c r="H219" s="26">
        <f t="shared" si="16"/>
        <v>382</v>
      </c>
      <c r="I219" s="7">
        <v>10733.98</v>
      </c>
      <c r="J219" s="26">
        <f t="shared" si="17"/>
        <v>121</v>
      </c>
      <c r="K219" s="7">
        <v>498.13</v>
      </c>
      <c r="L219" s="26">
        <f t="shared" si="18"/>
        <v>381</v>
      </c>
      <c r="M219" s="7">
        <v>0</v>
      </c>
      <c r="N219" s="26">
        <f t="shared" si="19"/>
        <v>297</v>
      </c>
      <c r="O219" s="28"/>
    </row>
    <row r="220" spans="1:15" ht="11.25" customHeight="1" x14ac:dyDescent="0.25">
      <c r="A220" s="5">
        <v>109248003</v>
      </c>
      <c r="B220" s="5" t="s">
        <v>257</v>
      </c>
      <c r="C220" s="5" t="s">
        <v>255</v>
      </c>
      <c r="D220" s="25">
        <v>1939.722</v>
      </c>
      <c r="E220" s="7">
        <v>15662.52</v>
      </c>
      <c r="F220" s="26">
        <f t="shared" si="15"/>
        <v>477</v>
      </c>
      <c r="G220" s="7">
        <v>8097.66</v>
      </c>
      <c r="H220" s="26">
        <f t="shared" si="16"/>
        <v>321</v>
      </c>
      <c r="I220" s="7">
        <v>6463.52</v>
      </c>
      <c r="J220" s="26">
        <f t="shared" si="17"/>
        <v>331</v>
      </c>
      <c r="K220" s="7">
        <v>1101.33</v>
      </c>
      <c r="L220" s="26">
        <f t="shared" si="18"/>
        <v>138</v>
      </c>
      <c r="M220" s="7">
        <v>0</v>
      </c>
      <c r="N220" s="26">
        <f t="shared" si="19"/>
        <v>297</v>
      </c>
      <c r="O220" s="28"/>
    </row>
    <row r="221" spans="1:15" ht="11.25" customHeight="1" x14ac:dyDescent="0.25">
      <c r="A221" s="5">
        <v>105251453</v>
      </c>
      <c r="B221" s="5" t="s">
        <v>258</v>
      </c>
      <c r="C221" s="5" t="s">
        <v>259</v>
      </c>
      <c r="D221" s="25">
        <v>1890.796</v>
      </c>
      <c r="E221" s="7">
        <v>18712.23</v>
      </c>
      <c r="F221" s="26">
        <f t="shared" si="15"/>
        <v>299</v>
      </c>
      <c r="G221" s="7">
        <v>4943.29</v>
      </c>
      <c r="H221" s="26">
        <f t="shared" si="16"/>
        <v>453</v>
      </c>
      <c r="I221" s="7">
        <v>12224.07</v>
      </c>
      <c r="J221" s="26">
        <f t="shared" si="17"/>
        <v>61</v>
      </c>
      <c r="K221" s="7">
        <v>1544.87</v>
      </c>
      <c r="L221" s="26">
        <f t="shared" si="18"/>
        <v>64</v>
      </c>
      <c r="M221" s="7">
        <v>0</v>
      </c>
      <c r="N221" s="26">
        <f t="shared" si="19"/>
        <v>297</v>
      </c>
      <c r="O221" s="28"/>
    </row>
    <row r="222" spans="1:15" ht="11.25" customHeight="1" x14ac:dyDescent="0.25">
      <c r="A222" s="5">
        <v>105252602</v>
      </c>
      <c r="B222" s="5" t="s">
        <v>260</v>
      </c>
      <c r="C222" s="5" t="s">
        <v>259</v>
      </c>
      <c r="D222" s="25">
        <v>12478.991</v>
      </c>
      <c r="E222" s="7">
        <v>18068.88</v>
      </c>
      <c r="F222" s="26">
        <f t="shared" si="15"/>
        <v>348</v>
      </c>
      <c r="G222" s="7">
        <v>5185.26</v>
      </c>
      <c r="H222" s="26">
        <f t="shared" si="16"/>
        <v>444</v>
      </c>
      <c r="I222" s="7">
        <v>10680.77</v>
      </c>
      <c r="J222" s="26">
        <f t="shared" si="17"/>
        <v>123</v>
      </c>
      <c r="K222" s="7">
        <v>2002.51</v>
      </c>
      <c r="L222" s="26">
        <f t="shared" si="18"/>
        <v>21</v>
      </c>
      <c r="M222" s="7">
        <v>200.34</v>
      </c>
      <c r="N222" s="26">
        <f t="shared" si="19"/>
        <v>108</v>
      </c>
      <c r="O222" s="28"/>
    </row>
    <row r="223" spans="1:15" ht="11.25" customHeight="1" x14ac:dyDescent="0.25">
      <c r="A223" s="5">
        <v>105253303</v>
      </c>
      <c r="B223" s="5" t="s">
        <v>261</v>
      </c>
      <c r="C223" s="5" t="s">
        <v>259</v>
      </c>
      <c r="D223" s="25">
        <v>1815.5070000000001</v>
      </c>
      <c r="E223" s="7">
        <v>20561</v>
      </c>
      <c r="F223" s="26">
        <f t="shared" si="15"/>
        <v>186</v>
      </c>
      <c r="G223" s="7">
        <v>11352.01</v>
      </c>
      <c r="H223" s="26">
        <f t="shared" si="16"/>
        <v>185</v>
      </c>
      <c r="I223" s="7">
        <v>4400.58</v>
      </c>
      <c r="J223" s="26">
        <f t="shared" si="17"/>
        <v>456</v>
      </c>
      <c r="K223" s="7">
        <v>401.93</v>
      </c>
      <c r="L223" s="26">
        <f t="shared" si="18"/>
        <v>422</v>
      </c>
      <c r="M223" s="7">
        <v>4406.4799999999996</v>
      </c>
      <c r="N223" s="26">
        <f t="shared" si="19"/>
        <v>38</v>
      </c>
      <c r="O223" s="28"/>
    </row>
    <row r="224" spans="1:15" ht="11.25" customHeight="1" x14ac:dyDescent="0.25">
      <c r="A224" s="5">
        <v>105253553</v>
      </c>
      <c r="B224" s="5" t="s">
        <v>262</v>
      </c>
      <c r="C224" s="5" t="s">
        <v>259</v>
      </c>
      <c r="D224" s="25">
        <v>2061.777</v>
      </c>
      <c r="E224" s="7">
        <v>17398.38</v>
      </c>
      <c r="F224" s="26">
        <f t="shared" si="15"/>
        <v>392</v>
      </c>
      <c r="G224" s="7">
        <v>9139.14</v>
      </c>
      <c r="H224" s="26">
        <f t="shared" si="16"/>
        <v>274</v>
      </c>
      <c r="I224" s="7">
        <v>6751.61</v>
      </c>
      <c r="J224" s="26">
        <f t="shared" si="17"/>
        <v>314</v>
      </c>
      <c r="K224" s="7">
        <v>1503.84</v>
      </c>
      <c r="L224" s="26">
        <f t="shared" si="18"/>
        <v>71</v>
      </c>
      <c r="M224" s="7">
        <v>3.79</v>
      </c>
      <c r="N224" s="26">
        <f t="shared" si="19"/>
        <v>234</v>
      </c>
      <c r="O224" s="28"/>
    </row>
    <row r="225" spans="1:15" ht="11.25" customHeight="1" x14ac:dyDescent="0.25">
      <c r="A225" s="5">
        <v>105253903</v>
      </c>
      <c r="B225" s="5" t="s">
        <v>263</v>
      </c>
      <c r="C225" s="5" t="s">
        <v>259</v>
      </c>
      <c r="D225" s="25">
        <v>1994.2439999999999</v>
      </c>
      <c r="E225" s="7">
        <v>17067.52</v>
      </c>
      <c r="F225" s="26">
        <f t="shared" si="15"/>
        <v>415</v>
      </c>
      <c r="G225" s="7">
        <v>7525.97</v>
      </c>
      <c r="H225" s="26">
        <f t="shared" si="16"/>
        <v>344</v>
      </c>
      <c r="I225" s="7">
        <v>8873.33</v>
      </c>
      <c r="J225" s="26">
        <f t="shared" si="17"/>
        <v>207</v>
      </c>
      <c r="K225" s="7">
        <v>657.25</v>
      </c>
      <c r="L225" s="26">
        <f t="shared" si="18"/>
        <v>303</v>
      </c>
      <c r="M225" s="7">
        <v>10.96</v>
      </c>
      <c r="N225" s="26">
        <f t="shared" si="19"/>
        <v>203</v>
      </c>
      <c r="O225" s="28"/>
    </row>
    <row r="226" spans="1:15" ht="11.25" customHeight="1" x14ac:dyDescent="0.25">
      <c r="A226" s="5">
        <v>105254053</v>
      </c>
      <c r="B226" s="5" t="s">
        <v>264</v>
      </c>
      <c r="C226" s="5" t="s">
        <v>259</v>
      </c>
      <c r="D226" s="25">
        <v>1580.1110000000001</v>
      </c>
      <c r="E226" s="7">
        <v>21554.92</v>
      </c>
      <c r="F226" s="26">
        <f t="shared" si="15"/>
        <v>140</v>
      </c>
      <c r="G226" s="7">
        <v>6874.94</v>
      </c>
      <c r="H226" s="26">
        <f t="shared" si="16"/>
        <v>378</v>
      </c>
      <c r="I226" s="7">
        <v>10323.58</v>
      </c>
      <c r="J226" s="26">
        <f t="shared" si="17"/>
        <v>139</v>
      </c>
      <c r="K226" s="7">
        <v>771.57</v>
      </c>
      <c r="L226" s="26">
        <f t="shared" si="18"/>
        <v>252</v>
      </c>
      <c r="M226" s="7">
        <v>3584.83</v>
      </c>
      <c r="N226" s="26">
        <f t="shared" si="19"/>
        <v>42</v>
      </c>
      <c r="O226" s="28"/>
    </row>
    <row r="227" spans="1:15" ht="11.25" customHeight="1" x14ac:dyDescent="0.25">
      <c r="A227" s="5">
        <v>105254353</v>
      </c>
      <c r="B227" s="5" t="s">
        <v>265</v>
      </c>
      <c r="C227" s="5" t="s">
        <v>259</v>
      </c>
      <c r="D227" s="25">
        <v>2090.3270000000002</v>
      </c>
      <c r="E227" s="7">
        <v>18167.47</v>
      </c>
      <c r="F227" s="26">
        <f t="shared" si="15"/>
        <v>338</v>
      </c>
      <c r="G227" s="7">
        <v>9651.1</v>
      </c>
      <c r="H227" s="26">
        <f t="shared" si="16"/>
        <v>252</v>
      </c>
      <c r="I227" s="7">
        <v>7707.03</v>
      </c>
      <c r="J227" s="26">
        <f t="shared" si="17"/>
        <v>256</v>
      </c>
      <c r="K227" s="7">
        <v>796.08</v>
      </c>
      <c r="L227" s="26">
        <f t="shared" si="18"/>
        <v>240</v>
      </c>
      <c r="M227" s="7">
        <v>13.26</v>
      </c>
      <c r="N227" s="26">
        <f t="shared" si="19"/>
        <v>194</v>
      </c>
      <c r="O227" s="28"/>
    </row>
    <row r="228" spans="1:15" ht="11.25" customHeight="1" x14ac:dyDescent="0.25">
      <c r="A228" s="5">
        <v>105256553</v>
      </c>
      <c r="B228" s="5" t="s">
        <v>266</v>
      </c>
      <c r="C228" s="5" t="s">
        <v>259</v>
      </c>
      <c r="D228" s="25">
        <v>1183.2760000000001</v>
      </c>
      <c r="E228" s="7">
        <v>19892.02</v>
      </c>
      <c r="F228" s="26">
        <f t="shared" si="15"/>
        <v>224</v>
      </c>
      <c r="G228" s="7">
        <v>6236.53</v>
      </c>
      <c r="H228" s="26">
        <f t="shared" si="16"/>
        <v>402</v>
      </c>
      <c r="I228" s="7">
        <v>11836.29</v>
      </c>
      <c r="J228" s="26">
        <f t="shared" si="17"/>
        <v>75</v>
      </c>
      <c r="K228" s="7">
        <v>1819.21</v>
      </c>
      <c r="L228" s="26">
        <f t="shared" si="18"/>
        <v>35</v>
      </c>
      <c r="M228" s="7">
        <v>0</v>
      </c>
      <c r="N228" s="26">
        <f t="shared" si="19"/>
        <v>297</v>
      </c>
      <c r="O228" s="28"/>
    </row>
    <row r="229" spans="1:15" ht="11.25" customHeight="1" x14ac:dyDescent="0.25">
      <c r="A229" s="5">
        <v>105257602</v>
      </c>
      <c r="B229" s="5" t="s">
        <v>267</v>
      </c>
      <c r="C229" s="5" t="s">
        <v>259</v>
      </c>
      <c r="D229" s="25">
        <v>6387.12</v>
      </c>
      <c r="E229" s="7">
        <v>16731.41</v>
      </c>
      <c r="F229" s="26">
        <f t="shared" si="15"/>
        <v>435</v>
      </c>
      <c r="G229" s="7">
        <v>10913.13</v>
      </c>
      <c r="H229" s="26">
        <f t="shared" si="16"/>
        <v>198</v>
      </c>
      <c r="I229" s="7">
        <v>5098.13</v>
      </c>
      <c r="J229" s="26">
        <f t="shared" si="17"/>
        <v>404</v>
      </c>
      <c r="K229" s="7">
        <v>709.64</v>
      </c>
      <c r="L229" s="26">
        <f t="shared" si="18"/>
        <v>282</v>
      </c>
      <c r="M229" s="7">
        <v>10.51</v>
      </c>
      <c r="N229" s="26">
        <f t="shared" si="19"/>
        <v>205</v>
      </c>
      <c r="O229" s="28"/>
    </row>
    <row r="230" spans="1:15" ht="11.25" customHeight="1" x14ac:dyDescent="0.25">
      <c r="A230" s="5">
        <v>105258303</v>
      </c>
      <c r="B230" s="5" t="s">
        <v>268</v>
      </c>
      <c r="C230" s="5" t="s">
        <v>259</v>
      </c>
      <c r="D230" s="25">
        <v>1657.0650000000001</v>
      </c>
      <c r="E230" s="7">
        <v>15748.13</v>
      </c>
      <c r="F230" s="26">
        <f t="shared" si="15"/>
        <v>475</v>
      </c>
      <c r="G230" s="7">
        <v>5921.12</v>
      </c>
      <c r="H230" s="26">
        <f t="shared" si="16"/>
        <v>420</v>
      </c>
      <c r="I230" s="7">
        <v>9108.16</v>
      </c>
      <c r="J230" s="26">
        <f t="shared" si="17"/>
        <v>197</v>
      </c>
      <c r="K230" s="7">
        <v>718.85</v>
      </c>
      <c r="L230" s="26">
        <f t="shared" si="18"/>
        <v>274</v>
      </c>
      <c r="M230" s="7">
        <v>0</v>
      </c>
      <c r="N230" s="26">
        <f t="shared" si="19"/>
        <v>297</v>
      </c>
      <c r="O230" s="28"/>
    </row>
    <row r="231" spans="1:15" ht="11.25" customHeight="1" x14ac:dyDescent="0.25">
      <c r="A231" s="5">
        <v>105258503</v>
      </c>
      <c r="B231" s="5" t="s">
        <v>269</v>
      </c>
      <c r="C231" s="5" t="s">
        <v>259</v>
      </c>
      <c r="D231" s="25">
        <v>1286.7619999999999</v>
      </c>
      <c r="E231" s="7">
        <v>17204.45</v>
      </c>
      <c r="F231" s="26">
        <f t="shared" si="15"/>
        <v>401</v>
      </c>
      <c r="G231" s="7">
        <v>4713.8</v>
      </c>
      <c r="H231" s="26">
        <f t="shared" si="16"/>
        <v>463</v>
      </c>
      <c r="I231" s="7">
        <v>11483.3</v>
      </c>
      <c r="J231" s="26">
        <f t="shared" si="17"/>
        <v>88</v>
      </c>
      <c r="K231" s="7">
        <v>1006.41</v>
      </c>
      <c r="L231" s="26">
        <f t="shared" si="18"/>
        <v>174</v>
      </c>
      <c r="M231" s="7">
        <v>0.93</v>
      </c>
      <c r="N231" s="26">
        <f t="shared" si="19"/>
        <v>268</v>
      </c>
      <c r="O231" s="28"/>
    </row>
    <row r="232" spans="1:15" ht="11.25" customHeight="1" x14ac:dyDescent="0.25">
      <c r="A232" s="5">
        <v>105259103</v>
      </c>
      <c r="B232" s="5" t="s">
        <v>270</v>
      </c>
      <c r="C232" s="5" t="s">
        <v>259</v>
      </c>
      <c r="D232" s="25">
        <v>1046.2950000000001</v>
      </c>
      <c r="E232" s="7">
        <v>18978.05</v>
      </c>
      <c r="F232" s="26">
        <f t="shared" si="15"/>
        <v>284</v>
      </c>
      <c r="G232" s="7">
        <v>3817.54</v>
      </c>
      <c r="H232" s="26">
        <f t="shared" si="16"/>
        <v>490</v>
      </c>
      <c r="I232" s="7">
        <v>13969.24</v>
      </c>
      <c r="J232" s="26">
        <f t="shared" si="17"/>
        <v>23</v>
      </c>
      <c r="K232" s="7">
        <v>1191.27</v>
      </c>
      <c r="L232" s="26">
        <f t="shared" si="18"/>
        <v>111</v>
      </c>
      <c r="M232" s="7">
        <v>0</v>
      </c>
      <c r="N232" s="26">
        <f t="shared" si="19"/>
        <v>297</v>
      </c>
      <c r="O232" s="28"/>
    </row>
    <row r="233" spans="1:15" ht="11.25" customHeight="1" x14ac:dyDescent="0.25">
      <c r="A233" s="5">
        <v>105259703</v>
      </c>
      <c r="B233" s="5" t="s">
        <v>271</v>
      </c>
      <c r="C233" s="5" t="s">
        <v>259</v>
      </c>
      <c r="D233" s="25">
        <v>1322.46</v>
      </c>
      <c r="E233" s="7">
        <v>20940.580000000002</v>
      </c>
      <c r="F233" s="26">
        <f t="shared" si="15"/>
        <v>171</v>
      </c>
      <c r="G233" s="7">
        <v>10049.49</v>
      </c>
      <c r="H233" s="26">
        <f t="shared" si="16"/>
        <v>236</v>
      </c>
      <c r="I233" s="7">
        <v>9699.94</v>
      </c>
      <c r="J233" s="26">
        <f t="shared" si="17"/>
        <v>177</v>
      </c>
      <c r="K233" s="7">
        <v>1169.97</v>
      </c>
      <c r="L233" s="26">
        <f t="shared" si="18"/>
        <v>117</v>
      </c>
      <c r="M233" s="7">
        <v>21.18</v>
      </c>
      <c r="N233" s="26">
        <f t="shared" si="19"/>
        <v>178</v>
      </c>
      <c r="O233" s="28"/>
    </row>
    <row r="234" spans="1:15" ht="11.25" customHeight="1" x14ac:dyDescent="0.25">
      <c r="A234" s="5">
        <v>101260303</v>
      </c>
      <c r="B234" s="5" t="s">
        <v>272</v>
      </c>
      <c r="C234" s="5" t="s">
        <v>273</v>
      </c>
      <c r="D234" s="25">
        <v>3243.9679999999998</v>
      </c>
      <c r="E234" s="7">
        <v>17130.96</v>
      </c>
      <c r="F234" s="26">
        <f t="shared" si="15"/>
        <v>412</v>
      </c>
      <c r="G234" s="7">
        <v>4205.04</v>
      </c>
      <c r="H234" s="26">
        <f t="shared" si="16"/>
        <v>478</v>
      </c>
      <c r="I234" s="7">
        <v>11842.84</v>
      </c>
      <c r="J234" s="26">
        <f t="shared" si="17"/>
        <v>74</v>
      </c>
      <c r="K234" s="7">
        <v>1082.98</v>
      </c>
      <c r="L234" s="26">
        <f t="shared" si="18"/>
        <v>145</v>
      </c>
      <c r="M234" s="7">
        <v>0.1</v>
      </c>
      <c r="N234" s="26">
        <f t="shared" si="19"/>
        <v>290</v>
      </c>
      <c r="O234" s="28"/>
    </row>
    <row r="235" spans="1:15" ht="11.25" customHeight="1" x14ac:dyDescent="0.25">
      <c r="A235" s="5">
        <v>101260803</v>
      </c>
      <c r="B235" s="5" t="s">
        <v>274</v>
      </c>
      <c r="C235" s="5" t="s">
        <v>273</v>
      </c>
      <c r="D235" s="25">
        <v>1668.135</v>
      </c>
      <c r="E235" s="7">
        <v>18007.53</v>
      </c>
      <c r="F235" s="26">
        <f t="shared" si="15"/>
        <v>353</v>
      </c>
      <c r="G235" s="7">
        <v>4549.4399999999996</v>
      </c>
      <c r="H235" s="26">
        <f t="shared" si="16"/>
        <v>466</v>
      </c>
      <c r="I235" s="7">
        <v>12233.77</v>
      </c>
      <c r="J235" s="26">
        <f t="shared" si="17"/>
        <v>60</v>
      </c>
      <c r="K235" s="7">
        <v>1224.32</v>
      </c>
      <c r="L235" s="26">
        <f t="shared" si="18"/>
        <v>104</v>
      </c>
      <c r="M235" s="7">
        <v>0</v>
      </c>
      <c r="N235" s="26">
        <f t="shared" si="19"/>
        <v>297</v>
      </c>
      <c r="O235" s="28"/>
    </row>
    <row r="236" spans="1:15" ht="11.25" customHeight="1" x14ac:dyDescent="0.25">
      <c r="A236" s="5">
        <v>101261302</v>
      </c>
      <c r="B236" s="5" t="s">
        <v>275</v>
      </c>
      <c r="C236" s="5" t="s">
        <v>273</v>
      </c>
      <c r="D236" s="25">
        <v>4251.6760000000004</v>
      </c>
      <c r="E236" s="7">
        <v>18029.45</v>
      </c>
      <c r="F236" s="26">
        <f t="shared" si="15"/>
        <v>351</v>
      </c>
      <c r="G236" s="7">
        <v>4968.95</v>
      </c>
      <c r="H236" s="26">
        <f t="shared" si="16"/>
        <v>450</v>
      </c>
      <c r="I236" s="7">
        <v>11888.31</v>
      </c>
      <c r="J236" s="26">
        <f t="shared" si="17"/>
        <v>73</v>
      </c>
      <c r="K236" s="7">
        <v>1171.82</v>
      </c>
      <c r="L236" s="26">
        <f t="shared" si="18"/>
        <v>115</v>
      </c>
      <c r="M236" s="7">
        <v>0.37</v>
      </c>
      <c r="N236" s="26">
        <f t="shared" si="19"/>
        <v>283</v>
      </c>
      <c r="O236" s="28"/>
    </row>
    <row r="237" spans="1:15" ht="11.25" customHeight="1" x14ac:dyDescent="0.25">
      <c r="A237" s="5">
        <v>101262903</v>
      </c>
      <c r="B237" s="5" t="s">
        <v>276</v>
      </c>
      <c r="C237" s="5" t="s">
        <v>273</v>
      </c>
      <c r="D237" s="25">
        <v>1130.1010000000001</v>
      </c>
      <c r="E237" s="7">
        <v>17200.830000000002</v>
      </c>
      <c r="F237" s="26">
        <f t="shared" si="15"/>
        <v>402</v>
      </c>
      <c r="G237" s="7">
        <v>6273.53</v>
      </c>
      <c r="H237" s="26">
        <f t="shared" si="16"/>
        <v>401</v>
      </c>
      <c r="I237" s="7">
        <v>10250.379999999999</v>
      </c>
      <c r="J237" s="26">
        <f t="shared" si="17"/>
        <v>145</v>
      </c>
      <c r="K237" s="7">
        <v>676.92</v>
      </c>
      <c r="L237" s="26">
        <f t="shared" si="18"/>
        <v>293</v>
      </c>
      <c r="M237" s="7">
        <v>0</v>
      </c>
      <c r="N237" s="26">
        <f t="shared" si="19"/>
        <v>297</v>
      </c>
      <c r="O237" s="28"/>
    </row>
    <row r="238" spans="1:15" ht="11.25" customHeight="1" x14ac:dyDescent="0.25">
      <c r="A238" s="5">
        <v>101264003</v>
      </c>
      <c r="B238" s="5" t="s">
        <v>277</v>
      </c>
      <c r="C238" s="5" t="s">
        <v>273</v>
      </c>
      <c r="D238" s="25">
        <v>2880.424</v>
      </c>
      <c r="E238" s="7">
        <v>18493.939999999999</v>
      </c>
      <c r="F238" s="26">
        <f t="shared" si="15"/>
        <v>319</v>
      </c>
      <c r="G238" s="7">
        <v>8307.66</v>
      </c>
      <c r="H238" s="26">
        <f t="shared" si="16"/>
        <v>310</v>
      </c>
      <c r="I238" s="7">
        <v>8993.17</v>
      </c>
      <c r="J238" s="26">
        <f t="shared" si="17"/>
        <v>201</v>
      </c>
      <c r="K238" s="7">
        <v>1193.1099999999999</v>
      </c>
      <c r="L238" s="26">
        <f t="shared" si="18"/>
        <v>110</v>
      </c>
      <c r="M238" s="7">
        <v>0</v>
      </c>
      <c r="N238" s="26">
        <f t="shared" si="19"/>
        <v>297</v>
      </c>
      <c r="O238" s="28"/>
    </row>
    <row r="239" spans="1:15" ht="11.25" customHeight="1" x14ac:dyDescent="0.25">
      <c r="A239" s="5">
        <v>101268003</v>
      </c>
      <c r="B239" s="5" t="s">
        <v>278</v>
      </c>
      <c r="C239" s="5" t="s">
        <v>273</v>
      </c>
      <c r="D239" s="25">
        <v>2683.7130000000002</v>
      </c>
      <c r="E239" s="7">
        <v>19774.310000000001</v>
      </c>
      <c r="F239" s="26">
        <f t="shared" si="15"/>
        <v>234</v>
      </c>
      <c r="G239" s="7">
        <v>7102.98</v>
      </c>
      <c r="H239" s="26">
        <f t="shared" si="16"/>
        <v>368</v>
      </c>
      <c r="I239" s="7">
        <v>10311.98</v>
      </c>
      <c r="J239" s="26">
        <f t="shared" si="17"/>
        <v>142</v>
      </c>
      <c r="K239" s="7">
        <v>1328.58</v>
      </c>
      <c r="L239" s="26">
        <f t="shared" si="18"/>
        <v>92</v>
      </c>
      <c r="M239" s="7">
        <v>1030.76</v>
      </c>
      <c r="N239" s="26">
        <f t="shared" si="19"/>
        <v>70</v>
      </c>
      <c r="O239" s="28"/>
    </row>
    <row r="240" spans="1:15" ht="11.25" customHeight="1" x14ac:dyDescent="0.25">
      <c r="A240" s="5">
        <v>106272003</v>
      </c>
      <c r="B240" s="5" t="s">
        <v>279</v>
      </c>
      <c r="C240" s="5" t="s">
        <v>280</v>
      </c>
      <c r="D240" s="25">
        <v>420.495</v>
      </c>
      <c r="E240" s="7">
        <v>33582.129999999997</v>
      </c>
      <c r="F240" s="26">
        <f t="shared" si="15"/>
        <v>7</v>
      </c>
      <c r="G240" s="7">
        <v>18220.25</v>
      </c>
      <c r="H240" s="26">
        <f t="shared" si="16"/>
        <v>28</v>
      </c>
      <c r="I240" s="7">
        <v>13739.01</v>
      </c>
      <c r="J240" s="26">
        <f t="shared" si="17"/>
        <v>27</v>
      </c>
      <c r="K240" s="7">
        <v>1617.11</v>
      </c>
      <c r="L240" s="26">
        <f t="shared" si="18"/>
        <v>56</v>
      </c>
      <c r="M240" s="7">
        <v>5.76</v>
      </c>
      <c r="N240" s="26">
        <f t="shared" si="19"/>
        <v>224</v>
      </c>
      <c r="O240" s="28"/>
    </row>
    <row r="241" spans="1:15" ht="11.25" customHeight="1" x14ac:dyDescent="0.25">
      <c r="A241" s="5">
        <v>112281302</v>
      </c>
      <c r="B241" s="5" t="s">
        <v>281</v>
      </c>
      <c r="C241" s="5" t="s">
        <v>282</v>
      </c>
      <c r="D241" s="25">
        <v>9552.9959999999992</v>
      </c>
      <c r="E241" s="7">
        <v>18527.73</v>
      </c>
      <c r="F241" s="26">
        <f t="shared" si="15"/>
        <v>317</v>
      </c>
      <c r="G241" s="7">
        <v>10679.66</v>
      </c>
      <c r="H241" s="26">
        <f t="shared" si="16"/>
        <v>207</v>
      </c>
      <c r="I241" s="7">
        <v>5098.07</v>
      </c>
      <c r="J241" s="26">
        <f t="shared" si="17"/>
        <v>405</v>
      </c>
      <c r="K241" s="7">
        <v>747.81</v>
      </c>
      <c r="L241" s="26">
        <f t="shared" si="18"/>
        <v>263</v>
      </c>
      <c r="M241" s="7">
        <v>2002.19</v>
      </c>
      <c r="N241" s="26">
        <f t="shared" si="19"/>
        <v>58</v>
      </c>
      <c r="O241" s="28"/>
    </row>
    <row r="242" spans="1:15" ht="11.25" customHeight="1" x14ac:dyDescent="0.25">
      <c r="A242" s="5">
        <v>112282004</v>
      </c>
      <c r="B242" s="5" t="s">
        <v>283</v>
      </c>
      <c r="C242" s="5" t="s">
        <v>282</v>
      </c>
      <c r="D242" s="25">
        <v>437.59100000000001</v>
      </c>
      <c r="E242" s="7">
        <v>20177.04</v>
      </c>
      <c r="F242" s="26">
        <f t="shared" si="15"/>
        <v>205</v>
      </c>
      <c r="G242" s="7">
        <v>8273.5499999999993</v>
      </c>
      <c r="H242" s="26">
        <f t="shared" si="16"/>
        <v>313</v>
      </c>
      <c r="I242" s="7">
        <v>9830.2999999999993</v>
      </c>
      <c r="J242" s="26">
        <f t="shared" si="17"/>
        <v>168</v>
      </c>
      <c r="K242" s="7">
        <v>2073.19</v>
      </c>
      <c r="L242" s="26">
        <f t="shared" si="18"/>
        <v>18</v>
      </c>
      <c r="M242" s="7">
        <v>0</v>
      </c>
      <c r="N242" s="26">
        <f t="shared" si="19"/>
        <v>297</v>
      </c>
      <c r="O242" s="28"/>
    </row>
    <row r="243" spans="1:15" ht="11.25" customHeight="1" x14ac:dyDescent="0.25">
      <c r="A243" s="5">
        <v>112283003</v>
      </c>
      <c r="B243" s="5" t="s">
        <v>284</v>
      </c>
      <c r="C243" s="5" t="s">
        <v>282</v>
      </c>
      <c r="D243" s="25">
        <v>3059.99</v>
      </c>
      <c r="E243" s="7">
        <v>18112.36</v>
      </c>
      <c r="F243" s="26">
        <f t="shared" si="15"/>
        <v>346</v>
      </c>
      <c r="G243" s="7">
        <v>9767.98</v>
      </c>
      <c r="H243" s="26">
        <f t="shared" si="16"/>
        <v>245</v>
      </c>
      <c r="I243" s="7">
        <v>4559.91</v>
      </c>
      <c r="J243" s="26">
        <f t="shared" si="17"/>
        <v>445</v>
      </c>
      <c r="K243" s="7">
        <v>446.82</v>
      </c>
      <c r="L243" s="26">
        <f t="shared" si="18"/>
        <v>399</v>
      </c>
      <c r="M243" s="7">
        <v>3337.64</v>
      </c>
      <c r="N243" s="26">
        <f t="shared" si="19"/>
        <v>44</v>
      </c>
      <c r="O243" s="28"/>
    </row>
    <row r="244" spans="1:15" ht="11.25" customHeight="1" x14ac:dyDescent="0.25">
      <c r="A244" s="5">
        <v>112286003</v>
      </c>
      <c r="B244" s="5" t="s">
        <v>285</v>
      </c>
      <c r="C244" s="5" t="s">
        <v>282</v>
      </c>
      <c r="D244" s="25">
        <v>2412.0700000000002</v>
      </c>
      <c r="E244" s="7">
        <v>22576.12</v>
      </c>
      <c r="F244" s="26">
        <f t="shared" si="15"/>
        <v>103</v>
      </c>
      <c r="G244" s="7">
        <v>9601.6299999999992</v>
      </c>
      <c r="H244" s="26">
        <f t="shared" si="16"/>
        <v>255</v>
      </c>
      <c r="I244" s="7">
        <v>7149.76</v>
      </c>
      <c r="J244" s="26">
        <f t="shared" si="17"/>
        <v>288</v>
      </c>
      <c r="K244" s="7">
        <v>613.44000000000005</v>
      </c>
      <c r="L244" s="26">
        <f t="shared" si="18"/>
        <v>323</v>
      </c>
      <c r="M244" s="7">
        <v>5211.29</v>
      </c>
      <c r="N244" s="26">
        <f t="shared" si="19"/>
        <v>26</v>
      </c>
      <c r="O244" s="28"/>
    </row>
    <row r="245" spans="1:15" ht="11.25" customHeight="1" x14ac:dyDescent="0.25">
      <c r="A245" s="5">
        <v>112289003</v>
      </c>
      <c r="B245" s="5" t="s">
        <v>286</v>
      </c>
      <c r="C245" s="5" t="s">
        <v>282</v>
      </c>
      <c r="D245" s="25">
        <v>4463.7579999999998</v>
      </c>
      <c r="E245" s="7">
        <v>19410.12</v>
      </c>
      <c r="F245" s="26">
        <f t="shared" si="15"/>
        <v>255</v>
      </c>
      <c r="G245" s="7">
        <v>7592.4</v>
      </c>
      <c r="H245" s="26">
        <f t="shared" si="16"/>
        <v>340</v>
      </c>
      <c r="I245" s="7">
        <v>6121.49</v>
      </c>
      <c r="J245" s="26">
        <f t="shared" si="17"/>
        <v>353</v>
      </c>
      <c r="K245" s="7">
        <v>716.28</v>
      </c>
      <c r="L245" s="26">
        <f t="shared" si="18"/>
        <v>277</v>
      </c>
      <c r="M245" s="7">
        <v>4979.95</v>
      </c>
      <c r="N245" s="26">
        <f t="shared" si="19"/>
        <v>30</v>
      </c>
      <c r="O245" s="28"/>
    </row>
    <row r="246" spans="1:15" ht="11.25" customHeight="1" x14ac:dyDescent="0.25">
      <c r="A246" s="5">
        <v>111291304</v>
      </c>
      <c r="B246" s="5" t="s">
        <v>287</v>
      </c>
      <c r="C246" s="5" t="s">
        <v>288</v>
      </c>
      <c r="D246" s="25">
        <v>976.76199999999994</v>
      </c>
      <c r="E246" s="7">
        <v>24751.71</v>
      </c>
      <c r="F246" s="26">
        <f t="shared" si="15"/>
        <v>59</v>
      </c>
      <c r="G246" s="7">
        <v>6489.2</v>
      </c>
      <c r="H246" s="26">
        <f t="shared" si="16"/>
        <v>390</v>
      </c>
      <c r="I246" s="7">
        <v>9609.1200000000008</v>
      </c>
      <c r="J246" s="26">
        <f t="shared" si="17"/>
        <v>183</v>
      </c>
      <c r="K246" s="7">
        <v>1263.67</v>
      </c>
      <c r="L246" s="26">
        <f t="shared" si="18"/>
        <v>98</v>
      </c>
      <c r="M246" s="7">
        <v>7389.72</v>
      </c>
      <c r="N246" s="26">
        <f t="shared" si="19"/>
        <v>17</v>
      </c>
      <c r="O246" s="28"/>
    </row>
    <row r="247" spans="1:15" ht="11.25" customHeight="1" x14ac:dyDescent="0.25">
      <c r="A247" s="5">
        <v>111292304</v>
      </c>
      <c r="B247" s="5" t="s">
        <v>289</v>
      </c>
      <c r="C247" s="5" t="s">
        <v>288</v>
      </c>
      <c r="D247" s="25">
        <v>372.79599999999999</v>
      </c>
      <c r="E247" s="7">
        <v>21550.880000000001</v>
      </c>
      <c r="F247" s="26">
        <f t="shared" si="15"/>
        <v>141</v>
      </c>
      <c r="G247" s="7">
        <v>8059.3</v>
      </c>
      <c r="H247" s="26">
        <f t="shared" si="16"/>
        <v>323</v>
      </c>
      <c r="I247" s="7">
        <v>12550.02</v>
      </c>
      <c r="J247" s="26">
        <f t="shared" si="17"/>
        <v>50</v>
      </c>
      <c r="K247" s="7">
        <v>919.6</v>
      </c>
      <c r="L247" s="26">
        <f t="shared" si="18"/>
        <v>193</v>
      </c>
      <c r="M247" s="7">
        <v>21.95</v>
      </c>
      <c r="N247" s="26">
        <f t="shared" si="19"/>
        <v>176</v>
      </c>
      <c r="O247" s="28"/>
    </row>
    <row r="248" spans="1:15" ht="11.25" customHeight="1" x14ac:dyDescent="0.25">
      <c r="A248" s="5">
        <v>111297504</v>
      </c>
      <c r="B248" s="5" t="s">
        <v>290</v>
      </c>
      <c r="C248" s="5" t="s">
        <v>288</v>
      </c>
      <c r="D248" s="25">
        <v>705.75699999999995</v>
      </c>
      <c r="E248" s="7">
        <v>19063.53</v>
      </c>
      <c r="F248" s="26">
        <f t="shared" si="15"/>
        <v>279</v>
      </c>
      <c r="G248" s="7">
        <v>7207.03</v>
      </c>
      <c r="H248" s="26">
        <f t="shared" si="16"/>
        <v>361</v>
      </c>
      <c r="I248" s="7">
        <v>11048.71</v>
      </c>
      <c r="J248" s="26">
        <f t="shared" si="17"/>
        <v>107</v>
      </c>
      <c r="K248" s="7">
        <v>807.79</v>
      </c>
      <c r="L248" s="26">
        <f t="shared" si="18"/>
        <v>233</v>
      </c>
      <c r="M248" s="7">
        <v>0</v>
      </c>
      <c r="N248" s="26">
        <f t="shared" si="19"/>
        <v>297</v>
      </c>
      <c r="O248" s="28"/>
    </row>
    <row r="249" spans="1:15" ht="11.25" customHeight="1" x14ac:dyDescent="0.25">
      <c r="A249" s="5">
        <v>101301303</v>
      </c>
      <c r="B249" s="5" t="s">
        <v>291</v>
      </c>
      <c r="C249" s="5" t="s">
        <v>292</v>
      </c>
      <c r="D249" s="25">
        <v>1012.317</v>
      </c>
      <c r="E249" s="7">
        <v>19175.689999999999</v>
      </c>
      <c r="F249" s="26">
        <f t="shared" si="15"/>
        <v>271</v>
      </c>
      <c r="G249" s="7">
        <v>5530.57</v>
      </c>
      <c r="H249" s="26">
        <f t="shared" si="16"/>
        <v>433</v>
      </c>
      <c r="I249" s="7">
        <v>11978.36</v>
      </c>
      <c r="J249" s="26">
        <f t="shared" si="17"/>
        <v>70</v>
      </c>
      <c r="K249" s="7">
        <v>1174.6500000000001</v>
      </c>
      <c r="L249" s="26">
        <f t="shared" si="18"/>
        <v>113</v>
      </c>
      <c r="M249" s="7">
        <v>492.11</v>
      </c>
      <c r="N249" s="26">
        <f t="shared" si="19"/>
        <v>87</v>
      </c>
      <c r="O249" s="28"/>
    </row>
    <row r="250" spans="1:15" ht="11.25" customHeight="1" x14ac:dyDescent="0.25">
      <c r="A250" s="5">
        <v>101301403</v>
      </c>
      <c r="B250" s="5" t="s">
        <v>293</v>
      </c>
      <c r="C250" s="5" t="s">
        <v>292</v>
      </c>
      <c r="D250" s="25">
        <v>1621.377</v>
      </c>
      <c r="E250" s="7">
        <v>22338.400000000001</v>
      </c>
      <c r="F250" s="26">
        <f t="shared" si="15"/>
        <v>113</v>
      </c>
      <c r="G250" s="7">
        <v>10829.35</v>
      </c>
      <c r="H250" s="26">
        <f t="shared" si="16"/>
        <v>203</v>
      </c>
      <c r="I250" s="7">
        <v>9669.1</v>
      </c>
      <c r="J250" s="26">
        <f t="shared" si="17"/>
        <v>179</v>
      </c>
      <c r="K250" s="7">
        <v>1829.15</v>
      </c>
      <c r="L250" s="26">
        <f t="shared" si="18"/>
        <v>32</v>
      </c>
      <c r="M250" s="7">
        <v>10.79</v>
      </c>
      <c r="N250" s="26">
        <f t="shared" si="19"/>
        <v>204</v>
      </c>
      <c r="O250" s="28"/>
    </row>
    <row r="251" spans="1:15" ht="11.25" customHeight="1" x14ac:dyDescent="0.25">
      <c r="A251" s="5">
        <v>101303503</v>
      </c>
      <c r="B251" s="5" t="s">
        <v>294</v>
      </c>
      <c r="C251" s="5" t="s">
        <v>292</v>
      </c>
      <c r="D251" s="25">
        <v>793.55899999999997</v>
      </c>
      <c r="E251" s="7">
        <v>19811.72</v>
      </c>
      <c r="F251" s="26">
        <f t="shared" si="15"/>
        <v>232</v>
      </c>
      <c r="G251" s="7">
        <v>6982.07</v>
      </c>
      <c r="H251" s="26">
        <f t="shared" si="16"/>
        <v>375</v>
      </c>
      <c r="I251" s="7">
        <v>11820.04</v>
      </c>
      <c r="J251" s="26">
        <f t="shared" si="17"/>
        <v>76</v>
      </c>
      <c r="K251" s="7">
        <v>1009.61</v>
      </c>
      <c r="L251" s="26">
        <f t="shared" si="18"/>
        <v>171</v>
      </c>
      <c r="M251" s="7">
        <v>0</v>
      </c>
      <c r="N251" s="26">
        <f t="shared" si="19"/>
        <v>297</v>
      </c>
      <c r="O251" s="28"/>
    </row>
    <row r="252" spans="1:15" ht="11.25" customHeight="1" x14ac:dyDescent="0.25">
      <c r="A252" s="5">
        <v>101306503</v>
      </c>
      <c r="B252" s="5" t="s">
        <v>295</v>
      </c>
      <c r="C252" s="5" t="s">
        <v>292</v>
      </c>
      <c r="D252" s="25">
        <v>584.23599999999999</v>
      </c>
      <c r="E252" s="7">
        <v>21507.37</v>
      </c>
      <c r="F252" s="26">
        <f t="shared" si="15"/>
        <v>143</v>
      </c>
      <c r="G252" s="7">
        <v>5735.64</v>
      </c>
      <c r="H252" s="26">
        <f t="shared" si="16"/>
        <v>425</v>
      </c>
      <c r="I252" s="7">
        <v>14116.5</v>
      </c>
      <c r="J252" s="26">
        <f t="shared" si="17"/>
        <v>20</v>
      </c>
      <c r="K252" s="7">
        <v>1459.46</v>
      </c>
      <c r="L252" s="26">
        <f t="shared" si="18"/>
        <v>77</v>
      </c>
      <c r="M252" s="7">
        <v>195.76</v>
      </c>
      <c r="N252" s="26">
        <f t="shared" si="19"/>
        <v>109</v>
      </c>
      <c r="O252" s="28"/>
    </row>
    <row r="253" spans="1:15" ht="11.25" customHeight="1" x14ac:dyDescent="0.25">
      <c r="A253" s="5">
        <v>101308503</v>
      </c>
      <c r="B253" s="5" t="s">
        <v>296</v>
      </c>
      <c r="C253" s="5" t="s">
        <v>292</v>
      </c>
      <c r="D253" s="25">
        <v>657.82299999999998</v>
      </c>
      <c r="E253" s="7">
        <v>30429.86</v>
      </c>
      <c r="F253" s="26">
        <f t="shared" si="15"/>
        <v>13</v>
      </c>
      <c r="G253" s="7">
        <v>19694.91</v>
      </c>
      <c r="H253" s="26">
        <f t="shared" si="16"/>
        <v>17</v>
      </c>
      <c r="I253" s="7">
        <v>9261.59</v>
      </c>
      <c r="J253" s="26">
        <f t="shared" si="17"/>
        <v>194</v>
      </c>
      <c r="K253" s="7">
        <v>1461.14</v>
      </c>
      <c r="L253" s="26">
        <f t="shared" si="18"/>
        <v>76</v>
      </c>
      <c r="M253" s="7">
        <v>12.22</v>
      </c>
      <c r="N253" s="26">
        <f t="shared" si="19"/>
        <v>198</v>
      </c>
      <c r="O253" s="28"/>
    </row>
    <row r="254" spans="1:15" ht="11.25" customHeight="1" x14ac:dyDescent="0.25">
      <c r="A254" s="5">
        <v>111312503</v>
      </c>
      <c r="B254" s="5" t="s">
        <v>297</v>
      </c>
      <c r="C254" s="5" t="s">
        <v>298</v>
      </c>
      <c r="D254" s="25">
        <v>1883.7239999999999</v>
      </c>
      <c r="E254" s="7">
        <v>17139.75</v>
      </c>
      <c r="F254" s="26">
        <f t="shared" si="15"/>
        <v>410</v>
      </c>
      <c r="G254" s="7">
        <v>7376.24</v>
      </c>
      <c r="H254" s="26">
        <f t="shared" si="16"/>
        <v>351</v>
      </c>
      <c r="I254" s="7">
        <v>8532.8799999999992</v>
      </c>
      <c r="J254" s="26">
        <f t="shared" si="17"/>
        <v>225</v>
      </c>
      <c r="K254" s="7">
        <v>1230.6300000000001</v>
      </c>
      <c r="L254" s="26">
        <f t="shared" si="18"/>
        <v>102</v>
      </c>
      <c r="M254" s="7">
        <v>0</v>
      </c>
      <c r="N254" s="26">
        <f t="shared" si="19"/>
        <v>297</v>
      </c>
      <c r="O254" s="28"/>
    </row>
    <row r="255" spans="1:15" ht="11.25" customHeight="1" x14ac:dyDescent="0.25">
      <c r="A255" s="5">
        <v>111312804</v>
      </c>
      <c r="B255" s="5" t="s">
        <v>299</v>
      </c>
      <c r="C255" s="5" t="s">
        <v>298</v>
      </c>
      <c r="D255" s="25">
        <v>738.40499999999997</v>
      </c>
      <c r="E255" s="7">
        <v>30040.57</v>
      </c>
      <c r="F255" s="26">
        <f t="shared" si="15"/>
        <v>14</v>
      </c>
      <c r="G255" s="7">
        <v>5999.04</v>
      </c>
      <c r="H255" s="26">
        <f t="shared" si="16"/>
        <v>417</v>
      </c>
      <c r="I255" s="7">
        <v>11232.61</v>
      </c>
      <c r="J255" s="26">
        <f t="shared" si="17"/>
        <v>96</v>
      </c>
      <c r="K255" s="7">
        <v>777.59</v>
      </c>
      <c r="L255" s="26">
        <f t="shared" si="18"/>
        <v>247</v>
      </c>
      <c r="M255" s="7">
        <v>12031.34</v>
      </c>
      <c r="N255" s="26">
        <f t="shared" si="19"/>
        <v>5</v>
      </c>
      <c r="O255" s="28"/>
    </row>
    <row r="256" spans="1:15" ht="11.25" customHeight="1" x14ac:dyDescent="0.25">
      <c r="A256" s="5">
        <v>111316003</v>
      </c>
      <c r="B256" s="5" t="s">
        <v>300</v>
      </c>
      <c r="C256" s="5" t="s">
        <v>298</v>
      </c>
      <c r="D256" s="25">
        <v>1308.673</v>
      </c>
      <c r="E256" s="7">
        <v>24592.86</v>
      </c>
      <c r="F256" s="26">
        <f t="shared" si="15"/>
        <v>60</v>
      </c>
      <c r="G256" s="7">
        <v>4363.75</v>
      </c>
      <c r="H256" s="26">
        <f t="shared" si="16"/>
        <v>473</v>
      </c>
      <c r="I256" s="7">
        <v>11140.74</v>
      </c>
      <c r="J256" s="26">
        <f t="shared" si="17"/>
        <v>100</v>
      </c>
      <c r="K256" s="7">
        <v>1200.3699999999999</v>
      </c>
      <c r="L256" s="26">
        <f t="shared" si="18"/>
        <v>108</v>
      </c>
      <c r="M256" s="7">
        <v>7887.99</v>
      </c>
      <c r="N256" s="26">
        <f t="shared" si="19"/>
        <v>14</v>
      </c>
      <c r="O256" s="28"/>
    </row>
    <row r="257" spans="1:15" ht="11.25" customHeight="1" x14ac:dyDescent="0.25">
      <c r="A257" s="5">
        <v>111317503</v>
      </c>
      <c r="B257" s="5" t="s">
        <v>301</v>
      </c>
      <c r="C257" s="5" t="s">
        <v>298</v>
      </c>
      <c r="D257" s="25">
        <v>1130.6279999999999</v>
      </c>
      <c r="E257" s="7">
        <v>16025.96</v>
      </c>
      <c r="F257" s="26">
        <f t="shared" si="15"/>
        <v>470</v>
      </c>
      <c r="G257" s="7">
        <v>4943.58</v>
      </c>
      <c r="H257" s="26">
        <f t="shared" si="16"/>
        <v>452</v>
      </c>
      <c r="I257" s="7">
        <v>10272.030000000001</v>
      </c>
      <c r="J257" s="26">
        <f t="shared" si="17"/>
        <v>144</v>
      </c>
      <c r="K257" s="7">
        <v>810.35</v>
      </c>
      <c r="L257" s="26">
        <f t="shared" si="18"/>
        <v>232</v>
      </c>
      <c r="M257" s="7">
        <v>0</v>
      </c>
      <c r="N257" s="26">
        <f t="shared" si="19"/>
        <v>297</v>
      </c>
      <c r="O257" s="28"/>
    </row>
    <row r="258" spans="1:15" ht="11.25" customHeight="1" x14ac:dyDescent="0.25">
      <c r="A258" s="5">
        <v>128321103</v>
      </c>
      <c r="B258" s="5" t="s">
        <v>302</v>
      </c>
      <c r="C258" s="5" t="s">
        <v>303</v>
      </c>
      <c r="D258" s="25">
        <v>1489.124</v>
      </c>
      <c r="E258" s="7">
        <v>22882.77</v>
      </c>
      <c r="F258" s="26">
        <f t="shared" ref="F258:F321" si="20">RANK(E258,E$2:E$501)</f>
        <v>101</v>
      </c>
      <c r="G258" s="7">
        <v>9321.84</v>
      </c>
      <c r="H258" s="26">
        <f t="shared" ref="H258:H321" si="21">RANK(G258,G$2:G$501)</f>
        <v>269</v>
      </c>
      <c r="I258" s="7">
        <v>12212.23</v>
      </c>
      <c r="J258" s="26">
        <f t="shared" ref="J258:J321" si="22">RANK(I258,I$2:I$501)</f>
        <v>62</v>
      </c>
      <c r="K258" s="7">
        <v>1348.71</v>
      </c>
      <c r="L258" s="26">
        <f t="shared" ref="L258:L321" si="23">RANK(K258,K$2:K$501)</f>
        <v>88</v>
      </c>
      <c r="M258" s="7">
        <v>0</v>
      </c>
      <c r="N258" s="26">
        <f t="shared" ref="N258:N321" si="24">RANK(M258,M$2:M$501)</f>
        <v>297</v>
      </c>
      <c r="O258" s="28"/>
    </row>
    <row r="259" spans="1:15" ht="11.25" customHeight="1" x14ac:dyDescent="0.25">
      <c r="A259" s="5">
        <v>128323303</v>
      </c>
      <c r="B259" s="5" t="s">
        <v>304</v>
      </c>
      <c r="C259" s="5" t="s">
        <v>303</v>
      </c>
      <c r="D259" s="25">
        <v>838.33</v>
      </c>
      <c r="E259" s="7">
        <v>20948.439999999999</v>
      </c>
      <c r="F259" s="26">
        <f t="shared" si="20"/>
        <v>169</v>
      </c>
      <c r="G259" s="7">
        <v>8221.6200000000008</v>
      </c>
      <c r="H259" s="26">
        <f t="shared" si="21"/>
        <v>315</v>
      </c>
      <c r="I259" s="7">
        <v>11522.23</v>
      </c>
      <c r="J259" s="26">
        <f t="shared" si="22"/>
        <v>86</v>
      </c>
      <c r="K259" s="7">
        <v>1204.5999999999999</v>
      </c>
      <c r="L259" s="26">
        <f t="shared" si="23"/>
        <v>107</v>
      </c>
      <c r="M259" s="7">
        <v>0</v>
      </c>
      <c r="N259" s="26">
        <f t="shared" si="24"/>
        <v>297</v>
      </c>
      <c r="O259" s="28"/>
    </row>
    <row r="260" spans="1:15" ht="11.25" customHeight="1" x14ac:dyDescent="0.25">
      <c r="A260" s="5">
        <v>128323703</v>
      </c>
      <c r="B260" s="5" t="s">
        <v>305</v>
      </c>
      <c r="C260" s="5" t="s">
        <v>303</v>
      </c>
      <c r="D260" s="25">
        <v>2763.2080000000001</v>
      </c>
      <c r="E260" s="7">
        <v>20408.04</v>
      </c>
      <c r="F260" s="26">
        <f t="shared" si="20"/>
        <v>194</v>
      </c>
      <c r="G260" s="7">
        <v>12546.2</v>
      </c>
      <c r="H260" s="26">
        <f t="shared" si="21"/>
        <v>146</v>
      </c>
      <c r="I260" s="7">
        <v>6977.15</v>
      </c>
      <c r="J260" s="26">
        <f t="shared" si="22"/>
        <v>298</v>
      </c>
      <c r="K260" s="7">
        <v>878.7</v>
      </c>
      <c r="L260" s="26">
        <f t="shared" si="23"/>
        <v>205</v>
      </c>
      <c r="M260" s="7">
        <v>5.99</v>
      </c>
      <c r="N260" s="26">
        <f t="shared" si="24"/>
        <v>221</v>
      </c>
      <c r="O260" s="28"/>
    </row>
    <row r="261" spans="1:15" ht="11.25" customHeight="1" x14ac:dyDescent="0.25">
      <c r="A261" s="5">
        <v>128325203</v>
      </c>
      <c r="B261" s="5" t="s">
        <v>306</v>
      </c>
      <c r="C261" s="5" t="s">
        <v>303</v>
      </c>
      <c r="D261" s="25">
        <v>1272.8810000000001</v>
      </c>
      <c r="E261" s="7">
        <v>20636.21</v>
      </c>
      <c r="F261" s="26">
        <f t="shared" si="20"/>
        <v>182</v>
      </c>
      <c r="G261" s="7">
        <v>6443.56</v>
      </c>
      <c r="H261" s="26">
        <f t="shared" si="21"/>
        <v>393</v>
      </c>
      <c r="I261" s="7">
        <v>12811.8</v>
      </c>
      <c r="J261" s="26">
        <f t="shared" si="22"/>
        <v>42</v>
      </c>
      <c r="K261" s="7">
        <v>1380.85</v>
      </c>
      <c r="L261" s="26">
        <f t="shared" si="23"/>
        <v>84</v>
      </c>
      <c r="M261" s="7">
        <v>0</v>
      </c>
      <c r="N261" s="26">
        <f t="shared" si="24"/>
        <v>297</v>
      </c>
      <c r="O261" s="28"/>
    </row>
    <row r="262" spans="1:15" ht="11.25" customHeight="1" x14ac:dyDescent="0.25">
      <c r="A262" s="5">
        <v>128326303</v>
      </c>
      <c r="B262" s="5" t="s">
        <v>307</v>
      </c>
      <c r="C262" s="5" t="s">
        <v>303</v>
      </c>
      <c r="D262" s="25">
        <v>779.71900000000005</v>
      </c>
      <c r="E262" s="7">
        <v>24299.48</v>
      </c>
      <c r="F262" s="26">
        <f t="shared" si="20"/>
        <v>66</v>
      </c>
      <c r="G262" s="7">
        <v>7011.07</v>
      </c>
      <c r="H262" s="26">
        <f t="shared" si="21"/>
        <v>372</v>
      </c>
      <c r="I262" s="7">
        <v>15658.87</v>
      </c>
      <c r="J262" s="26">
        <f t="shared" si="22"/>
        <v>9</v>
      </c>
      <c r="K262" s="7">
        <v>1629.55</v>
      </c>
      <c r="L262" s="26">
        <f t="shared" si="23"/>
        <v>54</v>
      </c>
      <c r="M262" s="7">
        <v>0</v>
      </c>
      <c r="N262" s="26">
        <f t="shared" si="24"/>
        <v>297</v>
      </c>
      <c r="O262" s="28"/>
    </row>
    <row r="263" spans="1:15" ht="11.25" customHeight="1" x14ac:dyDescent="0.25">
      <c r="A263" s="5">
        <v>128327303</v>
      </c>
      <c r="B263" s="5" t="s">
        <v>308</v>
      </c>
      <c r="C263" s="5" t="s">
        <v>303</v>
      </c>
      <c r="D263" s="25">
        <v>866.34199999999998</v>
      </c>
      <c r="E263" s="7">
        <v>22563.22</v>
      </c>
      <c r="F263" s="26">
        <f t="shared" si="20"/>
        <v>104</v>
      </c>
      <c r="G263" s="7">
        <v>4285.25</v>
      </c>
      <c r="H263" s="26">
        <f t="shared" si="21"/>
        <v>477</v>
      </c>
      <c r="I263" s="7">
        <v>16606.96</v>
      </c>
      <c r="J263" s="26">
        <f t="shared" si="22"/>
        <v>5</v>
      </c>
      <c r="K263" s="7">
        <v>1671.01</v>
      </c>
      <c r="L263" s="26">
        <f t="shared" si="23"/>
        <v>47</v>
      </c>
      <c r="M263" s="7">
        <v>0</v>
      </c>
      <c r="N263" s="26">
        <f t="shared" si="24"/>
        <v>297</v>
      </c>
      <c r="O263" s="28"/>
    </row>
    <row r="264" spans="1:15" ht="11.25" customHeight="1" x14ac:dyDescent="0.25">
      <c r="A264" s="5">
        <v>128328003</v>
      </c>
      <c r="B264" s="5" t="s">
        <v>309</v>
      </c>
      <c r="C264" s="5" t="s">
        <v>303</v>
      </c>
      <c r="D264" s="25">
        <v>959.95799999999997</v>
      </c>
      <c r="E264" s="7">
        <v>23053.98</v>
      </c>
      <c r="F264" s="26">
        <f t="shared" si="20"/>
        <v>93</v>
      </c>
      <c r="G264" s="7">
        <v>6347.18</v>
      </c>
      <c r="H264" s="26">
        <f t="shared" si="21"/>
        <v>398</v>
      </c>
      <c r="I264" s="7">
        <v>15623.07</v>
      </c>
      <c r="J264" s="26">
        <f t="shared" si="22"/>
        <v>10</v>
      </c>
      <c r="K264" s="7">
        <v>1083.73</v>
      </c>
      <c r="L264" s="26">
        <f t="shared" si="23"/>
        <v>144</v>
      </c>
      <c r="M264" s="7">
        <v>0</v>
      </c>
      <c r="N264" s="26">
        <f t="shared" si="24"/>
        <v>297</v>
      </c>
      <c r="O264" s="28"/>
    </row>
    <row r="265" spans="1:15" ht="11.25" customHeight="1" x14ac:dyDescent="0.25">
      <c r="A265" s="5">
        <v>106330703</v>
      </c>
      <c r="B265" s="5" t="s">
        <v>310</v>
      </c>
      <c r="C265" s="5" t="s">
        <v>311</v>
      </c>
      <c r="D265" s="25">
        <v>984.71299999999997</v>
      </c>
      <c r="E265" s="7">
        <v>16704.18</v>
      </c>
      <c r="F265" s="26">
        <f t="shared" si="20"/>
        <v>439</v>
      </c>
      <c r="G265" s="7">
        <v>4729.3100000000004</v>
      </c>
      <c r="H265" s="26">
        <f t="shared" si="21"/>
        <v>462</v>
      </c>
      <c r="I265" s="7">
        <v>11057.06</v>
      </c>
      <c r="J265" s="26">
        <f t="shared" si="22"/>
        <v>106</v>
      </c>
      <c r="K265" s="7">
        <v>917.05</v>
      </c>
      <c r="L265" s="26">
        <f t="shared" si="23"/>
        <v>195</v>
      </c>
      <c r="M265" s="7">
        <v>0.76</v>
      </c>
      <c r="N265" s="26">
        <f t="shared" si="24"/>
        <v>274</v>
      </c>
      <c r="O265" s="28"/>
    </row>
    <row r="266" spans="1:15" ht="11.25" customHeight="1" x14ac:dyDescent="0.25">
      <c r="A266" s="5">
        <v>106330803</v>
      </c>
      <c r="B266" s="5" t="s">
        <v>312</v>
      </c>
      <c r="C266" s="5" t="s">
        <v>311</v>
      </c>
      <c r="D266" s="25">
        <v>1512.425</v>
      </c>
      <c r="E266" s="7">
        <v>17625.240000000002</v>
      </c>
      <c r="F266" s="26">
        <f t="shared" si="20"/>
        <v>377</v>
      </c>
      <c r="G266" s="7">
        <v>6376.1</v>
      </c>
      <c r="H266" s="26">
        <f t="shared" si="21"/>
        <v>396</v>
      </c>
      <c r="I266" s="7">
        <v>10434.76</v>
      </c>
      <c r="J266" s="26">
        <f t="shared" si="22"/>
        <v>135</v>
      </c>
      <c r="K266" s="7">
        <v>810.58</v>
      </c>
      <c r="L266" s="26">
        <f t="shared" si="23"/>
        <v>231</v>
      </c>
      <c r="M266" s="7">
        <v>3.8</v>
      </c>
      <c r="N266" s="26">
        <f t="shared" si="24"/>
        <v>233</v>
      </c>
      <c r="O266" s="28"/>
    </row>
    <row r="267" spans="1:15" ht="11.25" customHeight="1" x14ac:dyDescent="0.25">
      <c r="A267" s="5">
        <v>106338003</v>
      </c>
      <c r="B267" s="5" t="s">
        <v>313</v>
      </c>
      <c r="C267" s="5" t="s">
        <v>311</v>
      </c>
      <c r="D267" s="25">
        <v>2140.7399999999998</v>
      </c>
      <c r="E267" s="7">
        <v>19585.759999999998</v>
      </c>
      <c r="F267" s="26">
        <f t="shared" si="20"/>
        <v>247</v>
      </c>
      <c r="G267" s="7">
        <v>5656.04</v>
      </c>
      <c r="H267" s="26">
        <f t="shared" si="21"/>
        <v>426</v>
      </c>
      <c r="I267" s="7">
        <v>12280.35</v>
      </c>
      <c r="J267" s="26">
        <f t="shared" si="22"/>
        <v>58</v>
      </c>
      <c r="K267" s="7">
        <v>1646.97</v>
      </c>
      <c r="L267" s="26">
        <f t="shared" si="23"/>
        <v>49</v>
      </c>
      <c r="M267" s="7">
        <v>2.41</v>
      </c>
      <c r="N267" s="26">
        <f t="shared" si="24"/>
        <v>246</v>
      </c>
      <c r="O267" s="28"/>
    </row>
    <row r="268" spans="1:15" ht="11.25" customHeight="1" x14ac:dyDescent="0.25">
      <c r="A268" s="5">
        <v>111343603</v>
      </c>
      <c r="B268" s="5" t="s">
        <v>314</v>
      </c>
      <c r="C268" s="5" t="s">
        <v>315</v>
      </c>
      <c r="D268" s="25">
        <v>2586.6149999999998</v>
      </c>
      <c r="E268" s="7">
        <v>17520.23</v>
      </c>
      <c r="F268" s="26">
        <f t="shared" si="20"/>
        <v>385</v>
      </c>
      <c r="G268" s="7">
        <v>7357.9</v>
      </c>
      <c r="H268" s="26">
        <f t="shared" si="21"/>
        <v>352</v>
      </c>
      <c r="I268" s="7">
        <v>8652.99</v>
      </c>
      <c r="J268" s="26">
        <f t="shared" si="22"/>
        <v>218</v>
      </c>
      <c r="K268" s="7">
        <v>1497.98</v>
      </c>
      <c r="L268" s="26">
        <f t="shared" si="23"/>
        <v>72</v>
      </c>
      <c r="M268" s="7">
        <v>11.36</v>
      </c>
      <c r="N268" s="26">
        <f t="shared" si="24"/>
        <v>201</v>
      </c>
      <c r="O268" s="28"/>
    </row>
    <row r="269" spans="1:15" ht="11.25" customHeight="1" x14ac:dyDescent="0.25">
      <c r="A269" s="5">
        <v>119350303</v>
      </c>
      <c r="B269" s="5" t="s">
        <v>316</v>
      </c>
      <c r="C269" s="5" t="s">
        <v>317</v>
      </c>
      <c r="D269" s="25">
        <v>3533.1039999999998</v>
      </c>
      <c r="E269" s="7">
        <v>14310.8</v>
      </c>
      <c r="F269" s="26">
        <f t="shared" si="20"/>
        <v>496</v>
      </c>
      <c r="G269" s="7">
        <v>9668.4</v>
      </c>
      <c r="H269" s="26">
        <f t="shared" si="21"/>
        <v>249</v>
      </c>
      <c r="I269" s="7">
        <v>4332.42</v>
      </c>
      <c r="J269" s="26">
        <f t="shared" si="22"/>
        <v>459</v>
      </c>
      <c r="K269" s="7">
        <v>309.98</v>
      </c>
      <c r="L269" s="26">
        <f t="shared" si="23"/>
        <v>457</v>
      </c>
      <c r="M269" s="7">
        <v>0</v>
      </c>
      <c r="N269" s="26">
        <f t="shared" si="24"/>
        <v>297</v>
      </c>
      <c r="O269" s="28"/>
    </row>
    <row r="270" spans="1:15" ht="11.25" customHeight="1" x14ac:dyDescent="0.25">
      <c r="A270" s="5">
        <v>119351303</v>
      </c>
      <c r="B270" s="5" t="s">
        <v>318</v>
      </c>
      <c r="C270" s="5" t="s">
        <v>317</v>
      </c>
      <c r="D270" s="25">
        <v>1621.11</v>
      </c>
      <c r="E270" s="7">
        <v>16625.29</v>
      </c>
      <c r="F270" s="26">
        <f t="shared" si="20"/>
        <v>442</v>
      </c>
      <c r="G270" s="7">
        <v>5542.82</v>
      </c>
      <c r="H270" s="26">
        <f t="shared" si="21"/>
        <v>432</v>
      </c>
      <c r="I270" s="7">
        <v>9449.7800000000007</v>
      </c>
      <c r="J270" s="26">
        <f t="shared" si="22"/>
        <v>189</v>
      </c>
      <c r="K270" s="7">
        <v>1632.7</v>
      </c>
      <c r="L270" s="26">
        <f t="shared" si="23"/>
        <v>53</v>
      </c>
      <c r="M270" s="7">
        <v>0</v>
      </c>
      <c r="N270" s="26">
        <f t="shared" si="24"/>
        <v>297</v>
      </c>
      <c r="O270" s="28"/>
    </row>
    <row r="271" spans="1:15" ht="11.25" customHeight="1" x14ac:dyDescent="0.25">
      <c r="A271" s="5">
        <v>119352203</v>
      </c>
      <c r="B271" s="5" t="s">
        <v>319</v>
      </c>
      <c r="C271" s="5" t="s">
        <v>317</v>
      </c>
      <c r="D271" s="25">
        <v>1543.51</v>
      </c>
      <c r="E271" s="7">
        <v>14974.07</v>
      </c>
      <c r="F271" s="26">
        <f t="shared" si="20"/>
        <v>489</v>
      </c>
      <c r="G271" s="7">
        <v>8496.42</v>
      </c>
      <c r="H271" s="26">
        <f t="shared" si="21"/>
        <v>302</v>
      </c>
      <c r="I271" s="7">
        <v>5371.13</v>
      </c>
      <c r="J271" s="26">
        <f t="shared" si="22"/>
        <v>386</v>
      </c>
      <c r="K271" s="7">
        <v>1106.52</v>
      </c>
      <c r="L271" s="26">
        <f t="shared" si="23"/>
        <v>134</v>
      </c>
      <c r="M271" s="7">
        <v>0</v>
      </c>
      <c r="N271" s="26">
        <f t="shared" si="24"/>
        <v>297</v>
      </c>
      <c r="O271" s="28"/>
    </row>
    <row r="272" spans="1:15" ht="11.25" customHeight="1" x14ac:dyDescent="0.25">
      <c r="A272" s="5">
        <v>119354603</v>
      </c>
      <c r="B272" s="5" t="s">
        <v>320</v>
      </c>
      <c r="C272" s="5" t="s">
        <v>317</v>
      </c>
      <c r="D272" s="25">
        <v>1497.4649999999999</v>
      </c>
      <c r="E272" s="7">
        <v>16582.21</v>
      </c>
      <c r="F272" s="26">
        <f t="shared" si="20"/>
        <v>444</v>
      </c>
      <c r="G272" s="7">
        <v>8569.0499999999993</v>
      </c>
      <c r="H272" s="26">
        <f t="shared" si="21"/>
        <v>300</v>
      </c>
      <c r="I272" s="7">
        <v>7309</v>
      </c>
      <c r="J272" s="26">
        <f t="shared" si="22"/>
        <v>278</v>
      </c>
      <c r="K272" s="7">
        <v>704.16</v>
      </c>
      <c r="L272" s="26">
        <f t="shared" si="23"/>
        <v>284</v>
      </c>
      <c r="M272" s="7">
        <v>0</v>
      </c>
      <c r="N272" s="26">
        <f t="shared" si="24"/>
        <v>297</v>
      </c>
      <c r="O272" s="28"/>
    </row>
    <row r="273" spans="1:15" ht="11.25" customHeight="1" x14ac:dyDescent="0.25">
      <c r="A273" s="5">
        <v>119355503</v>
      </c>
      <c r="B273" s="5" t="s">
        <v>321</v>
      </c>
      <c r="C273" s="5" t="s">
        <v>317</v>
      </c>
      <c r="D273" s="25">
        <v>1978.4860000000001</v>
      </c>
      <c r="E273" s="7">
        <v>15988.57</v>
      </c>
      <c r="F273" s="26">
        <f t="shared" si="20"/>
        <v>472</v>
      </c>
      <c r="G273" s="7">
        <v>10342.33</v>
      </c>
      <c r="H273" s="26">
        <f t="shared" si="21"/>
        <v>224</v>
      </c>
      <c r="I273" s="7">
        <v>4682.57</v>
      </c>
      <c r="J273" s="26">
        <f t="shared" si="22"/>
        <v>431</v>
      </c>
      <c r="K273" s="7">
        <v>930.41</v>
      </c>
      <c r="L273" s="26">
        <f t="shared" si="23"/>
        <v>191</v>
      </c>
      <c r="M273" s="7">
        <v>33.26</v>
      </c>
      <c r="N273" s="26">
        <f t="shared" si="24"/>
        <v>167</v>
      </c>
      <c r="O273" s="28"/>
    </row>
    <row r="274" spans="1:15" ht="11.25" customHeight="1" x14ac:dyDescent="0.25">
      <c r="A274" s="5">
        <v>119356503</v>
      </c>
      <c r="B274" s="5" t="s">
        <v>322</v>
      </c>
      <c r="C274" s="5" t="s">
        <v>317</v>
      </c>
      <c r="D274" s="25">
        <v>3038.0650000000001</v>
      </c>
      <c r="E274" s="7">
        <v>19520.990000000002</v>
      </c>
      <c r="F274" s="26">
        <f t="shared" si="20"/>
        <v>254</v>
      </c>
      <c r="G274" s="7">
        <v>11966.3</v>
      </c>
      <c r="H274" s="26">
        <f t="shared" si="21"/>
        <v>164</v>
      </c>
      <c r="I274" s="7">
        <v>6448.57</v>
      </c>
      <c r="J274" s="26">
        <f t="shared" si="22"/>
        <v>333</v>
      </c>
      <c r="K274" s="7">
        <v>1106.1199999999999</v>
      </c>
      <c r="L274" s="26">
        <f t="shared" si="23"/>
        <v>135</v>
      </c>
      <c r="M274" s="7">
        <v>0</v>
      </c>
      <c r="N274" s="26">
        <f t="shared" si="24"/>
        <v>297</v>
      </c>
      <c r="O274" s="28"/>
    </row>
    <row r="275" spans="1:15" ht="11.25" customHeight="1" x14ac:dyDescent="0.25">
      <c r="A275" s="5">
        <v>119356603</v>
      </c>
      <c r="B275" s="5" t="s">
        <v>323</v>
      </c>
      <c r="C275" s="5" t="s">
        <v>317</v>
      </c>
      <c r="D275" s="25">
        <v>1009.009</v>
      </c>
      <c r="E275" s="7">
        <v>14363.18</v>
      </c>
      <c r="F275" s="26">
        <f t="shared" si="20"/>
        <v>495</v>
      </c>
      <c r="G275" s="7">
        <v>8020.25</v>
      </c>
      <c r="H275" s="26">
        <f t="shared" si="21"/>
        <v>325</v>
      </c>
      <c r="I275" s="7">
        <v>5651.12</v>
      </c>
      <c r="J275" s="26">
        <f t="shared" si="22"/>
        <v>375</v>
      </c>
      <c r="K275" s="7">
        <v>691.81</v>
      </c>
      <c r="L275" s="26">
        <f t="shared" si="23"/>
        <v>288</v>
      </c>
      <c r="M275" s="7">
        <v>0</v>
      </c>
      <c r="N275" s="26">
        <f t="shared" si="24"/>
        <v>297</v>
      </c>
      <c r="O275" s="28"/>
    </row>
    <row r="276" spans="1:15" ht="11.25" customHeight="1" x14ac:dyDescent="0.25">
      <c r="A276" s="5">
        <v>119357003</v>
      </c>
      <c r="B276" s="5" t="s">
        <v>324</v>
      </c>
      <c r="C276" s="5" t="s">
        <v>317</v>
      </c>
      <c r="D276" s="25">
        <v>1572.07</v>
      </c>
      <c r="E276" s="7">
        <v>17536.740000000002</v>
      </c>
      <c r="F276" s="26">
        <f t="shared" si="20"/>
        <v>383</v>
      </c>
      <c r="G276" s="7">
        <v>9842.5300000000007</v>
      </c>
      <c r="H276" s="26">
        <f t="shared" si="21"/>
        <v>241</v>
      </c>
      <c r="I276" s="7">
        <v>7048.39</v>
      </c>
      <c r="J276" s="26">
        <f t="shared" si="22"/>
        <v>293</v>
      </c>
      <c r="K276" s="7">
        <v>645.82000000000005</v>
      </c>
      <c r="L276" s="26">
        <f t="shared" si="23"/>
        <v>307</v>
      </c>
      <c r="M276" s="7">
        <v>0</v>
      </c>
      <c r="N276" s="26">
        <f t="shared" si="24"/>
        <v>297</v>
      </c>
      <c r="O276" s="28"/>
    </row>
    <row r="277" spans="1:15" ht="11.25" customHeight="1" x14ac:dyDescent="0.25">
      <c r="A277" s="5">
        <v>119357402</v>
      </c>
      <c r="B277" s="5" t="s">
        <v>325</v>
      </c>
      <c r="C277" s="5" t="s">
        <v>317</v>
      </c>
      <c r="D277" s="25">
        <v>10137.43</v>
      </c>
      <c r="E277" s="7">
        <v>16791</v>
      </c>
      <c r="F277" s="26">
        <f t="shared" si="20"/>
        <v>433</v>
      </c>
      <c r="G277" s="7">
        <v>7182.27</v>
      </c>
      <c r="H277" s="26">
        <f t="shared" si="21"/>
        <v>362</v>
      </c>
      <c r="I277" s="7">
        <v>8582.52</v>
      </c>
      <c r="J277" s="26">
        <f t="shared" si="22"/>
        <v>222</v>
      </c>
      <c r="K277" s="7">
        <v>1026.21</v>
      </c>
      <c r="L277" s="26">
        <f t="shared" si="23"/>
        <v>168</v>
      </c>
      <c r="M277" s="7">
        <v>0</v>
      </c>
      <c r="N277" s="26">
        <f t="shared" si="24"/>
        <v>297</v>
      </c>
      <c r="O277" s="28"/>
    </row>
    <row r="278" spans="1:15" ht="11.25" customHeight="1" x14ac:dyDescent="0.25">
      <c r="A278" s="5">
        <v>119358403</v>
      </c>
      <c r="B278" s="5" t="s">
        <v>326</v>
      </c>
      <c r="C278" s="5" t="s">
        <v>317</v>
      </c>
      <c r="D278" s="25">
        <v>2412.4</v>
      </c>
      <c r="E278" s="7">
        <v>15461.56</v>
      </c>
      <c r="F278" s="26">
        <f t="shared" si="20"/>
        <v>481</v>
      </c>
      <c r="G278" s="7">
        <v>8165.42</v>
      </c>
      <c r="H278" s="26">
        <f t="shared" si="21"/>
        <v>317</v>
      </c>
      <c r="I278" s="7">
        <v>6579.67</v>
      </c>
      <c r="J278" s="26">
        <f t="shared" si="22"/>
        <v>327</v>
      </c>
      <c r="K278" s="7">
        <v>716.47</v>
      </c>
      <c r="L278" s="26">
        <f t="shared" si="23"/>
        <v>276</v>
      </c>
      <c r="M278" s="7">
        <v>0</v>
      </c>
      <c r="N278" s="26">
        <f t="shared" si="24"/>
        <v>297</v>
      </c>
      <c r="O278" s="28"/>
    </row>
    <row r="279" spans="1:15" ht="11.25" customHeight="1" x14ac:dyDescent="0.25">
      <c r="A279" s="5">
        <v>113361303</v>
      </c>
      <c r="B279" s="5" t="s">
        <v>327</v>
      </c>
      <c r="C279" s="5" t="s">
        <v>328</v>
      </c>
      <c r="D279" s="25">
        <v>3084.4690000000001</v>
      </c>
      <c r="E279" s="7">
        <v>19660.47</v>
      </c>
      <c r="F279" s="26">
        <f t="shared" si="20"/>
        <v>243</v>
      </c>
      <c r="G279" s="7">
        <v>13327.15</v>
      </c>
      <c r="H279" s="26">
        <f t="shared" si="21"/>
        <v>129</v>
      </c>
      <c r="I279" s="7">
        <v>5833.73</v>
      </c>
      <c r="J279" s="26">
        <f t="shared" si="22"/>
        <v>365</v>
      </c>
      <c r="K279" s="7">
        <v>364.5</v>
      </c>
      <c r="L279" s="26">
        <f t="shared" si="23"/>
        <v>435</v>
      </c>
      <c r="M279" s="7">
        <v>135.09</v>
      </c>
      <c r="N279" s="26">
        <f t="shared" si="24"/>
        <v>120</v>
      </c>
      <c r="O279" s="28"/>
    </row>
    <row r="280" spans="1:15" ht="11.25" customHeight="1" x14ac:dyDescent="0.25">
      <c r="A280" s="5">
        <v>113361503</v>
      </c>
      <c r="B280" s="5" t="s">
        <v>329</v>
      </c>
      <c r="C280" s="5" t="s">
        <v>328</v>
      </c>
      <c r="D280" s="25">
        <v>1333.691</v>
      </c>
      <c r="E280" s="7">
        <v>20948.189999999999</v>
      </c>
      <c r="F280" s="26">
        <f t="shared" si="20"/>
        <v>170</v>
      </c>
      <c r="G280" s="7">
        <v>9486.7000000000007</v>
      </c>
      <c r="H280" s="26">
        <f t="shared" si="21"/>
        <v>258</v>
      </c>
      <c r="I280" s="7">
        <v>10242.040000000001</v>
      </c>
      <c r="J280" s="26">
        <f t="shared" si="22"/>
        <v>146</v>
      </c>
      <c r="K280" s="7">
        <v>1219.45</v>
      </c>
      <c r="L280" s="26">
        <f t="shared" si="23"/>
        <v>105</v>
      </c>
      <c r="M280" s="7">
        <v>0</v>
      </c>
      <c r="N280" s="26">
        <f t="shared" si="24"/>
        <v>297</v>
      </c>
      <c r="O280" s="28"/>
    </row>
    <row r="281" spans="1:15" ht="11.25" customHeight="1" x14ac:dyDescent="0.25">
      <c r="A281" s="5">
        <v>113361703</v>
      </c>
      <c r="B281" s="5" t="s">
        <v>330</v>
      </c>
      <c r="C281" s="5" t="s">
        <v>328</v>
      </c>
      <c r="D281" s="25">
        <v>4246.8580000000002</v>
      </c>
      <c r="E281" s="7">
        <v>17706.46</v>
      </c>
      <c r="F281" s="26">
        <f t="shared" si="20"/>
        <v>373</v>
      </c>
      <c r="G281" s="7">
        <v>13402.75</v>
      </c>
      <c r="H281" s="26">
        <f t="shared" si="21"/>
        <v>126</v>
      </c>
      <c r="I281" s="7">
        <v>3568.68</v>
      </c>
      <c r="J281" s="26">
        <f t="shared" si="22"/>
        <v>493</v>
      </c>
      <c r="K281" s="7">
        <v>735.02</v>
      </c>
      <c r="L281" s="26">
        <f t="shared" si="23"/>
        <v>264</v>
      </c>
      <c r="M281" s="7">
        <v>0</v>
      </c>
      <c r="N281" s="26">
        <f t="shared" si="24"/>
        <v>297</v>
      </c>
      <c r="O281" s="28"/>
    </row>
    <row r="282" spans="1:15" ht="11.25" customHeight="1" x14ac:dyDescent="0.25">
      <c r="A282" s="5">
        <v>113362203</v>
      </c>
      <c r="B282" s="5" t="s">
        <v>331</v>
      </c>
      <c r="C282" s="5" t="s">
        <v>328</v>
      </c>
      <c r="D282" s="25">
        <v>3029.933</v>
      </c>
      <c r="E282" s="7">
        <v>17889.2</v>
      </c>
      <c r="F282" s="26">
        <f t="shared" si="20"/>
        <v>361</v>
      </c>
      <c r="G282" s="7">
        <v>11768.09</v>
      </c>
      <c r="H282" s="26">
        <f t="shared" si="21"/>
        <v>175</v>
      </c>
      <c r="I282" s="7">
        <v>5357.77</v>
      </c>
      <c r="J282" s="26">
        <f t="shared" si="22"/>
        <v>387</v>
      </c>
      <c r="K282" s="7">
        <v>763.34</v>
      </c>
      <c r="L282" s="26">
        <f t="shared" si="23"/>
        <v>256</v>
      </c>
      <c r="M282" s="7">
        <v>0</v>
      </c>
      <c r="N282" s="26">
        <f t="shared" si="24"/>
        <v>297</v>
      </c>
      <c r="O282" s="28"/>
    </row>
    <row r="283" spans="1:15" ht="11.25" customHeight="1" x14ac:dyDescent="0.25">
      <c r="A283" s="5">
        <v>113362303</v>
      </c>
      <c r="B283" s="5" t="s">
        <v>332</v>
      </c>
      <c r="C283" s="5" t="s">
        <v>328</v>
      </c>
      <c r="D283" s="25">
        <v>2949.3670000000002</v>
      </c>
      <c r="E283" s="7">
        <v>21211.1</v>
      </c>
      <c r="F283" s="26">
        <f t="shared" si="20"/>
        <v>155</v>
      </c>
      <c r="G283" s="7">
        <v>15016.98</v>
      </c>
      <c r="H283" s="26">
        <f t="shared" si="21"/>
        <v>73</v>
      </c>
      <c r="I283" s="7">
        <v>4952.22</v>
      </c>
      <c r="J283" s="26">
        <f t="shared" si="22"/>
        <v>414</v>
      </c>
      <c r="K283" s="7">
        <v>1006.76</v>
      </c>
      <c r="L283" s="26">
        <f t="shared" si="23"/>
        <v>173</v>
      </c>
      <c r="M283" s="7">
        <v>235.14</v>
      </c>
      <c r="N283" s="26">
        <f t="shared" si="24"/>
        <v>102</v>
      </c>
      <c r="O283" s="28"/>
    </row>
    <row r="284" spans="1:15" ht="11.25" customHeight="1" x14ac:dyDescent="0.25">
      <c r="A284" s="5">
        <v>113362403</v>
      </c>
      <c r="B284" s="5" t="s">
        <v>333</v>
      </c>
      <c r="C284" s="5" t="s">
        <v>328</v>
      </c>
      <c r="D284" s="25">
        <v>3814.0360000000001</v>
      </c>
      <c r="E284" s="7">
        <v>18163.18</v>
      </c>
      <c r="F284" s="26">
        <f t="shared" si="20"/>
        <v>339</v>
      </c>
      <c r="G284" s="7">
        <v>12330.27</v>
      </c>
      <c r="H284" s="26">
        <f t="shared" si="21"/>
        <v>152</v>
      </c>
      <c r="I284" s="7">
        <v>5343.63</v>
      </c>
      <c r="J284" s="26">
        <f t="shared" si="22"/>
        <v>388</v>
      </c>
      <c r="K284" s="7">
        <v>489.29</v>
      </c>
      <c r="L284" s="26">
        <f t="shared" si="23"/>
        <v>383</v>
      </c>
      <c r="M284" s="7">
        <v>0</v>
      </c>
      <c r="N284" s="26">
        <f t="shared" si="24"/>
        <v>297</v>
      </c>
      <c r="O284" s="28"/>
    </row>
    <row r="285" spans="1:15" ht="11.25" customHeight="1" x14ac:dyDescent="0.25">
      <c r="A285" s="5">
        <v>113362603</v>
      </c>
      <c r="B285" s="5" t="s">
        <v>334</v>
      </c>
      <c r="C285" s="5" t="s">
        <v>328</v>
      </c>
      <c r="D285" s="25">
        <v>4202.3289999999997</v>
      </c>
      <c r="E285" s="7">
        <v>17563.68</v>
      </c>
      <c r="F285" s="26">
        <f t="shared" si="20"/>
        <v>380</v>
      </c>
      <c r="G285" s="7">
        <v>11736.62</v>
      </c>
      <c r="H285" s="26">
        <f t="shared" si="21"/>
        <v>176</v>
      </c>
      <c r="I285" s="7">
        <v>5219.12</v>
      </c>
      <c r="J285" s="26">
        <f t="shared" si="22"/>
        <v>397</v>
      </c>
      <c r="K285" s="7">
        <v>605.38</v>
      </c>
      <c r="L285" s="26">
        <f t="shared" si="23"/>
        <v>326</v>
      </c>
      <c r="M285" s="7">
        <v>2.56</v>
      </c>
      <c r="N285" s="26">
        <f t="shared" si="24"/>
        <v>243</v>
      </c>
      <c r="O285" s="28"/>
    </row>
    <row r="286" spans="1:15" ht="11.25" customHeight="1" x14ac:dyDescent="0.25">
      <c r="A286" s="5">
        <v>113363103</v>
      </c>
      <c r="B286" s="5" t="s">
        <v>335</v>
      </c>
      <c r="C286" s="5" t="s">
        <v>328</v>
      </c>
      <c r="D286" s="25">
        <v>7125.7849999999999</v>
      </c>
      <c r="E286" s="7">
        <v>17972.080000000002</v>
      </c>
      <c r="F286" s="26">
        <f t="shared" si="20"/>
        <v>354</v>
      </c>
      <c r="G286" s="7">
        <v>12909.68</v>
      </c>
      <c r="H286" s="26">
        <f t="shared" si="21"/>
        <v>136</v>
      </c>
      <c r="I286" s="7">
        <v>4770.82</v>
      </c>
      <c r="J286" s="26">
        <f t="shared" si="22"/>
        <v>424</v>
      </c>
      <c r="K286" s="7">
        <v>291.57</v>
      </c>
      <c r="L286" s="26">
        <f t="shared" si="23"/>
        <v>468</v>
      </c>
      <c r="M286" s="7">
        <v>0</v>
      </c>
      <c r="N286" s="26">
        <f t="shared" si="24"/>
        <v>297</v>
      </c>
      <c r="O286" s="28"/>
    </row>
    <row r="287" spans="1:15" ht="11.25" customHeight="1" x14ac:dyDescent="0.25">
      <c r="A287" s="5">
        <v>113363603</v>
      </c>
      <c r="B287" s="5" t="s">
        <v>336</v>
      </c>
      <c r="C287" s="5" t="s">
        <v>328</v>
      </c>
      <c r="D287" s="25">
        <v>2889.53</v>
      </c>
      <c r="E287" s="7">
        <v>19296.61</v>
      </c>
      <c r="F287" s="26">
        <f t="shared" si="20"/>
        <v>264</v>
      </c>
      <c r="G287" s="7">
        <v>14274.09</v>
      </c>
      <c r="H287" s="26">
        <f t="shared" si="21"/>
        <v>91</v>
      </c>
      <c r="I287" s="7">
        <v>4576.42</v>
      </c>
      <c r="J287" s="26">
        <f t="shared" si="22"/>
        <v>442</v>
      </c>
      <c r="K287" s="7">
        <v>442.63</v>
      </c>
      <c r="L287" s="26">
        <f t="shared" si="23"/>
        <v>404</v>
      </c>
      <c r="M287" s="7">
        <v>3.46</v>
      </c>
      <c r="N287" s="26">
        <f t="shared" si="24"/>
        <v>237</v>
      </c>
      <c r="O287" s="28"/>
    </row>
    <row r="288" spans="1:15" ht="11.25" customHeight="1" x14ac:dyDescent="0.25">
      <c r="A288" s="5">
        <v>113364002</v>
      </c>
      <c r="B288" s="5" t="s">
        <v>337</v>
      </c>
      <c r="C288" s="5" t="s">
        <v>328</v>
      </c>
      <c r="D288" s="25">
        <v>10470.141</v>
      </c>
      <c r="E288" s="7">
        <v>23247.53</v>
      </c>
      <c r="F288" s="26">
        <f t="shared" si="20"/>
        <v>89</v>
      </c>
      <c r="G288" s="7">
        <v>8954.11</v>
      </c>
      <c r="H288" s="26">
        <f t="shared" si="21"/>
        <v>280</v>
      </c>
      <c r="I288" s="7">
        <v>11272.87</v>
      </c>
      <c r="J288" s="26">
        <f t="shared" si="22"/>
        <v>94</v>
      </c>
      <c r="K288" s="7">
        <v>2426.44</v>
      </c>
      <c r="L288" s="26">
        <f t="shared" si="23"/>
        <v>8</v>
      </c>
      <c r="M288" s="7">
        <v>594.11</v>
      </c>
      <c r="N288" s="26">
        <f t="shared" si="24"/>
        <v>83</v>
      </c>
      <c r="O288" s="28"/>
    </row>
    <row r="289" spans="1:15" ht="11.25" customHeight="1" x14ac:dyDescent="0.25">
      <c r="A289" s="5">
        <v>113364403</v>
      </c>
      <c r="B289" s="5" t="s">
        <v>338</v>
      </c>
      <c r="C289" s="5" t="s">
        <v>328</v>
      </c>
      <c r="D289" s="25">
        <v>2993.4079999999999</v>
      </c>
      <c r="E289" s="7">
        <v>19682.11</v>
      </c>
      <c r="F289" s="26">
        <f t="shared" si="20"/>
        <v>239</v>
      </c>
      <c r="G289" s="7">
        <v>13718.78</v>
      </c>
      <c r="H289" s="26">
        <f t="shared" si="21"/>
        <v>108</v>
      </c>
      <c r="I289" s="7">
        <v>5465.35</v>
      </c>
      <c r="J289" s="26">
        <f t="shared" si="22"/>
        <v>381</v>
      </c>
      <c r="K289" s="7">
        <v>427.84</v>
      </c>
      <c r="L289" s="26">
        <f t="shared" si="23"/>
        <v>413</v>
      </c>
      <c r="M289" s="7">
        <v>70.13</v>
      </c>
      <c r="N289" s="26">
        <f t="shared" si="24"/>
        <v>145</v>
      </c>
      <c r="O289" s="28"/>
    </row>
    <row r="290" spans="1:15" ht="11.25" customHeight="1" x14ac:dyDescent="0.25">
      <c r="A290" s="5">
        <v>113364503</v>
      </c>
      <c r="B290" s="5" t="s">
        <v>339</v>
      </c>
      <c r="C290" s="5" t="s">
        <v>328</v>
      </c>
      <c r="D290" s="25">
        <v>6058.1419999999998</v>
      </c>
      <c r="E290" s="7">
        <v>17303.68</v>
      </c>
      <c r="F290" s="26">
        <f t="shared" si="20"/>
        <v>396</v>
      </c>
      <c r="G290" s="7">
        <v>13420.99</v>
      </c>
      <c r="H290" s="26">
        <f t="shared" si="21"/>
        <v>125</v>
      </c>
      <c r="I290" s="7">
        <v>3472.77</v>
      </c>
      <c r="J290" s="26">
        <f t="shared" si="22"/>
        <v>494</v>
      </c>
      <c r="K290" s="7">
        <v>274.92</v>
      </c>
      <c r="L290" s="26">
        <f t="shared" si="23"/>
        <v>472</v>
      </c>
      <c r="M290" s="7">
        <v>135.01</v>
      </c>
      <c r="N290" s="26">
        <f t="shared" si="24"/>
        <v>121</v>
      </c>
      <c r="O290" s="28"/>
    </row>
    <row r="291" spans="1:15" ht="11.25" customHeight="1" x14ac:dyDescent="0.25">
      <c r="A291" s="5">
        <v>113365203</v>
      </c>
      <c r="B291" s="5" t="s">
        <v>340</v>
      </c>
      <c r="C291" s="5" t="s">
        <v>328</v>
      </c>
      <c r="D291" s="25">
        <v>5567.3339999999998</v>
      </c>
      <c r="E291" s="7">
        <v>17053.3</v>
      </c>
      <c r="F291" s="26">
        <f t="shared" si="20"/>
        <v>418</v>
      </c>
      <c r="G291" s="7">
        <v>11149.55</v>
      </c>
      <c r="H291" s="26">
        <f t="shared" si="21"/>
        <v>189</v>
      </c>
      <c r="I291" s="7">
        <v>5056.83</v>
      </c>
      <c r="J291" s="26">
        <f t="shared" si="22"/>
        <v>407</v>
      </c>
      <c r="K291" s="7">
        <v>846.75</v>
      </c>
      <c r="L291" s="26">
        <f t="shared" si="23"/>
        <v>217</v>
      </c>
      <c r="M291" s="7">
        <v>0.17</v>
      </c>
      <c r="N291" s="26">
        <f t="shared" si="24"/>
        <v>288</v>
      </c>
      <c r="O291" s="28"/>
    </row>
    <row r="292" spans="1:15" ht="11.25" customHeight="1" x14ac:dyDescent="0.25">
      <c r="A292" s="5">
        <v>113365303</v>
      </c>
      <c r="B292" s="5" t="s">
        <v>341</v>
      </c>
      <c r="C292" s="5" t="s">
        <v>328</v>
      </c>
      <c r="D292" s="25">
        <v>1523.1010000000001</v>
      </c>
      <c r="E292" s="7">
        <v>27111.8</v>
      </c>
      <c r="F292" s="26">
        <f t="shared" si="20"/>
        <v>33</v>
      </c>
      <c r="G292" s="7">
        <v>19622.96</v>
      </c>
      <c r="H292" s="26">
        <f t="shared" si="21"/>
        <v>18</v>
      </c>
      <c r="I292" s="7">
        <v>5727.72</v>
      </c>
      <c r="J292" s="26">
        <f t="shared" si="22"/>
        <v>373</v>
      </c>
      <c r="K292" s="7">
        <v>1708.53</v>
      </c>
      <c r="L292" s="26">
        <f t="shared" si="23"/>
        <v>41</v>
      </c>
      <c r="M292" s="7">
        <v>52.6</v>
      </c>
      <c r="N292" s="26">
        <f t="shared" si="24"/>
        <v>153</v>
      </c>
      <c r="O292" s="28"/>
    </row>
    <row r="293" spans="1:15" ht="11.25" customHeight="1" x14ac:dyDescent="0.25">
      <c r="A293" s="5">
        <v>113367003</v>
      </c>
      <c r="B293" s="5" t="s">
        <v>342</v>
      </c>
      <c r="C293" s="5" t="s">
        <v>328</v>
      </c>
      <c r="D293" s="25">
        <v>3244.2350000000001</v>
      </c>
      <c r="E293" s="7">
        <v>19058.080000000002</v>
      </c>
      <c r="F293" s="26">
        <f t="shared" si="20"/>
        <v>281</v>
      </c>
      <c r="G293" s="7">
        <v>11366.6</v>
      </c>
      <c r="H293" s="26">
        <f t="shared" si="21"/>
        <v>184</v>
      </c>
      <c r="I293" s="7">
        <v>6367.97</v>
      </c>
      <c r="J293" s="26">
        <f t="shared" si="22"/>
        <v>337</v>
      </c>
      <c r="K293" s="7">
        <v>1319.32</v>
      </c>
      <c r="L293" s="26">
        <f t="shared" si="23"/>
        <v>93</v>
      </c>
      <c r="M293" s="7">
        <v>4.1900000000000004</v>
      </c>
      <c r="N293" s="26">
        <f t="shared" si="24"/>
        <v>232</v>
      </c>
      <c r="O293" s="28"/>
    </row>
    <row r="294" spans="1:15" ht="11.25" customHeight="1" x14ac:dyDescent="0.25">
      <c r="A294" s="5">
        <v>113369003</v>
      </c>
      <c r="B294" s="5" t="s">
        <v>343</v>
      </c>
      <c r="C294" s="5" t="s">
        <v>328</v>
      </c>
      <c r="D294" s="25">
        <v>3984.9029999999998</v>
      </c>
      <c r="E294" s="7">
        <v>19832.12</v>
      </c>
      <c r="F294" s="26">
        <f t="shared" si="20"/>
        <v>230</v>
      </c>
      <c r="G294" s="7">
        <v>13558.48</v>
      </c>
      <c r="H294" s="26">
        <f t="shared" si="21"/>
        <v>115</v>
      </c>
      <c r="I294" s="7">
        <v>5811.28</v>
      </c>
      <c r="J294" s="26">
        <f t="shared" si="22"/>
        <v>366</v>
      </c>
      <c r="K294" s="7">
        <v>459.4</v>
      </c>
      <c r="L294" s="26">
        <f t="shared" si="23"/>
        <v>391</v>
      </c>
      <c r="M294" s="7">
        <v>2.96</v>
      </c>
      <c r="N294" s="26">
        <f t="shared" si="24"/>
        <v>242</v>
      </c>
      <c r="O294" s="28"/>
    </row>
    <row r="295" spans="1:15" ht="11.25" customHeight="1" x14ac:dyDescent="0.25">
      <c r="A295" s="5">
        <v>104372003</v>
      </c>
      <c r="B295" s="5" t="s">
        <v>344</v>
      </c>
      <c r="C295" s="5" t="s">
        <v>345</v>
      </c>
      <c r="D295" s="25">
        <v>1733.171</v>
      </c>
      <c r="E295" s="7">
        <v>17597.900000000001</v>
      </c>
      <c r="F295" s="26">
        <f t="shared" si="20"/>
        <v>379</v>
      </c>
      <c r="G295" s="7">
        <v>6003.36</v>
      </c>
      <c r="H295" s="26">
        <f t="shared" si="21"/>
        <v>416</v>
      </c>
      <c r="I295" s="7">
        <v>10490.25</v>
      </c>
      <c r="J295" s="26">
        <f t="shared" si="22"/>
        <v>132</v>
      </c>
      <c r="K295" s="7">
        <v>1090.8499999999999</v>
      </c>
      <c r="L295" s="26">
        <f t="shared" si="23"/>
        <v>142</v>
      </c>
      <c r="M295" s="7">
        <v>13.44</v>
      </c>
      <c r="N295" s="26">
        <f t="shared" si="24"/>
        <v>193</v>
      </c>
      <c r="O295" s="28"/>
    </row>
    <row r="296" spans="1:15" ht="11.25" customHeight="1" x14ac:dyDescent="0.25">
      <c r="A296" s="5">
        <v>104374003</v>
      </c>
      <c r="B296" s="5" t="s">
        <v>346</v>
      </c>
      <c r="C296" s="5" t="s">
        <v>345</v>
      </c>
      <c r="D296" s="25">
        <v>1045.9839999999999</v>
      </c>
      <c r="E296" s="7">
        <v>18375.43</v>
      </c>
      <c r="F296" s="26">
        <f t="shared" si="20"/>
        <v>327</v>
      </c>
      <c r="G296" s="7">
        <v>6011.19</v>
      </c>
      <c r="H296" s="26">
        <f t="shared" si="21"/>
        <v>415</v>
      </c>
      <c r="I296" s="7">
        <v>11626.84</v>
      </c>
      <c r="J296" s="26">
        <f t="shared" si="22"/>
        <v>82</v>
      </c>
      <c r="K296" s="7">
        <v>730.22</v>
      </c>
      <c r="L296" s="26">
        <f t="shared" si="23"/>
        <v>268</v>
      </c>
      <c r="M296" s="7">
        <v>7.17</v>
      </c>
      <c r="N296" s="26">
        <f t="shared" si="24"/>
        <v>215</v>
      </c>
      <c r="O296" s="28"/>
    </row>
    <row r="297" spans="1:15" ht="11.25" customHeight="1" x14ac:dyDescent="0.25">
      <c r="A297" s="5">
        <v>104375003</v>
      </c>
      <c r="B297" s="5" t="s">
        <v>347</v>
      </c>
      <c r="C297" s="5" t="s">
        <v>345</v>
      </c>
      <c r="D297" s="25">
        <v>1523.78</v>
      </c>
      <c r="E297" s="7">
        <v>17178.78</v>
      </c>
      <c r="F297" s="26">
        <f t="shared" si="20"/>
        <v>405</v>
      </c>
      <c r="G297" s="7">
        <v>5626.24</v>
      </c>
      <c r="H297" s="26">
        <f t="shared" si="21"/>
        <v>428</v>
      </c>
      <c r="I297" s="7">
        <v>11040.61</v>
      </c>
      <c r="J297" s="26">
        <f t="shared" si="22"/>
        <v>108</v>
      </c>
      <c r="K297" s="7">
        <v>508.29</v>
      </c>
      <c r="L297" s="26">
        <f t="shared" si="23"/>
        <v>376</v>
      </c>
      <c r="M297" s="7">
        <v>3.64</v>
      </c>
      <c r="N297" s="26">
        <f t="shared" si="24"/>
        <v>235</v>
      </c>
      <c r="O297" s="28"/>
    </row>
    <row r="298" spans="1:15" ht="11.25" customHeight="1" x14ac:dyDescent="0.25">
      <c r="A298" s="5">
        <v>104375203</v>
      </c>
      <c r="B298" s="5" t="s">
        <v>348</v>
      </c>
      <c r="C298" s="5" t="s">
        <v>345</v>
      </c>
      <c r="D298" s="25">
        <v>1286.492</v>
      </c>
      <c r="E298" s="7">
        <v>16396.28</v>
      </c>
      <c r="F298" s="26">
        <f t="shared" si="20"/>
        <v>459</v>
      </c>
      <c r="G298" s="7">
        <v>10914.9</v>
      </c>
      <c r="H298" s="26">
        <f t="shared" si="21"/>
        <v>197</v>
      </c>
      <c r="I298" s="7">
        <v>5170.13</v>
      </c>
      <c r="J298" s="26">
        <f t="shared" si="22"/>
        <v>401</v>
      </c>
      <c r="K298" s="7">
        <v>309.61</v>
      </c>
      <c r="L298" s="26">
        <f t="shared" si="23"/>
        <v>458</v>
      </c>
      <c r="M298" s="7">
        <v>1.64</v>
      </c>
      <c r="N298" s="26">
        <f t="shared" si="24"/>
        <v>259</v>
      </c>
      <c r="O298" s="28"/>
    </row>
    <row r="299" spans="1:15" ht="11.25" customHeight="1" x14ac:dyDescent="0.25">
      <c r="A299" s="5">
        <v>104375302</v>
      </c>
      <c r="B299" s="5" t="s">
        <v>349</v>
      </c>
      <c r="C299" s="5" t="s">
        <v>345</v>
      </c>
      <c r="D299" s="25">
        <v>3343.9749999999999</v>
      </c>
      <c r="E299" s="7">
        <v>16423.09</v>
      </c>
      <c r="F299" s="26">
        <f t="shared" si="20"/>
        <v>457</v>
      </c>
      <c r="G299" s="7">
        <v>3220.38</v>
      </c>
      <c r="H299" s="26">
        <f t="shared" si="21"/>
        <v>497</v>
      </c>
      <c r="I299" s="7">
        <v>11191.06</v>
      </c>
      <c r="J299" s="26">
        <f t="shared" si="22"/>
        <v>98</v>
      </c>
      <c r="K299" s="7">
        <v>2011.64</v>
      </c>
      <c r="L299" s="26">
        <f t="shared" si="23"/>
        <v>20</v>
      </c>
      <c r="M299" s="7">
        <v>0</v>
      </c>
      <c r="N299" s="26">
        <f t="shared" si="24"/>
        <v>297</v>
      </c>
      <c r="O299" s="28"/>
    </row>
    <row r="300" spans="1:15" ht="11.25" customHeight="1" x14ac:dyDescent="0.25">
      <c r="A300" s="5">
        <v>104376203</v>
      </c>
      <c r="B300" s="5" t="s">
        <v>350</v>
      </c>
      <c r="C300" s="5" t="s">
        <v>345</v>
      </c>
      <c r="D300" s="25">
        <v>1132.787</v>
      </c>
      <c r="E300" s="7">
        <v>21599.74</v>
      </c>
      <c r="F300" s="26">
        <f t="shared" si="20"/>
        <v>138</v>
      </c>
      <c r="G300" s="7">
        <v>5883.72</v>
      </c>
      <c r="H300" s="26">
        <f t="shared" si="21"/>
        <v>421</v>
      </c>
      <c r="I300" s="7">
        <v>10604.53</v>
      </c>
      <c r="J300" s="26">
        <f t="shared" si="22"/>
        <v>129</v>
      </c>
      <c r="K300" s="7">
        <v>830.01</v>
      </c>
      <c r="L300" s="26">
        <f t="shared" si="23"/>
        <v>227</v>
      </c>
      <c r="M300" s="7">
        <v>4281.4799999999996</v>
      </c>
      <c r="N300" s="26">
        <f t="shared" si="24"/>
        <v>39</v>
      </c>
      <c r="O300" s="28"/>
    </row>
    <row r="301" spans="1:15" ht="11.25" customHeight="1" x14ac:dyDescent="0.25">
      <c r="A301" s="5">
        <v>104377003</v>
      </c>
      <c r="B301" s="5" t="s">
        <v>351</v>
      </c>
      <c r="C301" s="5" t="s">
        <v>345</v>
      </c>
      <c r="D301" s="25">
        <v>766.17</v>
      </c>
      <c r="E301" s="7">
        <v>16915.509999999998</v>
      </c>
      <c r="F301" s="26">
        <f t="shared" si="20"/>
        <v>423</v>
      </c>
      <c r="G301" s="7">
        <v>5949.75</v>
      </c>
      <c r="H301" s="26">
        <f t="shared" si="21"/>
        <v>418</v>
      </c>
      <c r="I301" s="7">
        <v>9808.8799999999992</v>
      </c>
      <c r="J301" s="26">
        <f t="shared" si="22"/>
        <v>171</v>
      </c>
      <c r="K301" s="7">
        <v>1143</v>
      </c>
      <c r="L301" s="26">
        <f t="shared" si="23"/>
        <v>120</v>
      </c>
      <c r="M301" s="7">
        <v>13.87</v>
      </c>
      <c r="N301" s="26">
        <f t="shared" si="24"/>
        <v>190</v>
      </c>
      <c r="O301" s="28"/>
    </row>
    <row r="302" spans="1:15" ht="11.25" customHeight="1" x14ac:dyDescent="0.25">
      <c r="A302" s="5">
        <v>104378003</v>
      </c>
      <c r="B302" s="5" t="s">
        <v>352</v>
      </c>
      <c r="C302" s="5" t="s">
        <v>345</v>
      </c>
      <c r="D302" s="25">
        <v>1051.1880000000001</v>
      </c>
      <c r="E302" s="7">
        <v>31756.68</v>
      </c>
      <c r="F302" s="26">
        <f t="shared" si="20"/>
        <v>11</v>
      </c>
      <c r="G302" s="7">
        <v>8981.48</v>
      </c>
      <c r="H302" s="26">
        <f t="shared" si="21"/>
        <v>278</v>
      </c>
      <c r="I302" s="7">
        <v>10184.83</v>
      </c>
      <c r="J302" s="26">
        <f t="shared" si="22"/>
        <v>154</v>
      </c>
      <c r="K302" s="7">
        <v>1636.38</v>
      </c>
      <c r="L302" s="26">
        <f t="shared" si="23"/>
        <v>51</v>
      </c>
      <c r="M302" s="7">
        <v>10953.98</v>
      </c>
      <c r="N302" s="26">
        <f t="shared" si="24"/>
        <v>8</v>
      </c>
      <c r="O302" s="28"/>
    </row>
    <row r="303" spans="1:15" ht="11.25" customHeight="1" x14ac:dyDescent="0.25">
      <c r="A303" s="5">
        <v>113380303</v>
      </c>
      <c r="B303" s="5" t="s">
        <v>353</v>
      </c>
      <c r="C303" s="5" t="s">
        <v>354</v>
      </c>
      <c r="D303" s="25">
        <v>1508.34</v>
      </c>
      <c r="E303" s="7">
        <v>18487.349999999999</v>
      </c>
      <c r="F303" s="26">
        <f t="shared" si="20"/>
        <v>320</v>
      </c>
      <c r="G303" s="7">
        <v>11155.54</v>
      </c>
      <c r="H303" s="26">
        <f t="shared" si="21"/>
        <v>188</v>
      </c>
      <c r="I303" s="7">
        <v>6275.51</v>
      </c>
      <c r="J303" s="26">
        <f t="shared" si="22"/>
        <v>345</v>
      </c>
      <c r="K303" s="7">
        <v>428.17</v>
      </c>
      <c r="L303" s="26">
        <f t="shared" si="23"/>
        <v>412</v>
      </c>
      <c r="M303" s="7">
        <v>628.14</v>
      </c>
      <c r="N303" s="26">
        <f t="shared" si="24"/>
        <v>82</v>
      </c>
      <c r="O303" s="28"/>
    </row>
    <row r="304" spans="1:15" ht="11.25" customHeight="1" x14ac:dyDescent="0.25">
      <c r="A304" s="5">
        <v>113381303</v>
      </c>
      <c r="B304" s="5" t="s">
        <v>355</v>
      </c>
      <c r="C304" s="5" t="s">
        <v>354</v>
      </c>
      <c r="D304" s="25">
        <v>5002.826</v>
      </c>
      <c r="E304" s="7">
        <v>17501.87</v>
      </c>
      <c r="F304" s="26">
        <f t="shared" si="20"/>
        <v>386</v>
      </c>
      <c r="G304" s="7">
        <v>11411.74</v>
      </c>
      <c r="H304" s="26">
        <f t="shared" si="21"/>
        <v>182</v>
      </c>
      <c r="I304" s="7">
        <v>5010.6400000000003</v>
      </c>
      <c r="J304" s="26">
        <f t="shared" si="22"/>
        <v>412</v>
      </c>
      <c r="K304" s="7">
        <v>1045.3599999999999</v>
      </c>
      <c r="L304" s="26">
        <f t="shared" si="23"/>
        <v>158</v>
      </c>
      <c r="M304" s="7">
        <v>34.130000000000003</v>
      </c>
      <c r="N304" s="26">
        <f t="shared" si="24"/>
        <v>165</v>
      </c>
      <c r="O304" s="28"/>
    </row>
    <row r="305" spans="1:15" ht="11.25" customHeight="1" x14ac:dyDescent="0.25">
      <c r="A305" s="5">
        <v>113382303</v>
      </c>
      <c r="B305" s="5" t="s">
        <v>356</v>
      </c>
      <c r="C305" s="5" t="s">
        <v>354</v>
      </c>
      <c r="D305" s="25">
        <v>2507.6880000000001</v>
      </c>
      <c r="E305" s="7">
        <v>18311.52</v>
      </c>
      <c r="F305" s="26">
        <f t="shared" si="20"/>
        <v>329</v>
      </c>
      <c r="G305" s="7">
        <v>12402.18</v>
      </c>
      <c r="H305" s="26">
        <f t="shared" si="21"/>
        <v>149</v>
      </c>
      <c r="I305" s="7">
        <v>5232.03</v>
      </c>
      <c r="J305" s="26">
        <f t="shared" si="22"/>
        <v>395</v>
      </c>
      <c r="K305" s="7">
        <v>665.96</v>
      </c>
      <c r="L305" s="26">
        <f t="shared" si="23"/>
        <v>300</v>
      </c>
      <c r="M305" s="7">
        <v>11.35</v>
      </c>
      <c r="N305" s="26">
        <f t="shared" si="24"/>
        <v>202</v>
      </c>
      <c r="O305" s="28"/>
    </row>
    <row r="306" spans="1:15" ht="11.25" customHeight="1" x14ac:dyDescent="0.25">
      <c r="A306" s="5">
        <v>113384603</v>
      </c>
      <c r="B306" s="5" t="s">
        <v>357</v>
      </c>
      <c r="C306" s="5" t="s">
        <v>354</v>
      </c>
      <c r="D306" s="25">
        <v>5210.2449999999999</v>
      </c>
      <c r="E306" s="7">
        <v>15721.3</v>
      </c>
      <c r="F306" s="26">
        <f t="shared" si="20"/>
        <v>476</v>
      </c>
      <c r="G306" s="7">
        <v>4480.51</v>
      </c>
      <c r="H306" s="26">
        <f t="shared" si="21"/>
        <v>468</v>
      </c>
      <c r="I306" s="7">
        <v>9655.8700000000008</v>
      </c>
      <c r="J306" s="26">
        <f t="shared" si="22"/>
        <v>180</v>
      </c>
      <c r="K306" s="7">
        <v>1570.97</v>
      </c>
      <c r="L306" s="26">
        <f t="shared" si="23"/>
        <v>61</v>
      </c>
      <c r="M306" s="7">
        <v>13.94</v>
      </c>
      <c r="N306" s="26">
        <f t="shared" si="24"/>
        <v>189</v>
      </c>
      <c r="O306" s="28"/>
    </row>
    <row r="307" spans="1:15" ht="11.25" customHeight="1" x14ac:dyDescent="0.25">
      <c r="A307" s="5">
        <v>113385003</v>
      </c>
      <c r="B307" s="5" t="s">
        <v>358</v>
      </c>
      <c r="C307" s="5" t="s">
        <v>354</v>
      </c>
      <c r="D307" s="25">
        <v>2338.7719999999999</v>
      </c>
      <c r="E307" s="7">
        <v>17745.18</v>
      </c>
      <c r="F307" s="26">
        <f t="shared" si="20"/>
        <v>370</v>
      </c>
      <c r="G307" s="7">
        <v>10361.950000000001</v>
      </c>
      <c r="H307" s="26">
        <f t="shared" si="21"/>
        <v>223</v>
      </c>
      <c r="I307" s="7">
        <v>7003.08</v>
      </c>
      <c r="J307" s="26">
        <f t="shared" si="22"/>
        <v>295</v>
      </c>
      <c r="K307" s="7">
        <v>379.96</v>
      </c>
      <c r="L307" s="26">
        <f t="shared" si="23"/>
        <v>431</v>
      </c>
      <c r="M307" s="7">
        <v>0.19</v>
      </c>
      <c r="N307" s="26">
        <f t="shared" si="24"/>
        <v>286</v>
      </c>
      <c r="O307" s="28"/>
    </row>
    <row r="308" spans="1:15" ht="11.25" customHeight="1" x14ac:dyDescent="0.25">
      <c r="A308" s="5">
        <v>113385303</v>
      </c>
      <c r="B308" s="5" t="s">
        <v>359</v>
      </c>
      <c r="C308" s="5" t="s">
        <v>354</v>
      </c>
      <c r="D308" s="25">
        <v>3678.279</v>
      </c>
      <c r="E308" s="7">
        <v>15651.63</v>
      </c>
      <c r="F308" s="26">
        <f t="shared" si="20"/>
        <v>478</v>
      </c>
      <c r="G308" s="7">
        <v>10499.64</v>
      </c>
      <c r="H308" s="26">
        <f t="shared" si="21"/>
        <v>217</v>
      </c>
      <c r="I308" s="7">
        <v>4364.1099999999997</v>
      </c>
      <c r="J308" s="26">
        <f t="shared" si="22"/>
        <v>458</v>
      </c>
      <c r="K308" s="7">
        <v>630.08000000000004</v>
      </c>
      <c r="L308" s="26">
        <f t="shared" si="23"/>
        <v>311</v>
      </c>
      <c r="M308" s="7">
        <v>157.80000000000001</v>
      </c>
      <c r="N308" s="26">
        <f t="shared" si="24"/>
        <v>114</v>
      </c>
      <c r="O308" s="28"/>
    </row>
    <row r="309" spans="1:15" ht="11.25" customHeight="1" x14ac:dyDescent="0.25">
      <c r="A309" s="5">
        <v>121390302</v>
      </c>
      <c r="B309" s="5" t="s">
        <v>360</v>
      </c>
      <c r="C309" s="5" t="s">
        <v>361</v>
      </c>
      <c r="D309" s="25">
        <v>21158.26</v>
      </c>
      <c r="E309" s="7">
        <v>16548.23</v>
      </c>
      <c r="F309" s="26">
        <f t="shared" si="20"/>
        <v>448</v>
      </c>
      <c r="G309" s="7">
        <v>5463.29</v>
      </c>
      <c r="H309" s="26">
        <f t="shared" si="21"/>
        <v>438</v>
      </c>
      <c r="I309" s="7">
        <v>9533.4699999999993</v>
      </c>
      <c r="J309" s="26">
        <f t="shared" si="22"/>
        <v>184</v>
      </c>
      <c r="K309" s="7">
        <v>1539.52</v>
      </c>
      <c r="L309" s="26">
        <f t="shared" si="23"/>
        <v>67</v>
      </c>
      <c r="M309" s="7">
        <v>11.95</v>
      </c>
      <c r="N309" s="26">
        <f t="shared" si="24"/>
        <v>200</v>
      </c>
      <c r="O309" s="28"/>
    </row>
    <row r="310" spans="1:15" ht="11.25" customHeight="1" x14ac:dyDescent="0.25">
      <c r="A310" s="5">
        <v>121391303</v>
      </c>
      <c r="B310" s="5" t="s">
        <v>362</v>
      </c>
      <c r="C310" s="5" t="s">
        <v>361</v>
      </c>
      <c r="D310" s="25">
        <v>1620.52</v>
      </c>
      <c r="E310" s="7">
        <v>20952.5</v>
      </c>
      <c r="F310" s="26">
        <f t="shared" si="20"/>
        <v>168</v>
      </c>
      <c r="G310" s="7">
        <v>13549.51</v>
      </c>
      <c r="H310" s="26">
        <f t="shared" si="21"/>
        <v>116</v>
      </c>
      <c r="I310" s="7">
        <v>6232.83</v>
      </c>
      <c r="J310" s="26">
        <f t="shared" si="22"/>
        <v>348</v>
      </c>
      <c r="K310" s="7">
        <v>1059.25</v>
      </c>
      <c r="L310" s="26">
        <f t="shared" si="23"/>
        <v>151</v>
      </c>
      <c r="M310" s="7">
        <v>110.91</v>
      </c>
      <c r="N310" s="26">
        <f t="shared" si="24"/>
        <v>127</v>
      </c>
      <c r="O310" s="28"/>
    </row>
    <row r="311" spans="1:15" ht="11.25" customHeight="1" x14ac:dyDescent="0.25">
      <c r="A311" s="5">
        <v>121392303</v>
      </c>
      <c r="B311" s="5" t="s">
        <v>363</v>
      </c>
      <c r="C311" s="5" t="s">
        <v>361</v>
      </c>
      <c r="D311" s="25">
        <v>8591.884</v>
      </c>
      <c r="E311" s="7">
        <v>17929.060000000001</v>
      </c>
      <c r="F311" s="26">
        <f t="shared" si="20"/>
        <v>358</v>
      </c>
      <c r="G311" s="7">
        <v>13460.03</v>
      </c>
      <c r="H311" s="26">
        <f t="shared" si="21"/>
        <v>122</v>
      </c>
      <c r="I311" s="7">
        <v>4124.5200000000004</v>
      </c>
      <c r="J311" s="26">
        <f t="shared" si="22"/>
        <v>474</v>
      </c>
      <c r="K311" s="7">
        <v>344.51</v>
      </c>
      <c r="L311" s="26">
        <f t="shared" si="23"/>
        <v>446</v>
      </c>
      <c r="M311" s="7">
        <v>0</v>
      </c>
      <c r="N311" s="26">
        <f t="shared" si="24"/>
        <v>297</v>
      </c>
      <c r="O311" s="28"/>
    </row>
    <row r="312" spans="1:15" ht="11.25" customHeight="1" x14ac:dyDescent="0.25">
      <c r="A312" s="5">
        <v>121394503</v>
      </c>
      <c r="B312" s="5" t="s">
        <v>364</v>
      </c>
      <c r="C312" s="5" t="s">
        <v>361</v>
      </c>
      <c r="D312" s="25">
        <v>1643.078</v>
      </c>
      <c r="E312" s="7">
        <v>20990.21</v>
      </c>
      <c r="F312" s="26">
        <f t="shared" si="20"/>
        <v>167</v>
      </c>
      <c r="G312" s="7">
        <v>11903.93</v>
      </c>
      <c r="H312" s="26">
        <f t="shared" si="21"/>
        <v>168</v>
      </c>
      <c r="I312" s="7">
        <v>8372.4599999999991</v>
      </c>
      <c r="J312" s="26">
        <f t="shared" si="22"/>
        <v>229</v>
      </c>
      <c r="K312" s="7">
        <v>626.9</v>
      </c>
      <c r="L312" s="26">
        <f t="shared" si="23"/>
        <v>314</v>
      </c>
      <c r="M312" s="7">
        <v>86.92</v>
      </c>
      <c r="N312" s="26">
        <f t="shared" si="24"/>
        <v>139</v>
      </c>
      <c r="O312" s="28"/>
    </row>
    <row r="313" spans="1:15" ht="11.25" customHeight="1" x14ac:dyDescent="0.25">
      <c r="A313" s="5">
        <v>121394603</v>
      </c>
      <c r="B313" s="5" t="s">
        <v>365</v>
      </c>
      <c r="C313" s="5" t="s">
        <v>361</v>
      </c>
      <c r="D313" s="25">
        <v>2155.0059999999999</v>
      </c>
      <c r="E313" s="7">
        <v>21100.47</v>
      </c>
      <c r="F313" s="26">
        <f t="shared" si="20"/>
        <v>160</v>
      </c>
      <c r="G313" s="7">
        <v>14397.16</v>
      </c>
      <c r="H313" s="26">
        <f t="shared" si="21"/>
        <v>87</v>
      </c>
      <c r="I313" s="7">
        <v>6362.13</v>
      </c>
      <c r="J313" s="26">
        <f t="shared" si="22"/>
        <v>338</v>
      </c>
      <c r="K313" s="7">
        <v>341.18</v>
      </c>
      <c r="L313" s="26">
        <f t="shared" si="23"/>
        <v>447</v>
      </c>
      <c r="M313" s="7">
        <v>0</v>
      </c>
      <c r="N313" s="26">
        <f t="shared" si="24"/>
        <v>297</v>
      </c>
      <c r="O313" s="28"/>
    </row>
    <row r="314" spans="1:15" ht="11.25" customHeight="1" x14ac:dyDescent="0.25">
      <c r="A314" s="5">
        <v>121395103</v>
      </c>
      <c r="B314" s="5" t="s">
        <v>366</v>
      </c>
      <c r="C314" s="5" t="s">
        <v>361</v>
      </c>
      <c r="D314" s="25">
        <v>9953.9560000000001</v>
      </c>
      <c r="E314" s="7">
        <v>19294.830000000002</v>
      </c>
      <c r="F314" s="26">
        <f t="shared" si="20"/>
        <v>265</v>
      </c>
      <c r="G314" s="7">
        <v>15002.4</v>
      </c>
      <c r="H314" s="26">
        <f t="shared" si="21"/>
        <v>74</v>
      </c>
      <c r="I314" s="7">
        <v>3743.96</v>
      </c>
      <c r="J314" s="26">
        <f t="shared" si="22"/>
        <v>489</v>
      </c>
      <c r="K314" s="7">
        <v>548.47</v>
      </c>
      <c r="L314" s="26">
        <f t="shared" si="23"/>
        <v>357</v>
      </c>
      <c r="M314" s="7">
        <v>0</v>
      </c>
      <c r="N314" s="26">
        <f t="shared" si="24"/>
        <v>297</v>
      </c>
      <c r="O314" s="28"/>
    </row>
    <row r="315" spans="1:15" ht="11.25" customHeight="1" x14ac:dyDescent="0.25">
      <c r="A315" s="5">
        <v>121395603</v>
      </c>
      <c r="B315" s="5" t="s">
        <v>367</v>
      </c>
      <c r="C315" s="5" t="s">
        <v>361</v>
      </c>
      <c r="D315" s="25">
        <v>1673.7139999999999</v>
      </c>
      <c r="E315" s="7">
        <v>25570.38</v>
      </c>
      <c r="F315" s="26">
        <f t="shared" si="20"/>
        <v>50</v>
      </c>
      <c r="G315" s="7">
        <v>18624.689999999999</v>
      </c>
      <c r="H315" s="26">
        <f t="shared" si="21"/>
        <v>24</v>
      </c>
      <c r="I315" s="7">
        <v>4753.1099999999997</v>
      </c>
      <c r="J315" s="26">
        <f t="shared" si="22"/>
        <v>425</v>
      </c>
      <c r="K315" s="7">
        <v>2103.42</v>
      </c>
      <c r="L315" s="26">
        <f t="shared" si="23"/>
        <v>17</v>
      </c>
      <c r="M315" s="7">
        <v>89.16</v>
      </c>
      <c r="N315" s="26">
        <f t="shared" si="24"/>
        <v>138</v>
      </c>
      <c r="O315" s="28"/>
    </row>
    <row r="316" spans="1:15" ht="11.25" customHeight="1" x14ac:dyDescent="0.25">
      <c r="A316" s="5">
        <v>121395703</v>
      </c>
      <c r="B316" s="5" t="s">
        <v>368</v>
      </c>
      <c r="C316" s="5" t="s">
        <v>361</v>
      </c>
      <c r="D316" s="25">
        <v>3258.1170000000002</v>
      </c>
      <c r="E316" s="7">
        <v>21226.05</v>
      </c>
      <c r="F316" s="26">
        <f t="shared" si="20"/>
        <v>154</v>
      </c>
      <c r="G316" s="7">
        <v>16310.45</v>
      </c>
      <c r="H316" s="26">
        <f t="shared" si="21"/>
        <v>51</v>
      </c>
      <c r="I316" s="7">
        <v>4592.37</v>
      </c>
      <c r="J316" s="26">
        <f t="shared" si="22"/>
        <v>441</v>
      </c>
      <c r="K316" s="7">
        <v>323.23</v>
      </c>
      <c r="L316" s="26">
        <f t="shared" si="23"/>
        <v>453</v>
      </c>
      <c r="M316" s="7">
        <v>0</v>
      </c>
      <c r="N316" s="26">
        <f t="shared" si="24"/>
        <v>297</v>
      </c>
      <c r="O316" s="28"/>
    </row>
    <row r="317" spans="1:15" ht="11.25" customHeight="1" x14ac:dyDescent="0.25">
      <c r="A317" s="5">
        <v>121397803</v>
      </c>
      <c r="B317" s="5" t="s">
        <v>369</v>
      </c>
      <c r="C317" s="5" t="s">
        <v>361</v>
      </c>
      <c r="D317" s="25">
        <v>4558.4409999999998</v>
      </c>
      <c r="E317" s="7">
        <v>16847.82</v>
      </c>
      <c r="F317" s="26">
        <f t="shared" si="20"/>
        <v>428</v>
      </c>
      <c r="G317" s="7">
        <v>11527.69</v>
      </c>
      <c r="H317" s="26">
        <f t="shared" si="21"/>
        <v>180</v>
      </c>
      <c r="I317" s="7">
        <v>4731.6099999999997</v>
      </c>
      <c r="J317" s="26">
        <f t="shared" si="22"/>
        <v>429</v>
      </c>
      <c r="K317" s="7">
        <v>579.16999999999996</v>
      </c>
      <c r="L317" s="26">
        <f t="shared" si="23"/>
        <v>338</v>
      </c>
      <c r="M317" s="7">
        <v>9.34</v>
      </c>
      <c r="N317" s="26">
        <f t="shared" si="24"/>
        <v>208</v>
      </c>
      <c r="O317" s="28"/>
    </row>
    <row r="318" spans="1:15" ht="11.25" customHeight="1" x14ac:dyDescent="0.25">
      <c r="A318" s="5">
        <v>118401403</v>
      </c>
      <c r="B318" s="5" t="s">
        <v>370</v>
      </c>
      <c r="C318" s="5" t="s">
        <v>371</v>
      </c>
      <c r="D318" s="25">
        <v>2894.7260000000001</v>
      </c>
      <c r="E318" s="7">
        <v>14260.44</v>
      </c>
      <c r="F318" s="26">
        <f t="shared" si="20"/>
        <v>497</v>
      </c>
      <c r="G318" s="7">
        <v>8740.4500000000007</v>
      </c>
      <c r="H318" s="26">
        <f t="shared" si="21"/>
        <v>293</v>
      </c>
      <c r="I318" s="7">
        <v>5251.7</v>
      </c>
      <c r="J318" s="26">
        <f t="shared" si="22"/>
        <v>394</v>
      </c>
      <c r="K318" s="7">
        <v>268.27999999999997</v>
      </c>
      <c r="L318" s="26">
        <f t="shared" si="23"/>
        <v>473</v>
      </c>
      <c r="M318" s="7">
        <v>0</v>
      </c>
      <c r="N318" s="26">
        <f t="shared" si="24"/>
        <v>297</v>
      </c>
      <c r="O318" s="28"/>
    </row>
    <row r="319" spans="1:15" ht="11.25" customHeight="1" x14ac:dyDescent="0.25">
      <c r="A319" s="5">
        <v>118401603</v>
      </c>
      <c r="B319" s="5" t="s">
        <v>372</v>
      </c>
      <c r="C319" s="5" t="s">
        <v>371</v>
      </c>
      <c r="D319" s="25">
        <v>2537.4899999999998</v>
      </c>
      <c r="E319" s="7">
        <v>17157.740000000002</v>
      </c>
      <c r="F319" s="26">
        <f t="shared" si="20"/>
        <v>408</v>
      </c>
      <c r="G319" s="7">
        <v>10611.93</v>
      </c>
      <c r="H319" s="26">
        <f t="shared" si="21"/>
        <v>210</v>
      </c>
      <c r="I319" s="7">
        <v>5060.4399999999996</v>
      </c>
      <c r="J319" s="26">
        <f t="shared" si="22"/>
        <v>406</v>
      </c>
      <c r="K319" s="7">
        <v>1088.52</v>
      </c>
      <c r="L319" s="26">
        <f t="shared" si="23"/>
        <v>143</v>
      </c>
      <c r="M319" s="7">
        <v>396.85</v>
      </c>
      <c r="N319" s="26">
        <f t="shared" si="24"/>
        <v>91</v>
      </c>
      <c r="O319" s="28"/>
    </row>
    <row r="320" spans="1:15" ht="11.25" customHeight="1" x14ac:dyDescent="0.25">
      <c r="A320" s="5">
        <v>118402603</v>
      </c>
      <c r="B320" s="5" t="s">
        <v>373</v>
      </c>
      <c r="C320" s="5" t="s">
        <v>371</v>
      </c>
      <c r="D320" s="25">
        <v>2366.0410000000002</v>
      </c>
      <c r="E320" s="7">
        <v>14232.4</v>
      </c>
      <c r="F320" s="26">
        <f t="shared" si="20"/>
        <v>498</v>
      </c>
      <c r="G320" s="7">
        <v>4354.57</v>
      </c>
      <c r="H320" s="26">
        <f t="shared" si="21"/>
        <v>474</v>
      </c>
      <c r="I320" s="7">
        <v>8349.77</v>
      </c>
      <c r="J320" s="26">
        <f t="shared" si="22"/>
        <v>231</v>
      </c>
      <c r="K320" s="7">
        <v>1506.92</v>
      </c>
      <c r="L320" s="26">
        <f t="shared" si="23"/>
        <v>70</v>
      </c>
      <c r="M320" s="7">
        <v>21.13</v>
      </c>
      <c r="N320" s="26">
        <f t="shared" si="24"/>
        <v>179</v>
      </c>
      <c r="O320" s="28"/>
    </row>
    <row r="321" spans="1:15" ht="11.25" customHeight="1" x14ac:dyDescent="0.25">
      <c r="A321" s="5">
        <v>118403003</v>
      </c>
      <c r="B321" s="5" t="s">
        <v>374</v>
      </c>
      <c r="C321" s="5" t="s">
        <v>371</v>
      </c>
      <c r="D321" s="25">
        <v>2159.357</v>
      </c>
      <c r="E321" s="7">
        <v>16998.900000000001</v>
      </c>
      <c r="F321" s="26">
        <f t="shared" si="20"/>
        <v>420</v>
      </c>
      <c r="G321" s="7">
        <v>8448.06</v>
      </c>
      <c r="H321" s="26">
        <f t="shared" si="21"/>
        <v>305</v>
      </c>
      <c r="I321" s="7">
        <v>7578.21</v>
      </c>
      <c r="J321" s="26">
        <f t="shared" si="22"/>
        <v>262</v>
      </c>
      <c r="K321" s="7">
        <v>972.64</v>
      </c>
      <c r="L321" s="26">
        <f t="shared" si="23"/>
        <v>179</v>
      </c>
      <c r="M321" s="7">
        <v>0</v>
      </c>
      <c r="N321" s="26">
        <f t="shared" si="24"/>
        <v>297</v>
      </c>
      <c r="O321" s="28"/>
    </row>
    <row r="322" spans="1:15" ht="11.25" customHeight="1" x14ac:dyDescent="0.25">
      <c r="A322" s="5">
        <v>118403302</v>
      </c>
      <c r="B322" s="5" t="s">
        <v>375</v>
      </c>
      <c r="C322" s="5" t="s">
        <v>371</v>
      </c>
      <c r="D322" s="25">
        <v>11981.974</v>
      </c>
      <c r="E322" s="7">
        <v>17331.310000000001</v>
      </c>
      <c r="F322" s="26">
        <f t="shared" ref="F322:F385" si="25">RANK(E322,E$2:E$501)</f>
        <v>393</v>
      </c>
      <c r="G322" s="7">
        <v>6017.47</v>
      </c>
      <c r="H322" s="26">
        <f t="shared" ref="H322:H385" si="26">RANK(G322,G$2:G$501)</f>
        <v>414</v>
      </c>
      <c r="I322" s="7">
        <v>6955.15</v>
      </c>
      <c r="J322" s="26">
        <f t="shared" ref="J322:J385" si="27">RANK(I322,I$2:I$501)</f>
        <v>299</v>
      </c>
      <c r="K322" s="7">
        <v>1274.99</v>
      </c>
      <c r="L322" s="26">
        <f t="shared" ref="L322:L385" si="28">RANK(K322,K$2:K$501)</f>
        <v>96</v>
      </c>
      <c r="M322" s="7">
        <v>3083.69</v>
      </c>
      <c r="N322" s="26">
        <f t="shared" ref="N322:N385" si="29">RANK(M322,M$2:M$501)</f>
        <v>48</v>
      </c>
      <c r="O322" s="28"/>
    </row>
    <row r="323" spans="1:15" ht="11.25" customHeight="1" x14ac:dyDescent="0.25">
      <c r="A323" s="5">
        <v>118403903</v>
      </c>
      <c r="B323" s="5" t="s">
        <v>376</v>
      </c>
      <c r="C323" s="5" t="s">
        <v>371</v>
      </c>
      <c r="D323" s="25">
        <v>1752.335</v>
      </c>
      <c r="E323" s="7">
        <v>18657.189999999999</v>
      </c>
      <c r="F323" s="26">
        <f t="shared" si="25"/>
        <v>302</v>
      </c>
      <c r="G323" s="7">
        <v>10439.5</v>
      </c>
      <c r="H323" s="26">
        <f t="shared" si="26"/>
        <v>220</v>
      </c>
      <c r="I323" s="7">
        <v>7649.94</v>
      </c>
      <c r="J323" s="26">
        <f t="shared" si="27"/>
        <v>260</v>
      </c>
      <c r="K323" s="7">
        <v>560.63</v>
      </c>
      <c r="L323" s="26">
        <f t="shared" si="28"/>
        <v>349</v>
      </c>
      <c r="M323" s="7">
        <v>7.12</v>
      </c>
      <c r="N323" s="26">
        <f t="shared" si="29"/>
        <v>217</v>
      </c>
      <c r="O323" s="28"/>
    </row>
    <row r="324" spans="1:15" ht="11.25" customHeight="1" x14ac:dyDescent="0.25">
      <c r="A324" s="5">
        <v>118406003</v>
      </c>
      <c r="B324" s="5" t="s">
        <v>377</v>
      </c>
      <c r="C324" s="5" t="s">
        <v>371</v>
      </c>
      <c r="D324" s="25">
        <v>1023.621</v>
      </c>
      <c r="E324" s="7">
        <v>20549.64</v>
      </c>
      <c r="F324" s="26">
        <f t="shared" si="25"/>
        <v>188</v>
      </c>
      <c r="G324" s="7">
        <v>7590.43</v>
      </c>
      <c r="H324" s="26">
        <f t="shared" si="26"/>
        <v>341</v>
      </c>
      <c r="I324" s="7">
        <v>11540.53</v>
      </c>
      <c r="J324" s="26">
        <f t="shared" si="27"/>
        <v>85</v>
      </c>
      <c r="K324" s="7">
        <v>1418.68</v>
      </c>
      <c r="L324" s="26">
        <f t="shared" si="28"/>
        <v>81</v>
      </c>
      <c r="M324" s="7">
        <v>0</v>
      </c>
      <c r="N324" s="26">
        <f t="shared" si="29"/>
        <v>297</v>
      </c>
      <c r="O324" s="28"/>
    </row>
    <row r="325" spans="1:15" ht="11.25" customHeight="1" x14ac:dyDescent="0.25">
      <c r="A325" s="5">
        <v>118406602</v>
      </c>
      <c r="B325" s="5" t="s">
        <v>378</v>
      </c>
      <c r="C325" s="5" t="s">
        <v>371</v>
      </c>
      <c r="D325" s="25">
        <v>3297.4119999999998</v>
      </c>
      <c r="E325" s="7">
        <v>17063.55</v>
      </c>
      <c r="F325" s="26">
        <f t="shared" si="25"/>
        <v>416</v>
      </c>
      <c r="G325" s="7">
        <v>10103.6</v>
      </c>
      <c r="H325" s="26">
        <f t="shared" si="26"/>
        <v>232</v>
      </c>
      <c r="I325" s="7">
        <v>6280.75</v>
      </c>
      <c r="J325" s="26">
        <f t="shared" si="27"/>
        <v>344</v>
      </c>
      <c r="K325" s="7">
        <v>679.2</v>
      </c>
      <c r="L325" s="26">
        <f t="shared" si="28"/>
        <v>292</v>
      </c>
      <c r="M325" s="7">
        <v>0</v>
      </c>
      <c r="N325" s="26">
        <f t="shared" si="29"/>
        <v>297</v>
      </c>
      <c r="O325" s="28"/>
    </row>
    <row r="326" spans="1:15" ht="11.25" customHeight="1" x14ac:dyDescent="0.25">
      <c r="A326" s="5">
        <v>118408852</v>
      </c>
      <c r="B326" s="5" t="s">
        <v>379</v>
      </c>
      <c r="C326" s="5" t="s">
        <v>371</v>
      </c>
      <c r="D326" s="25">
        <v>7975.567</v>
      </c>
      <c r="E326" s="7">
        <v>16498.75</v>
      </c>
      <c r="F326" s="26">
        <f t="shared" si="25"/>
        <v>453</v>
      </c>
      <c r="G326" s="7">
        <v>8673.65</v>
      </c>
      <c r="H326" s="26">
        <f t="shared" si="26"/>
        <v>295</v>
      </c>
      <c r="I326" s="7">
        <v>6724.57</v>
      </c>
      <c r="J326" s="26">
        <f t="shared" si="27"/>
        <v>317</v>
      </c>
      <c r="K326" s="7">
        <v>1100.53</v>
      </c>
      <c r="L326" s="26">
        <f t="shared" si="28"/>
        <v>139</v>
      </c>
      <c r="M326" s="7">
        <v>0</v>
      </c>
      <c r="N326" s="26">
        <f t="shared" si="29"/>
        <v>297</v>
      </c>
      <c r="O326" s="28"/>
    </row>
    <row r="327" spans="1:15" ht="11.25" customHeight="1" x14ac:dyDescent="0.25">
      <c r="A327" s="5">
        <v>118409203</v>
      </c>
      <c r="B327" s="5" t="s">
        <v>380</v>
      </c>
      <c r="C327" s="5" t="s">
        <v>371</v>
      </c>
      <c r="D327" s="25">
        <v>2197.75</v>
      </c>
      <c r="E327" s="7">
        <v>17500.09</v>
      </c>
      <c r="F327" s="26">
        <f t="shared" si="25"/>
        <v>387</v>
      </c>
      <c r="G327" s="7">
        <v>9325.11</v>
      </c>
      <c r="H327" s="26">
        <f t="shared" si="26"/>
        <v>268</v>
      </c>
      <c r="I327" s="7">
        <v>7453.02</v>
      </c>
      <c r="J327" s="26">
        <f t="shared" si="27"/>
        <v>269</v>
      </c>
      <c r="K327" s="7">
        <v>713.99</v>
      </c>
      <c r="L327" s="26">
        <f t="shared" si="28"/>
        <v>279</v>
      </c>
      <c r="M327" s="7">
        <v>7.97</v>
      </c>
      <c r="N327" s="26">
        <f t="shared" si="29"/>
        <v>214</v>
      </c>
      <c r="O327" s="28"/>
    </row>
    <row r="328" spans="1:15" ht="11.25" customHeight="1" x14ac:dyDescent="0.25">
      <c r="A328" s="5">
        <v>118409302</v>
      </c>
      <c r="B328" s="5" t="s">
        <v>381</v>
      </c>
      <c r="C328" s="5" t="s">
        <v>371</v>
      </c>
      <c r="D328" s="25">
        <v>5218.53</v>
      </c>
      <c r="E328" s="7">
        <v>16118.46</v>
      </c>
      <c r="F328" s="26">
        <f t="shared" si="25"/>
        <v>465</v>
      </c>
      <c r="G328" s="7">
        <v>7451.8</v>
      </c>
      <c r="H328" s="26">
        <f t="shared" si="26"/>
        <v>347</v>
      </c>
      <c r="I328" s="7">
        <v>7306.5</v>
      </c>
      <c r="J328" s="26">
        <f t="shared" si="27"/>
        <v>279</v>
      </c>
      <c r="K328" s="7">
        <v>943.12</v>
      </c>
      <c r="L328" s="26">
        <f t="shared" si="28"/>
        <v>189</v>
      </c>
      <c r="M328" s="7">
        <v>417.03</v>
      </c>
      <c r="N328" s="26">
        <f t="shared" si="29"/>
        <v>90</v>
      </c>
      <c r="O328" s="28"/>
    </row>
    <row r="329" spans="1:15" ht="11.25" customHeight="1" x14ac:dyDescent="0.25">
      <c r="A329" s="5">
        <v>117412003</v>
      </c>
      <c r="B329" s="5" t="s">
        <v>382</v>
      </c>
      <c r="C329" s="5" t="s">
        <v>383</v>
      </c>
      <c r="D329" s="25">
        <v>1644.7360000000001</v>
      </c>
      <c r="E329" s="7">
        <v>16542.64</v>
      </c>
      <c r="F329" s="26">
        <f t="shared" si="25"/>
        <v>449</v>
      </c>
      <c r="G329" s="7">
        <v>7098.14</v>
      </c>
      <c r="H329" s="26">
        <f t="shared" si="26"/>
        <v>369</v>
      </c>
      <c r="I329" s="7">
        <v>8906.44</v>
      </c>
      <c r="J329" s="26">
        <f t="shared" si="27"/>
        <v>206</v>
      </c>
      <c r="K329" s="7">
        <v>537.17999999999995</v>
      </c>
      <c r="L329" s="26">
        <f t="shared" si="28"/>
        <v>364</v>
      </c>
      <c r="M329" s="7">
        <v>0.89</v>
      </c>
      <c r="N329" s="26">
        <f t="shared" si="29"/>
        <v>269</v>
      </c>
      <c r="O329" s="28"/>
    </row>
    <row r="330" spans="1:15" ht="11.25" customHeight="1" x14ac:dyDescent="0.25">
      <c r="A330" s="5">
        <v>117414003</v>
      </c>
      <c r="B330" s="5" t="s">
        <v>384</v>
      </c>
      <c r="C330" s="5" t="s">
        <v>383</v>
      </c>
      <c r="D330" s="25">
        <v>2384.1</v>
      </c>
      <c r="E330" s="7">
        <v>18932.64</v>
      </c>
      <c r="F330" s="26">
        <f t="shared" si="25"/>
        <v>289</v>
      </c>
      <c r="G330" s="7">
        <v>8284.75</v>
      </c>
      <c r="H330" s="26">
        <f t="shared" si="26"/>
        <v>311</v>
      </c>
      <c r="I330" s="7">
        <v>9822.01</v>
      </c>
      <c r="J330" s="26">
        <f t="shared" si="27"/>
        <v>169</v>
      </c>
      <c r="K330" s="7">
        <v>813.17</v>
      </c>
      <c r="L330" s="26">
        <f t="shared" si="28"/>
        <v>229</v>
      </c>
      <c r="M330" s="7">
        <v>12.72</v>
      </c>
      <c r="N330" s="26">
        <f t="shared" si="29"/>
        <v>196</v>
      </c>
      <c r="O330" s="28"/>
    </row>
    <row r="331" spans="1:15" ht="11.25" customHeight="1" x14ac:dyDescent="0.25">
      <c r="A331" s="5">
        <v>117414203</v>
      </c>
      <c r="B331" s="5" t="s">
        <v>385</v>
      </c>
      <c r="C331" s="5" t="s">
        <v>383</v>
      </c>
      <c r="D331" s="25">
        <v>1594.596</v>
      </c>
      <c r="E331" s="7">
        <v>16115</v>
      </c>
      <c r="F331" s="26">
        <f t="shared" si="25"/>
        <v>466</v>
      </c>
      <c r="G331" s="7">
        <v>10679.87</v>
      </c>
      <c r="H331" s="26">
        <f t="shared" si="26"/>
        <v>206</v>
      </c>
      <c r="I331" s="7">
        <v>4693.78</v>
      </c>
      <c r="J331" s="26">
        <f t="shared" si="27"/>
        <v>430</v>
      </c>
      <c r="K331" s="7">
        <v>421.54</v>
      </c>
      <c r="L331" s="26">
        <f t="shared" si="28"/>
        <v>414</v>
      </c>
      <c r="M331" s="7">
        <v>319.81</v>
      </c>
      <c r="N331" s="26">
        <f t="shared" si="29"/>
        <v>97</v>
      </c>
      <c r="O331" s="28"/>
    </row>
    <row r="332" spans="1:15" ht="11.25" customHeight="1" x14ac:dyDescent="0.25">
      <c r="A332" s="5">
        <v>117415004</v>
      </c>
      <c r="B332" s="5" t="s">
        <v>386</v>
      </c>
      <c r="C332" s="5" t="s">
        <v>383</v>
      </c>
      <c r="D332" s="25">
        <v>907.75800000000004</v>
      </c>
      <c r="E332" s="7">
        <v>19105.689999999999</v>
      </c>
      <c r="F332" s="26">
        <f t="shared" si="25"/>
        <v>275</v>
      </c>
      <c r="G332" s="7">
        <v>8198.0400000000009</v>
      </c>
      <c r="H332" s="26">
        <f t="shared" si="26"/>
        <v>316</v>
      </c>
      <c r="I332" s="7">
        <v>9777.7999999999993</v>
      </c>
      <c r="J332" s="26">
        <f t="shared" si="27"/>
        <v>172</v>
      </c>
      <c r="K332" s="7">
        <v>1129.8499999999999</v>
      </c>
      <c r="L332" s="26">
        <f t="shared" si="28"/>
        <v>124</v>
      </c>
      <c r="M332" s="7">
        <v>0</v>
      </c>
      <c r="N332" s="26">
        <f t="shared" si="29"/>
        <v>297</v>
      </c>
      <c r="O332" s="28"/>
    </row>
    <row r="333" spans="1:15" ht="11.25" customHeight="1" x14ac:dyDescent="0.25">
      <c r="A333" s="5">
        <v>117415103</v>
      </c>
      <c r="B333" s="5" t="s">
        <v>387</v>
      </c>
      <c r="C333" s="5" t="s">
        <v>383</v>
      </c>
      <c r="D333" s="25">
        <v>1896.414</v>
      </c>
      <c r="E333" s="7">
        <v>17081.04</v>
      </c>
      <c r="F333" s="26">
        <f t="shared" si="25"/>
        <v>414</v>
      </c>
      <c r="G333" s="7">
        <v>9631.43</v>
      </c>
      <c r="H333" s="26">
        <f t="shared" si="26"/>
        <v>253</v>
      </c>
      <c r="I333" s="7">
        <v>7088.61</v>
      </c>
      <c r="J333" s="26">
        <f t="shared" si="27"/>
        <v>289</v>
      </c>
      <c r="K333" s="7">
        <v>335.27</v>
      </c>
      <c r="L333" s="26">
        <f t="shared" si="28"/>
        <v>449</v>
      </c>
      <c r="M333" s="7">
        <v>25.72</v>
      </c>
      <c r="N333" s="26">
        <f t="shared" si="29"/>
        <v>172</v>
      </c>
      <c r="O333" s="28"/>
    </row>
    <row r="334" spans="1:15" ht="11.25" customHeight="1" x14ac:dyDescent="0.25">
      <c r="A334" s="5">
        <v>117415303</v>
      </c>
      <c r="B334" s="5" t="s">
        <v>388</v>
      </c>
      <c r="C334" s="5" t="s">
        <v>383</v>
      </c>
      <c r="D334" s="25">
        <v>1001.505</v>
      </c>
      <c r="E334" s="7">
        <v>19523.53</v>
      </c>
      <c r="F334" s="26">
        <f t="shared" si="25"/>
        <v>253</v>
      </c>
      <c r="G334" s="7">
        <v>11245.76</v>
      </c>
      <c r="H334" s="26">
        <f t="shared" si="26"/>
        <v>186</v>
      </c>
      <c r="I334" s="7">
        <v>7284.22</v>
      </c>
      <c r="J334" s="26">
        <f t="shared" si="27"/>
        <v>281</v>
      </c>
      <c r="K334" s="7">
        <v>798.1</v>
      </c>
      <c r="L334" s="26">
        <f t="shared" si="28"/>
        <v>239</v>
      </c>
      <c r="M334" s="7">
        <v>195.45</v>
      </c>
      <c r="N334" s="26">
        <f t="shared" si="29"/>
        <v>110</v>
      </c>
      <c r="O334" s="28"/>
    </row>
    <row r="335" spans="1:15" ht="11.25" customHeight="1" x14ac:dyDescent="0.25">
      <c r="A335" s="5">
        <v>117416103</v>
      </c>
      <c r="B335" s="5" t="s">
        <v>389</v>
      </c>
      <c r="C335" s="5" t="s">
        <v>383</v>
      </c>
      <c r="D335" s="25">
        <v>1259.67</v>
      </c>
      <c r="E335" s="7">
        <v>17758.28</v>
      </c>
      <c r="F335" s="26">
        <f t="shared" si="25"/>
        <v>369</v>
      </c>
      <c r="G335" s="7">
        <v>7091.68</v>
      </c>
      <c r="H335" s="26">
        <f t="shared" si="26"/>
        <v>370</v>
      </c>
      <c r="I335" s="7">
        <v>8245.2999999999993</v>
      </c>
      <c r="J335" s="26">
        <f t="shared" si="27"/>
        <v>232</v>
      </c>
      <c r="K335" s="7">
        <v>1051.9000000000001</v>
      </c>
      <c r="L335" s="26">
        <f t="shared" si="28"/>
        <v>156</v>
      </c>
      <c r="M335" s="7">
        <v>1369.41</v>
      </c>
      <c r="N335" s="26">
        <f t="shared" si="29"/>
        <v>66</v>
      </c>
      <c r="O335" s="28"/>
    </row>
    <row r="336" spans="1:15" ht="11.25" customHeight="1" x14ac:dyDescent="0.25">
      <c r="A336" s="5">
        <v>117417202</v>
      </c>
      <c r="B336" s="5" t="s">
        <v>390</v>
      </c>
      <c r="C336" s="5" t="s">
        <v>383</v>
      </c>
      <c r="D336" s="25">
        <v>4962.6400000000003</v>
      </c>
      <c r="E336" s="7">
        <v>19673.68</v>
      </c>
      <c r="F336" s="26">
        <f t="shared" si="25"/>
        <v>240</v>
      </c>
      <c r="G336" s="7">
        <v>7968.56</v>
      </c>
      <c r="H336" s="26">
        <f t="shared" si="26"/>
        <v>329</v>
      </c>
      <c r="I336" s="7">
        <v>9832.74</v>
      </c>
      <c r="J336" s="26">
        <f t="shared" si="27"/>
        <v>167</v>
      </c>
      <c r="K336" s="7">
        <v>1870</v>
      </c>
      <c r="L336" s="26">
        <f t="shared" si="28"/>
        <v>28</v>
      </c>
      <c r="M336" s="7">
        <v>2.37</v>
      </c>
      <c r="N336" s="26">
        <f t="shared" si="29"/>
        <v>247</v>
      </c>
      <c r="O336" s="28"/>
    </row>
    <row r="337" spans="1:15" ht="11.25" customHeight="1" x14ac:dyDescent="0.25">
      <c r="A337" s="5">
        <v>109420803</v>
      </c>
      <c r="B337" s="5" t="s">
        <v>391</v>
      </c>
      <c r="C337" s="5" t="s">
        <v>392</v>
      </c>
      <c r="D337" s="25">
        <v>2506.2779999999998</v>
      </c>
      <c r="E337" s="7">
        <v>16623.91</v>
      </c>
      <c r="F337" s="26">
        <f t="shared" si="25"/>
        <v>443</v>
      </c>
      <c r="G337" s="7">
        <v>5179.2299999999996</v>
      </c>
      <c r="H337" s="26">
        <f t="shared" si="26"/>
        <v>445</v>
      </c>
      <c r="I337" s="7">
        <v>10283.77</v>
      </c>
      <c r="J337" s="26">
        <f t="shared" si="27"/>
        <v>143</v>
      </c>
      <c r="K337" s="7">
        <v>1118.5999999999999</v>
      </c>
      <c r="L337" s="26">
        <f t="shared" si="28"/>
        <v>128</v>
      </c>
      <c r="M337" s="7">
        <v>42.31</v>
      </c>
      <c r="N337" s="26">
        <f t="shared" si="29"/>
        <v>158</v>
      </c>
      <c r="O337" s="28"/>
    </row>
    <row r="338" spans="1:15" ht="11.25" customHeight="1" x14ac:dyDescent="0.25">
      <c r="A338" s="5">
        <v>109422303</v>
      </c>
      <c r="B338" s="5" t="s">
        <v>393</v>
      </c>
      <c r="C338" s="5" t="s">
        <v>392</v>
      </c>
      <c r="D338" s="25">
        <v>1069.9970000000001</v>
      </c>
      <c r="E338" s="7">
        <v>17551.97</v>
      </c>
      <c r="F338" s="26">
        <f t="shared" si="25"/>
        <v>382</v>
      </c>
      <c r="G338" s="7">
        <v>4466.54</v>
      </c>
      <c r="H338" s="26">
        <f t="shared" si="26"/>
        <v>469</v>
      </c>
      <c r="I338" s="7">
        <v>12097.2</v>
      </c>
      <c r="J338" s="26">
        <f t="shared" si="27"/>
        <v>66</v>
      </c>
      <c r="K338" s="7">
        <v>947.15</v>
      </c>
      <c r="L338" s="26">
        <f t="shared" si="28"/>
        <v>188</v>
      </c>
      <c r="M338" s="7">
        <v>41.07</v>
      </c>
      <c r="N338" s="26">
        <f t="shared" si="29"/>
        <v>160</v>
      </c>
      <c r="O338" s="28"/>
    </row>
    <row r="339" spans="1:15" ht="11.25" customHeight="1" x14ac:dyDescent="0.25">
      <c r="A339" s="5">
        <v>109426003</v>
      </c>
      <c r="B339" s="5" t="s">
        <v>394</v>
      </c>
      <c r="C339" s="5" t="s">
        <v>392</v>
      </c>
      <c r="D339" s="25">
        <v>574.20500000000004</v>
      </c>
      <c r="E339" s="7">
        <v>20113.41</v>
      </c>
      <c r="F339" s="26">
        <f t="shared" si="25"/>
        <v>210</v>
      </c>
      <c r="G339" s="7">
        <v>3570.32</v>
      </c>
      <c r="H339" s="26">
        <f t="shared" si="26"/>
        <v>492</v>
      </c>
      <c r="I339" s="7">
        <v>15109.69</v>
      </c>
      <c r="J339" s="26">
        <f t="shared" si="27"/>
        <v>13</v>
      </c>
      <c r="K339" s="7">
        <v>1358.84</v>
      </c>
      <c r="L339" s="26">
        <f t="shared" si="28"/>
        <v>87</v>
      </c>
      <c r="M339" s="7">
        <v>74.56</v>
      </c>
      <c r="N339" s="26">
        <f t="shared" si="29"/>
        <v>143</v>
      </c>
      <c r="O339" s="28"/>
    </row>
    <row r="340" spans="1:15" ht="11.25" customHeight="1" x14ac:dyDescent="0.25">
      <c r="A340" s="5">
        <v>109426303</v>
      </c>
      <c r="B340" s="5" t="s">
        <v>395</v>
      </c>
      <c r="C340" s="5" t="s">
        <v>392</v>
      </c>
      <c r="D340" s="25">
        <v>908.85299999999995</v>
      </c>
      <c r="E340" s="7">
        <v>17134.95</v>
      </c>
      <c r="F340" s="26">
        <f t="shared" si="25"/>
        <v>411</v>
      </c>
      <c r="G340" s="7">
        <v>3862.96</v>
      </c>
      <c r="H340" s="26">
        <f t="shared" si="26"/>
        <v>488</v>
      </c>
      <c r="I340" s="7">
        <v>12592.69</v>
      </c>
      <c r="J340" s="26">
        <f t="shared" si="27"/>
        <v>48</v>
      </c>
      <c r="K340" s="7">
        <v>679.31</v>
      </c>
      <c r="L340" s="26">
        <f t="shared" si="28"/>
        <v>291</v>
      </c>
      <c r="M340" s="7">
        <v>0</v>
      </c>
      <c r="N340" s="26">
        <f t="shared" si="29"/>
        <v>297</v>
      </c>
      <c r="O340" s="28"/>
    </row>
    <row r="341" spans="1:15" ht="11.25" customHeight="1" x14ac:dyDescent="0.25">
      <c r="A341" s="5">
        <v>109427503</v>
      </c>
      <c r="B341" s="5" t="s">
        <v>396</v>
      </c>
      <c r="C341" s="5" t="s">
        <v>392</v>
      </c>
      <c r="D341" s="25">
        <v>755.27</v>
      </c>
      <c r="E341" s="7">
        <v>21355.75</v>
      </c>
      <c r="F341" s="26">
        <f t="shared" si="25"/>
        <v>150</v>
      </c>
      <c r="G341" s="7">
        <v>6411.94</v>
      </c>
      <c r="H341" s="26">
        <f t="shared" si="26"/>
        <v>394</v>
      </c>
      <c r="I341" s="7">
        <v>13934.49</v>
      </c>
      <c r="J341" s="26">
        <f t="shared" si="27"/>
        <v>25</v>
      </c>
      <c r="K341" s="7">
        <v>1009.31</v>
      </c>
      <c r="L341" s="26">
        <f t="shared" si="28"/>
        <v>172</v>
      </c>
      <c r="M341" s="7">
        <v>0</v>
      </c>
      <c r="N341" s="26">
        <f t="shared" si="29"/>
        <v>297</v>
      </c>
      <c r="O341" s="28"/>
    </row>
    <row r="342" spans="1:15" ht="11.25" customHeight="1" x14ac:dyDescent="0.25">
      <c r="A342" s="5">
        <v>104431304</v>
      </c>
      <c r="B342" s="5" t="s">
        <v>397</v>
      </c>
      <c r="C342" s="5" t="s">
        <v>398</v>
      </c>
      <c r="D342" s="25">
        <v>462.43900000000002</v>
      </c>
      <c r="E342" s="7">
        <v>20048.39</v>
      </c>
      <c r="F342" s="26">
        <f t="shared" si="25"/>
        <v>216</v>
      </c>
      <c r="G342" s="7">
        <v>5522.11</v>
      </c>
      <c r="H342" s="26">
        <f t="shared" si="26"/>
        <v>435</v>
      </c>
      <c r="I342" s="7">
        <v>13290.97</v>
      </c>
      <c r="J342" s="26">
        <f t="shared" si="27"/>
        <v>34</v>
      </c>
      <c r="K342" s="7">
        <v>1235.31</v>
      </c>
      <c r="L342" s="26">
        <f t="shared" si="28"/>
        <v>101</v>
      </c>
      <c r="M342" s="7">
        <v>0</v>
      </c>
      <c r="N342" s="26">
        <f t="shared" si="29"/>
        <v>297</v>
      </c>
      <c r="O342" s="28"/>
    </row>
    <row r="343" spans="1:15" ht="11.25" customHeight="1" x14ac:dyDescent="0.25">
      <c r="A343" s="5">
        <v>104432503</v>
      </c>
      <c r="B343" s="5" t="s">
        <v>399</v>
      </c>
      <c r="C343" s="5" t="s">
        <v>398</v>
      </c>
      <c r="D343" s="25">
        <v>696.91499999999996</v>
      </c>
      <c r="E343" s="7">
        <v>42716.18</v>
      </c>
      <c r="F343" s="26">
        <f t="shared" si="25"/>
        <v>2</v>
      </c>
      <c r="G343" s="7">
        <v>7236.27</v>
      </c>
      <c r="H343" s="26">
        <f t="shared" si="26"/>
        <v>359</v>
      </c>
      <c r="I343" s="7">
        <v>19495.91</v>
      </c>
      <c r="J343" s="26">
        <f t="shared" si="27"/>
        <v>1</v>
      </c>
      <c r="K343" s="7">
        <v>2176.37</v>
      </c>
      <c r="L343" s="26">
        <f t="shared" si="28"/>
        <v>12</v>
      </c>
      <c r="M343" s="7">
        <v>13807.63</v>
      </c>
      <c r="N343" s="26">
        <f t="shared" si="29"/>
        <v>4</v>
      </c>
      <c r="O343" s="28"/>
    </row>
    <row r="344" spans="1:15" ht="11.25" customHeight="1" x14ac:dyDescent="0.25">
      <c r="A344" s="5">
        <v>104432803</v>
      </c>
      <c r="B344" s="5" t="s">
        <v>400</v>
      </c>
      <c r="C344" s="5" t="s">
        <v>398</v>
      </c>
      <c r="D344" s="25">
        <v>1272.6990000000001</v>
      </c>
      <c r="E344" s="7">
        <v>17837.509999999998</v>
      </c>
      <c r="F344" s="26">
        <f t="shared" si="25"/>
        <v>365</v>
      </c>
      <c r="G344" s="7">
        <v>6304.44</v>
      </c>
      <c r="H344" s="26">
        <f t="shared" si="26"/>
        <v>400</v>
      </c>
      <c r="I344" s="7">
        <v>10235.91</v>
      </c>
      <c r="J344" s="26">
        <f t="shared" si="27"/>
        <v>149</v>
      </c>
      <c r="K344" s="7">
        <v>1174.52</v>
      </c>
      <c r="L344" s="26">
        <f t="shared" si="28"/>
        <v>114</v>
      </c>
      <c r="M344" s="7">
        <v>122.65</v>
      </c>
      <c r="N344" s="26">
        <f t="shared" si="29"/>
        <v>125</v>
      </c>
      <c r="O344" s="28"/>
    </row>
    <row r="345" spans="1:15" ht="11.25" customHeight="1" x14ac:dyDescent="0.25">
      <c r="A345" s="5">
        <v>104432903</v>
      </c>
      <c r="B345" s="5" t="s">
        <v>401</v>
      </c>
      <c r="C345" s="5" t="s">
        <v>398</v>
      </c>
      <c r="D345" s="25">
        <v>1867.9670000000001</v>
      </c>
      <c r="E345" s="7">
        <v>21976.16</v>
      </c>
      <c r="F345" s="26">
        <f t="shared" si="25"/>
        <v>126</v>
      </c>
      <c r="G345" s="7">
        <v>10572.98</v>
      </c>
      <c r="H345" s="26">
        <f t="shared" si="26"/>
        <v>214</v>
      </c>
      <c r="I345" s="7">
        <v>8820.02</v>
      </c>
      <c r="J345" s="26">
        <f t="shared" si="27"/>
        <v>210</v>
      </c>
      <c r="K345" s="7">
        <v>2583.16</v>
      </c>
      <c r="L345" s="26">
        <f t="shared" si="28"/>
        <v>4</v>
      </c>
      <c r="M345" s="7">
        <v>0</v>
      </c>
      <c r="N345" s="26">
        <f t="shared" si="29"/>
        <v>297</v>
      </c>
      <c r="O345" s="28"/>
    </row>
    <row r="346" spans="1:15" ht="11.25" customHeight="1" x14ac:dyDescent="0.25">
      <c r="A346" s="5">
        <v>104433303</v>
      </c>
      <c r="B346" s="5" t="s">
        <v>402</v>
      </c>
      <c r="C346" s="5" t="s">
        <v>398</v>
      </c>
      <c r="D346" s="25">
        <v>2082.9659999999999</v>
      </c>
      <c r="E346" s="7">
        <v>16091.83</v>
      </c>
      <c r="F346" s="26">
        <f t="shared" si="25"/>
        <v>467</v>
      </c>
      <c r="G346" s="7">
        <v>9459.7999999999993</v>
      </c>
      <c r="H346" s="26">
        <f t="shared" si="26"/>
        <v>260</v>
      </c>
      <c r="I346" s="7">
        <v>5923.53</v>
      </c>
      <c r="J346" s="26">
        <f t="shared" si="27"/>
        <v>359</v>
      </c>
      <c r="K346" s="7">
        <v>707.99</v>
      </c>
      <c r="L346" s="26">
        <f t="shared" si="28"/>
        <v>283</v>
      </c>
      <c r="M346" s="7">
        <v>0.51</v>
      </c>
      <c r="N346" s="26">
        <f t="shared" si="29"/>
        <v>280</v>
      </c>
      <c r="O346" s="28"/>
    </row>
    <row r="347" spans="1:15" ht="11.25" customHeight="1" x14ac:dyDescent="0.25">
      <c r="A347" s="5">
        <v>104433604</v>
      </c>
      <c r="B347" s="5" t="s">
        <v>403</v>
      </c>
      <c r="C347" s="5" t="s">
        <v>398</v>
      </c>
      <c r="D347" s="25">
        <v>381.94200000000001</v>
      </c>
      <c r="E347" s="7">
        <v>25645.57</v>
      </c>
      <c r="F347" s="26">
        <f t="shared" si="25"/>
        <v>48</v>
      </c>
      <c r="G347" s="7">
        <v>9692.07</v>
      </c>
      <c r="H347" s="26">
        <f t="shared" si="26"/>
        <v>246</v>
      </c>
      <c r="I347" s="7">
        <v>14070.26</v>
      </c>
      <c r="J347" s="26">
        <f t="shared" si="27"/>
        <v>21</v>
      </c>
      <c r="K347" s="7">
        <v>1387.54</v>
      </c>
      <c r="L347" s="26">
        <f t="shared" si="28"/>
        <v>82</v>
      </c>
      <c r="M347" s="7">
        <v>495.7</v>
      </c>
      <c r="N347" s="26">
        <f t="shared" si="29"/>
        <v>86</v>
      </c>
      <c r="O347" s="28"/>
    </row>
    <row r="348" spans="1:15" ht="11.25" customHeight="1" x14ac:dyDescent="0.25">
      <c r="A348" s="5">
        <v>104433903</v>
      </c>
      <c r="B348" s="5" t="s">
        <v>404</v>
      </c>
      <c r="C348" s="5" t="s">
        <v>398</v>
      </c>
      <c r="D348" s="25">
        <v>912.87099999999998</v>
      </c>
      <c r="E348" s="7">
        <v>20026.32</v>
      </c>
      <c r="F348" s="26">
        <f t="shared" si="25"/>
        <v>218</v>
      </c>
      <c r="G348" s="7">
        <v>6468.48</v>
      </c>
      <c r="H348" s="26">
        <f t="shared" si="26"/>
        <v>391</v>
      </c>
      <c r="I348" s="7">
        <v>12437.99</v>
      </c>
      <c r="J348" s="26">
        <f t="shared" si="27"/>
        <v>52</v>
      </c>
      <c r="K348" s="7">
        <v>1119.8499999999999</v>
      </c>
      <c r="L348" s="26">
        <f t="shared" si="28"/>
        <v>126</v>
      </c>
      <c r="M348" s="7">
        <v>0</v>
      </c>
      <c r="N348" s="26">
        <f t="shared" si="29"/>
        <v>297</v>
      </c>
      <c r="O348" s="28"/>
    </row>
    <row r="349" spans="1:15" ht="11.25" customHeight="1" x14ac:dyDescent="0.25">
      <c r="A349" s="5">
        <v>104435003</v>
      </c>
      <c r="B349" s="5" t="s">
        <v>405</v>
      </c>
      <c r="C349" s="5" t="s">
        <v>398</v>
      </c>
      <c r="D349" s="25">
        <v>1035.125</v>
      </c>
      <c r="E349" s="7">
        <v>28000.05</v>
      </c>
      <c r="F349" s="26">
        <f t="shared" si="25"/>
        <v>26</v>
      </c>
      <c r="G349" s="7">
        <v>7830.94</v>
      </c>
      <c r="H349" s="26">
        <f t="shared" si="26"/>
        <v>336</v>
      </c>
      <c r="I349" s="7">
        <v>9396.7800000000007</v>
      </c>
      <c r="J349" s="26">
        <f t="shared" si="27"/>
        <v>190</v>
      </c>
      <c r="K349" s="7">
        <v>1026.3</v>
      </c>
      <c r="L349" s="26">
        <f t="shared" si="28"/>
        <v>167</v>
      </c>
      <c r="M349" s="7">
        <v>9746.0300000000007</v>
      </c>
      <c r="N349" s="26">
        <f t="shared" si="29"/>
        <v>10</v>
      </c>
      <c r="O349" s="28"/>
    </row>
    <row r="350" spans="1:15" ht="11.25" customHeight="1" x14ac:dyDescent="0.25">
      <c r="A350" s="5">
        <v>104435303</v>
      </c>
      <c r="B350" s="5" t="s">
        <v>406</v>
      </c>
      <c r="C350" s="5" t="s">
        <v>398</v>
      </c>
      <c r="D350" s="25">
        <v>986.947</v>
      </c>
      <c r="E350" s="7">
        <v>21166.67</v>
      </c>
      <c r="F350" s="26">
        <f t="shared" si="25"/>
        <v>157</v>
      </c>
      <c r="G350" s="7">
        <v>7172.72</v>
      </c>
      <c r="H350" s="26">
        <f t="shared" si="26"/>
        <v>363</v>
      </c>
      <c r="I350" s="7">
        <v>13279.34</v>
      </c>
      <c r="J350" s="26">
        <f t="shared" si="27"/>
        <v>35</v>
      </c>
      <c r="K350" s="7">
        <v>712.3</v>
      </c>
      <c r="L350" s="26">
        <f t="shared" si="28"/>
        <v>281</v>
      </c>
      <c r="M350" s="7">
        <v>2.31</v>
      </c>
      <c r="N350" s="26">
        <f t="shared" si="29"/>
        <v>249</v>
      </c>
      <c r="O350" s="28"/>
    </row>
    <row r="351" spans="1:15" ht="11.25" customHeight="1" x14ac:dyDescent="0.25">
      <c r="A351" s="5">
        <v>104435603</v>
      </c>
      <c r="B351" s="5" t="s">
        <v>407</v>
      </c>
      <c r="C351" s="5" t="s">
        <v>398</v>
      </c>
      <c r="D351" s="25">
        <v>2065.4740000000002</v>
      </c>
      <c r="E351" s="7">
        <v>18789.14</v>
      </c>
      <c r="F351" s="26">
        <f t="shared" si="25"/>
        <v>297</v>
      </c>
      <c r="G351" s="7">
        <v>5525.51</v>
      </c>
      <c r="H351" s="26">
        <f t="shared" si="26"/>
        <v>434</v>
      </c>
      <c r="I351" s="7">
        <v>11581.64</v>
      </c>
      <c r="J351" s="26">
        <f t="shared" si="27"/>
        <v>84</v>
      </c>
      <c r="K351" s="7">
        <v>1681.81</v>
      </c>
      <c r="L351" s="26">
        <f t="shared" si="28"/>
        <v>46</v>
      </c>
      <c r="M351" s="7">
        <v>0.17</v>
      </c>
      <c r="N351" s="26">
        <f t="shared" si="29"/>
        <v>288</v>
      </c>
      <c r="O351" s="28"/>
    </row>
    <row r="352" spans="1:15" ht="11.25" customHeight="1" x14ac:dyDescent="0.25">
      <c r="A352" s="5">
        <v>104435703</v>
      </c>
      <c r="B352" s="5" t="s">
        <v>408</v>
      </c>
      <c r="C352" s="5" t="s">
        <v>398</v>
      </c>
      <c r="D352" s="25">
        <v>1080.6769999999999</v>
      </c>
      <c r="E352" s="7">
        <v>17462.759999999998</v>
      </c>
      <c r="F352" s="26">
        <f t="shared" si="25"/>
        <v>389</v>
      </c>
      <c r="G352" s="7">
        <v>6234.15</v>
      </c>
      <c r="H352" s="26">
        <f t="shared" si="26"/>
        <v>403</v>
      </c>
      <c r="I352" s="7">
        <v>10382.290000000001</v>
      </c>
      <c r="J352" s="26">
        <f t="shared" si="27"/>
        <v>136</v>
      </c>
      <c r="K352" s="7">
        <v>846.32</v>
      </c>
      <c r="L352" s="26">
        <f t="shared" si="28"/>
        <v>218</v>
      </c>
      <c r="M352" s="7">
        <v>0</v>
      </c>
      <c r="N352" s="26">
        <f t="shared" si="29"/>
        <v>297</v>
      </c>
      <c r="O352" s="28"/>
    </row>
    <row r="353" spans="1:15" ht="11.25" customHeight="1" x14ac:dyDescent="0.25">
      <c r="A353" s="5">
        <v>104437503</v>
      </c>
      <c r="B353" s="5" t="s">
        <v>409</v>
      </c>
      <c r="C353" s="5" t="s">
        <v>398</v>
      </c>
      <c r="D353" s="25">
        <v>782.31500000000005</v>
      </c>
      <c r="E353" s="7">
        <v>21226.47</v>
      </c>
      <c r="F353" s="26">
        <f t="shared" si="25"/>
        <v>153</v>
      </c>
      <c r="G353" s="7">
        <v>7737.4</v>
      </c>
      <c r="H353" s="26">
        <f t="shared" si="26"/>
        <v>338</v>
      </c>
      <c r="I353" s="7">
        <v>12381.06</v>
      </c>
      <c r="J353" s="26">
        <f t="shared" si="27"/>
        <v>56</v>
      </c>
      <c r="K353" s="7">
        <v>1108</v>
      </c>
      <c r="L353" s="26">
        <f t="shared" si="28"/>
        <v>133</v>
      </c>
      <c r="M353" s="7">
        <v>0</v>
      </c>
      <c r="N353" s="26">
        <f t="shared" si="29"/>
        <v>297</v>
      </c>
      <c r="O353" s="28"/>
    </row>
    <row r="354" spans="1:15" ht="11.25" customHeight="1" x14ac:dyDescent="0.25">
      <c r="A354" s="5">
        <v>111444602</v>
      </c>
      <c r="B354" s="5" t="s">
        <v>410</v>
      </c>
      <c r="C354" s="5" t="s">
        <v>411</v>
      </c>
      <c r="D354" s="25">
        <v>4972.9780000000001</v>
      </c>
      <c r="E354" s="7">
        <v>17158.689999999999</v>
      </c>
      <c r="F354" s="26">
        <f t="shared" si="25"/>
        <v>407</v>
      </c>
      <c r="G354" s="7">
        <v>7347.31</v>
      </c>
      <c r="H354" s="26">
        <f t="shared" si="26"/>
        <v>353</v>
      </c>
      <c r="I354" s="7">
        <v>8229.67</v>
      </c>
      <c r="J354" s="26">
        <f t="shared" si="27"/>
        <v>233</v>
      </c>
      <c r="K354" s="7">
        <v>1581.71</v>
      </c>
      <c r="L354" s="26">
        <f t="shared" si="28"/>
        <v>60</v>
      </c>
      <c r="M354" s="7">
        <v>0</v>
      </c>
      <c r="N354" s="26">
        <f t="shared" si="29"/>
        <v>297</v>
      </c>
      <c r="O354" s="28"/>
    </row>
    <row r="355" spans="1:15" ht="11.25" customHeight="1" x14ac:dyDescent="0.25">
      <c r="A355" s="5">
        <v>120452003</v>
      </c>
      <c r="B355" s="5" t="s">
        <v>412</v>
      </c>
      <c r="C355" s="5" t="s">
        <v>413</v>
      </c>
      <c r="D355" s="25">
        <v>6792.8</v>
      </c>
      <c r="E355" s="7">
        <v>25574.799999999999</v>
      </c>
      <c r="F355" s="26">
        <f t="shared" si="25"/>
        <v>49</v>
      </c>
      <c r="G355" s="7">
        <v>16120.1</v>
      </c>
      <c r="H355" s="26">
        <f t="shared" si="26"/>
        <v>52</v>
      </c>
      <c r="I355" s="7">
        <v>7478.76</v>
      </c>
      <c r="J355" s="26">
        <f t="shared" si="27"/>
        <v>268</v>
      </c>
      <c r="K355" s="7">
        <v>1790.26</v>
      </c>
      <c r="L355" s="26">
        <f t="shared" si="28"/>
        <v>38</v>
      </c>
      <c r="M355" s="7">
        <v>185.68</v>
      </c>
      <c r="N355" s="26">
        <f t="shared" si="29"/>
        <v>111</v>
      </c>
      <c r="O355" s="28"/>
    </row>
    <row r="356" spans="1:15" ht="11.25" customHeight="1" x14ac:dyDescent="0.25">
      <c r="A356" s="5">
        <v>120455203</v>
      </c>
      <c r="B356" s="5" t="s">
        <v>414</v>
      </c>
      <c r="C356" s="5" t="s">
        <v>413</v>
      </c>
      <c r="D356" s="25">
        <v>4450.5709999999999</v>
      </c>
      <c r="E356" s="7">
        <v>23391.79</v>
      </c>
      <c r="F356" s="26">
        <f t="shared" si="25"/>
        <v>87</v>
      </c>
      <c r="G356" s="7">
        <v>12391.87</v>
      </c>
      <c r="H356" s="26">
        <f t="shared" si="26"/>
        <v>150</v>
      </c>
      <c r="I356" s="7">
        <v>10104.06</v>
      </c>
      <c r="J356" s="26">
        <f t="shared" si="27"/>
        <v>158</v>
      </c>
      <c r="K356" s="7">
        <v>821.4</v>
      </c>
      <c r="L356" s="26">
        <f t="shared" si="28"/>
        <v>228</v>
      </c>
      <c r="M356" s="7">
        <v>74.47</v>
      </c>
      <c r="N356" s="26">
        <f t="shared" si="29"/>
        <v>144</v>
      </c>
      <c r="O356" s="28"/>
    </row>
    <row r="357" spans="1:15" ht="11.25" customHeight="1" x14ac:dyDescent="0.25">
      <c r="A357" s="5">
        <v>120455403</v>
      </c>
      <c r="B357" s="5" t="s">
        <v>415</v>
      </c>
      <c r="C357" s="5" t="s">
        <v>413</v>
      </c>
      <c r="D357" s="25">
        <v>9178.7800000000007</v>
      </c>
      <c r="E357" s="7">
        <v>23524.98</v>
      </c>
      <c r="F357" s="26">
        <f t="shared" si="25"/>
        <v>82</v>
      </c>
      <c r="G357" s="7">
        <v>15340.02</v>
      </c>
      <c r="H357" s="26">
        <f t="shared" si="26"/>
        <v>69</v>
      </c>
      <c r="I357" s="7">
        <v>7211.62</v>
      </c>
      <c r="J357" s="26">
        <f t="shared" si="27"/>
        <v>287</v>
      </c>
      <c r="K357" s="7">
        <v>973.33</v>
      </c>
      <c r="L357" s="26">
        <f t="shared" si="28"/>
        <v>178</v>
      </c>
      <c r="M357" s="7">
        <v>0</v>
      </c>
      <c r="N357" s="26">
        <f t="shared" si="29"/>
        <v>297</v>
      </c>
      <c r="O357" s="28"/>
    </row>
    <row r="358" spans="1:15" ht="11.25" customHeight="1" x14ac:dyDescent="0.25">
      <c r="A358" s="5">
        <v>120456003</v>
      </c>
      <c r="B358" s="5" t="s">
        <v>416</v>
      </c>
      <c r="C358" s="5" t="s">
        <v>413</v>
      </c>
      <c r="D358" s="25">
        <v>5142.5879999999997</v>
      </c>
      <c r="E358" s="7">
        <v>23198.2</v>
      </c>
      <c r="F358" s="26">
        <f t="shared" si="25"/>
        <v>91</v>
      </c>
      <c r="G358" s="7">
        <v>15093.47</v>
      </c>
      <c r="H358" s="26">
        <f t="shared" si="26"/>
        <v>72</v>
      </c>
      <c r="I358" s="7">
        <v>7080.42</v>
      </c>
      <c r="J358" s="26">
        <f t="shared" si="27"/>
        <v>290</v>
      </c>
      <c r="K358" s="7">
        <v>886.72</v>
      </c>
      <c r="L358" s="26">
        <f t="shared" si="28"/>
        <v>200</v>
      </c>
      <c r="M358" s="7">
        <v>137.59</v>
      </c>
      <c r="N358" s="26">
        <f t="shared" si="29"/>
        <v>119</v>
      </c>
      <c r="O358" s="28"/>
    </row>
    <row r="359" spans="1:15" ht="11.25" customHeight="1" x14ac:dyDescent="0.25">
      <c r="A359" s="5">
        <v>123460302</v>
      </c>
      <c r="B359" s="5" t="s">
        <v>417</v>
      </c>
      <c r="C359" s="5" t="s">
        <v>418</v>
      </c>
      <c r="D359" s="25">
        <v>8488.92</v>
      </c>
      <c r="E359" s="7">
        <v>18976.89</v>
      </c>
      <c r="F359" s="26">
        <f t="shared" si="25"/>
        <v>285</v>
      </c>
      <c r="G359" s="7">
        <v>14030.38</v>
      </c>
      <c r="H359" s="26">
        <f t="shared" si="26"/>
        <v>100</v>
      </c>
      <c r="I359" s="7">
        <v>4615.6400000000003</v>
      </c>
      <c r="J359" s="26">
        <f t="shared" si="27"/>
        <v>436</v>
      </c>
      <c r="K359" s="7">
        <v>330.87</v>
      </c>
      <c r="L359" s="26">
        <f t="shared" si="28"/>
        <v>451</v>
      </c>
      <c r="M359" s="7">
        <v>0</v>
      </c>
      <c r="N359" s="26">
        <f t="shared" si="29"/>
        <v>297</v>
      </c>
      <c r="O359" s="28"/>
    </row>
    <row r="360" spans="1:15" ht="11.25" customHeight="1" x14ac:dyDescent="0.25">
      <c r="A360" s="5">
        <v>123460504</v>
      </c>
      <c r="B360" s="5" t="s">
        <v>419</v>
      </c>
      <c r="C360" s="5" t="s">
        <v>418</v>
      </c>
      <c r="D360" s="25">
        <v>3.379</v>
      </c>
      <c r="E360" s="7">
        <v>81995.259999999995</v>
      </c>
      <c r="F360" s="26">
        <f t="shared" si="25"/>
        <v>1</v>
      </c>
      <c r="G360" s="7">
        <v>64860.31</v>
      </c>
      <c r="H360" s="26">
        <f t="shared" si="26"/>
        <v>1</v>
      </c>
      <c r="I360" s="7">
        <v>17134.95</v>
      </c>
      <c r="J360" s="26">
        <f t="shared" si="27"/>
        <v>4</v>
      </c>
      <c r="K360" s="7">
        <v>0</v>
      </c>
      <c r="L360" s="26">
        <f t="shared" si="28"/>
        <v>500</v>
      </c>
      <c r="M360" s="7">
        <v>0</v>
      </c>
      <c r="N360" s="26">
        <f t="shared" si="29"/>
        <v>297</v>
      </c>
      <c r="O360" s="28"/>
    </row>
    <row r="361" spans="1:15" ht="11.25" customHeight="1" x14ac:dyDescent="0.25">
      <c r="A361" s="5">
        <v>123461302</v>
      </c>
      <c r="B361" s="5" t="s">
        <v>420</v>
      </c>
      <c r="C361" s="5" t="s">
        <v>418</v>
      </c>
      <c r="D361" s="25">
        <v>4323.2979999999998</v>
      </c>
      <c r="E361" s="7">
        <v>28790.87</v>
      </c>
      <c r="F361" s="26">
        <f t="shared" si="25"/>
        <v>20</v>
      </c>
      <c r="G361" s="7">
        <v>22658.79</v>
      </c>
      <c r="H361" s="26">
        <f t="shared" si="26"/>
        <v>7</v>
      </c>
      <c r="I361" s="7">
        <v>5731.47</v>
      </c>
      <c r="J361" s="26">
        <f t="shared" si="27"/>
        <v>372</v>
      </c>
      <c r="K361" s="7">
        <v>400.61</v>
      </c>
      <c r="L361" s="26">
        <f t="shared" si="28"/>
        <v>423</v>
      </c>
      <c r="M361" s="7">
        <v>0</v>
      </c>
      <c r="N361" s="26">
        <f t="shared" si="29"/>
        <v>297</v>
      </c>
      <c r="O361" s="28"/>
    </row>
    <row r="362" spans="1:15" ht="11.25" customHeight="1" x14ac:dyDescent="0.25">
      <c r="A362" s="5">
        <v>123461602</v>
      </c>
      <c r="B362" s="5" t="s">
        <v>421</v>
      </c>
      <c r="C362" s="5" t="s">
        <v>418</v>
      </c>
      <c r="D362" s="25">
        <v>5300.6409999999996</v>
      </c>
      <c r="E362" s="7">
        <v>26324.02</v>
      </c>
      <c r="F362" s="26">
        <f t="shared" si="25"/>
        <v>38</v>
      </c>
      <c r="G362" s="7">
        <v>21502.15</v>
      </c>
      <c r="H362" s="26">
        <f t="shared" si="26"/>
        <v>9</v>
      </c>
      <c r="I362" s="7">
        <v>4283.5</v>
      </c>
      <c r="J362" s="26">
        <f t="shared" si="27"/>
        <v>463</v>
      </c>
      <c r="K362" s="7">
        <v>538.37</v>
      </c>
      <c r="L362" s="26">
        <f t="shared" si="28"/>
        <v>363</v>
      </c>
      <c r="M362" s="7">
        <v>0</v>
      </c>
      <c r="N362" s="26">
        <f t="shared" si="29"/>
        <v>297</v>
      </c>
      <c r="O362" s="28"/>
    </row>
    <row r="363" spans="1:15" ht="11.25" customHeight="1" x14ac:dyDescent="0.25">
      <c r="A363" s="5">
        <v>123463603</v>
      </c>
      <c r="B363" s="5" t="s">
        <v>422</v>
      </c>
      <c r="C363" s="5" t="s">
        <v>418</v>
      </c>
      <c r="D363" s="25">
        <v>4385.9399999999996</v>
      </c>
      <c r="E363" s="7">
        <v>25233.69</v>
      </c>
      <c r="F363" s="26">
        <f t="shared" si="25"/>
        <v>52</v>
      </c>
      <c r="G363" s="7">
        <v>19770.89</v>
      </c>
      <c r="H363" s="26">
        <f t="shared" si="26"/>
        <v>15</v>
      </c>
      <c r="I363" s="7">
        <v>4895.8100000000004</v>
      </c>
      <c r="J363" s="26">
        <f t="shared" si="27"/>
        <v>416</v>
      </c>
      <c r="K363" s="7">
        <v>566.9</v>
      </c>
      <c r="L363" s="26">
        <f t="shared" si="28"/>
        <v>346</v>
      </c>
      <c r="M363" s="7">
        <v>0.09</v>
      </c>
      <c r="N363" s="26">
        <f t="shared" si="29"/>
        <v>293</v>
      </c>
      <c r="O363" s="28"/>
    </row>
    <row r="364" spans="1:15" ht="11.25" customHeight="1" x14ac:dyDescent="0.25">
      <c r="A364" s="5">
        <v>123463803</v>
      </c>
      <c r="B364" s="5" t="s">
        <v>423</v>
      </c>
      <c r="C364" s="5" t="s">
        <v>418</v>
      </c>
      <c r="D364" s="25">
        <v>735.64400000000001</v>
      </c>
      <c r="E364" s="7">
        <v>23846.46</v>
      </c>
      <c r="F364" s="26">
        <f t="shared" si="25"/>
        <v>76</v>
      </c>
      <c r="G364" s="7">
        <v>18615.259999999998</v>
      </c>
      <c r="H364" s="26">
        <f t="shared" si="26"/>
        <v>25</v>
      </c>
      <c r="I364" s="7">
        <v>4971.53</v>
      </c>
      <c r="J364" s="26">
        <f t="shared" si="27"/>
        <v>413</v>
      </c>
      <c r="K364" s="7">
        <v>259.67</v>
      </c>
      <c r="L364" s="26">
        <f t="shared" si="28"/>
        <v>479</v>
      </c>
      <c r="M364" s="7">
        <v>0</v>
      </c>
      <c r="N364" s="26">
        <f t="shared" si="29"/>
        <v>297</v>
      </c>
      <c r="O364" s="28"/>
    </row>
    <row r="365" spans="1:15" ht="11.25" customHeight="1" x14ac:dyDescent="0.25">
      <c r="A365" s="5">
        <v>123464502</v>
      </c>
      <c r="B365" s="5" t="s">
        <v>424</v>
      </c>
      <c r="C365" s="5" t="s">
        <v>418</v>
      </c>
      <c r="D365" s="25">
        <v>8675.9240000000009</v>
      </c>
      <c r="E365" s="7">
        <v>33211.96</v>
      </c>
      <c r="F365" s="26">
        <f t="shared" si="25"/>
        <v>9</v>
      </c>
      <c r="G365" s="7">
        <v>28082.400000000001</v>
      </c>
      <c r="H365" s="26">
        <f t="shared" si="26"/>
        <v>3</v>
      </c>
      <c r="I365" s="7">
        <v>4745.5200000000004</v>
      </c>
      <c r="J365" s="26">
        <f t="shared" si="27"/>
        <v>428</v>
      </c>
      <c r="K365" s="7">
        <v>384.04</v>
      </c>
      <c r="L365" s="26">
        <f t="shared" si="28"/>
        <v>430</v>
      </c>
      <c r="M365" s="7">
        <v>0</v>
      </c>
      <c r="N365" s="26">
        <f t="shared" si="29"/>
        <v>297</v>
      </c>
      <c r="O365" s="28"/>
    </row>
    <row r="366" spans="1:15" ht="11.25" customHeight="1" x14ac:dyDescent="0.25">
      <c r="A366" s="5">
        <v>123464603</v>
      </c>
      <c r="B366" s="5" t="s">
        <v>425</v>
      </c>
      <c r="C366" s="5" t="s">
        <v>418</v>
      </c>
      <c r="D366" s="25">
        <v>2454.759</v>
      </c>
      <c r="E366" s="7">
        <v>22159.53</v>
      </c>
      <c r="F366" s="26">
        <f t="shared" si="25"/>
        <v>123</v>
      </c>
      <c r="G366" s="7">
        <v>17605.150000000001</v>
      </c>
      <c r="H366" s="26">
        <f t="shared" si="26"/>
        <v>36</v>
      </c>
      <c r="I366" s="7">
        <v>4092.26</v>
      </c>
      <c r="J366" s="26">
        <f t="shared" si="27"/>
        <v>477</v>
      </c>
      <c r="K366" s="7">
        <v>307.97000000000003</v>
      </c>
      <c r="L366" s="26">
        <f t="shared" si="28"/>
        <v>461</v>
      </c>
      <c r="M366" s="7">
        <v>154.15</v>
      </c>
      <c r="N366" s="26">
        <f t="shared" si="29"/>
        <v>115</v>
      </c>
      <c r="O366" s="28"/>
    </row>
    <row r="367" spans="1:15" ht="11.25" customHeight="1" x14ac:dyDescent="0.25">
      <c r="A367" s="5">
        <v>123465303</v>
      </c>
      <c r="B367" s="5" t="s">
        <v>426</v>
      </c>
      <c r="C367" s="5" t="s">
        <v>418</v>
      </c>
      <c r="D367" s="25">
        <v>4738.473</v>
      </c>
      <c r="E367" s="7">
        <v>24119.73</v>
      </c>
      <c r="F367" s="26">
        <f t="shared" si="25"/>
        <v>70</v>
      </c>
      <c r="G367" s="7">
        <v>18861.59</v>
      </c>
      <c r="H367" s="26">
        <f t="shared" si="26"/>
        <v>22</v>
      </c>
      <c r="I367" s="7">
        <v>5020.6000000000004</v>
      </c>
      <c r="J367" s="26">
        <f t="shared" si="27"/>
        <v>409</v>
      </c>
      <c r="K367" s="7">
        <v>232.65</v>
      </c>
      <c r="L367" s="26">
        <f t="shared" si="28"/>
        <v>488</v>
      </c>
      <c r="M367" s="7">
        <v>4.8899999999999997</v>
      </c>
      <c r="N367" s="26">
        <f t="shared" si="29"/>
        <v>228</v>
      </c>
      <c r="O367" s="28"/>
    </row>
    <row r="368" spans="1:15" ht="11.25" customHeight="1" x14ac:dyDescent="0.25">
      <c r="A368" s="5">
        <v>123465602</v>
      </c>
      <c r="B368" s="5" t="s">
        <v>427</v>
      </c>
      <c r="C368" s="5" t="s">
        <v>418</v>
      </c>
      <c r="D368" s="25">
        <v>8303.241</v>
      </c>
      <c r="E368" s="7">
        <v>20573.52</v>
      </c>
      <c r="F368" s="26">
        <f t="shared" si="25"/>
        <v>185</v>
      </c>
      <c r="G368" s="7">
        <v>14644.43</v>
      </c>
      <c r="H368" s="26">
        <f t="shared" si="26"/>
        <v>83</v>
      </c>
      <c r="I368" s="7">
        <v>4831.82</v>
      </c>
      <c r="J368" s="26">
        <f t="shared" si="27"/>
        <v>420</v>
      </c>
      <c r="K368" s="7">
        <v>1097.27</v>
      </c>
      <c r="L368" s="26">
        <f t="shared" si="28"/>
        <v>140</v>
      </c>
      <c r="M368" s="7">
        <v>0</v>
      </c>
      <c r="N368" s="26">
        <f t="shared" si="29"/>
        <v>297</v>
      </c>
      <c r="O368" s="28"/>
    </row>
    <row r="369" spans="1:15" ht="11.25" customHeight="1" x14ac:dyDescent="0.25">
      <c r="A369" s="5">
        <v>123465702</v>
      </c>
      <c r="B369" s="5" t="s">
        <v>428</v>
      </c>
      <c r="C369" s="5" t="s">
        <v>418</v>
      </c>
      <c r="D369" s="25">
        <v>12852.566999999999</v>
      </c>
      <c r="E369" s="7">
        <v>22279.27</v>
      </c>
      <c r="F369" s="26">
        <f t="shared" si="25"/>
        <v>115</v>
      </c>
      <c r="G369" s="7">
        <v>16886.12</v>
      </c>
      <c r="H369" s="26">
        <f t="shared" si="26"/>
        <v>42</v>
      </c>
      <c r="I369" s="7">
        <v>4229.71</v>
      </c>
      <c r="J369" s="26">
        <f t="shared" si="27"/>
        <v>470</v>
      </c>
      <c r="K369" s="7">
        <v>384.42</v>
      </c>
      <c r="L369" s="26">
        <f t="shared" si="28"/>
        <v>429</v>
      </c>
      <c r="M369" s="7">
        <v>779.02</v>
      </c>
      <c r="N369" s="26">
        <f t="shared" si="29"/>
        <v>78</v>
      </c>
      <c r="O369" s="28"/>
    </row>
    <row r="370" spans="1:15" ht="11.25" customHeight="1" x14ac:dyDescent="0.25">
      <c r="A370" s="5">
        <v>123466103</v>
      </c>
      <c r="B370" s="5" t="s">
        <v>429</v>
      </c>
      <c r="C370" s="5" t="s">
        <v>418</v>
      </c>
      <c r="D370" s="25">
        <v>5269.8670000000002</v>
      </c>
      <c r="E370" s="7">
        <v>21579.97</v>
      </c>
      <c r="F370" s="26">
        <f t="shared" si="25"/>
        <v>139</v>
      </c>
      <c r="G370" s="7">
        <v>16875.349999999999</v>
      </c>
      <c r="H370" s="26">
        <f t="shared" si="26"/>
        <v>44</v>
      </c>
      <c r="I370" s="7">
        <v>4456.9399999999996</v>
      </c>
      <c r="J370" s="26">
        <f t="shared" si="27"/>
        <v>452</v>
      </c>
      <c r="K370" s="7">
        <v>247.3</v>
      </c>
      <c r="L370" s="26">
        <f t="shared" si="28"/>
        <v>483</v>
      </c>
      <c r="M370" s="7">
        <v>0.38</v>
      </c>
      <c r="N370" s="26">
        <f t="shared" si="29"/>
        <v>282</v>
      </c>
      <c r="O370" s="28"/>
    </row>
    <row r="371" spans="1:15" ht="11.25" customHeight="1" x14ac:dyDescent="0.25">
      <c r="A371" s="5">
        <v>123466303</v>
      </c>
      <c r="B371" s="5" t="s">
        <v>430</v>
      </c>
      <c r="C371" s="5" t="s">
        <v>418</v>
      </c>
      <c r="D371" s="25">
        <v>3253.5920000000001</v>
      </c>
      <c r="E371" s="7">
        <v>20817.03</v>
      </c>
      <c r="F371" s="26">
        <f t="shared" si="25"/>
        <v>177</v>
      </c>
      <c r="G371" s="7">
        <v>13953.87</v>
      </c>
      <c r="H371" s="26">
        <f t="shared" si="26"/>
        <v>103</v>
      </c>
      <c r="I371" s="7">
        <v>6341.46</v>
      </c>
      <c r="J371" s="26">
        <f t="shared" si="27"/>
        <v>340</v>
      </c>
      <c r="K371" s="7">
        <v>492.08</v>
      </c>
      <c r="L371" s="26">
        <f t="shared" si="28"/>
        <v>382</v>
      </c>
      <c r="M371" s="7">
        <v>29.61</v>
      </c>
      <c r="N371" s="26">
        <f t="shared" si="29"/>
        <v>170</v>
      </c>
      <c r="O371" s="28"/>
    </row>
    <row r="372" spans="1:15" ht="11.25" customHeight="1" x14ac:dyDescent="0.25">
      <c r="A372" s="5">
        <v>123466403</v>
      </c>
      <c r="B372" s="5" t="s">
        <v>431</v>
      </c>
      <c r="C372" s="5" t="s">
        <v>418</v>
      </c>
      <c r="D372" s="25">
        <v>3374.3539999999998</v>
      </c>
      <c r="E372" s="7">
        <v>21096.89</v>
      </c>
      <c r="F372" s="26">
        <f t="shared" si="25"/>
        <v>162</v>
      </c>
      <c r="G372" s="7">
        <v>10608.08</v>
      </c>
      <c r="H372" s="26">
        <f t="shared" si="26"/>
        <v>211</v>
      </c>
      <c r="I372" s="7">
        <v>8906.74</v>
      </c>
      <c r="J372" s="26">
        <f t="shared" si="27"/>
        <v>205</v>
      </c>
      <c r="K372" s="7">
        <v>1566.96</v>
      </c>
      <c r="L372" s="26">
        <f t="shared" si="28"/>
        <v>62</v>
      </c>
      <c r="M372" s="7">
        <v>15.12</v>
      </c>
      <c r="N372" s="26">
        <f t="shared" si="29"/>
        <v>187</v>
      </c>
      <c r="O372" s="28"/>
    </row>
    <row r="373" spans="1:15" ht="11.25" customHeight="1" x14ac:dyDescent="0.25">
      <c r="A373" s="5">
        <v>123467103</v>
      </c>
      <c r="B373" s="5" t="s">
        <v>432</v>
      </c>
      <c r="C373" s="5" t="s">
        <v>418</v>
      </c>
      <c r="D373" s="25">
        <v>6487.9219999999996</v>
      </c>
      <c r="E373" s="7">
        <v>20775.93</v>
      </c>
      <c r="F373" s="26">
        <f t="shared" si="25"/>
        <v>179</v>
      </c>
      <c r="G373" s="7">
        <v>15357.04</v>
      </c>
      <c r="H373" s="26">
        <f t="shared" si="26"/>
        <v>68</v>
      </c>
      <c r="I373" s="7">
        <v>4822.6099999999997</v>
      </c>
      <c r="J373" s="26">
        <f t="shared" si="27"/>
        <v>421</v>
      </c>
      <c r="K373" s="7">
        <v>595.47</v>
      </c>
      <c r="L373" s="26">
        <f t="shared" si="28"/>
        <v>330</v>
      </c>
      <c r="M373" s="7">
        <v>0.8</v>
      </c>
      <c r="N373" s="26">
        <f t="shared" si="29"/>
        <v>272</v>
      </c>
      <c r="O373" s="28"/>
    </row>
    <row r="374" spans="1:15" ht="11.25" customHeight="1" x14ac:dyDescent="0.25">
      <c r="A374" s="5">
        <v>123467203</v>
      </c>
      <c r="B374" s="5" t="s">
        <v>433</v>
      </c>
      <c r="C374" s="5" t="s">
        <v>418</v>
      </c>
      <c r="D374" s="25">
        <v>2572.105</v>
      </c>
      <c r="E374" s="7">
        <v>23254.93</v>
      </c>
      <c r="F374" s="26">
        <f t="shared" si="25"/>
        <v>88</v>
      </c>
      <c r="G374" s="7">
        <v>18782.3</v>
      </c>
      <c r="H374" s="26">
        <f t="shared" si="26"/>
        <v>23</v>
      </c>
      <c r="I374" s="7">
        <v>4203.6499999999996</v>
      </c>
      <c r="J374" s="26">
        <f t="shared" si="27"/>
        <v>471</v>
      </c>
      <c r="K374" s="7">
        <v>267.27</v>
      </c>
      <c r="L374" s="26">
        <f t="shared" si="28"/>
        <v>475</v>
      </c>
      <c r="M374" s="7">
        <v>1.71</v>
      </c>
      <c r="N374" s="26">
        <f t="shared" si="29"/>
        <v>257</v>
      </c>
      <c r="O374" s="28"/>
    </row>
    <row r="375" spans="1:15" ht="11.25" customHeight="1" x14ac:dyDescent="0.25">
      <c r="A375" s="5">
        <v>123467303</v>
      </c>
      <c r="B375" s="5" t="s">
        <v>434</v>
      </c>
      <c r="C375" s="5" t="s">
        <v>418</v>
      </c>
      <c r="D375" s="25">
        <v>8185.3869999999997</v>
      </c>
      <c r="E375" s="7">
        <v>22025.55</v>
      </c>
      <c r="F375" s="26">
        <f t="shared" si="25"/>
        <v>125</v>
      </c>
      <c r="G375" s="7">
        <v>16018.96</v>
      </c>
      <c r="H375" s="26">
        <f t="shared" si="26"/>
        <v>55</v>
      </c>
      <c r="I375" s="7">
        <v>4096.3900000000003</v>
      </c>
      <c r="J375" s="26">
        <f t="shared" si="27"/>
        <v>476</v>
      </c>
      <c r="K375" s="7">
        <v>511.03</v>
      </c>
      <c r="L375" s="26">
        <f t="shared" si="28"/>
        <v>373</v>
      </c>
      <c r="M375" s="7">
        <v>1399.18</v>
      </c>
      <c r="N375" s="26">
        <f t="shared" si="29"/>
        <v>64</v>
      </c>
      <c r="O375" s="28"/>
    </row>
    <row r="376" spans="1:15" ht="11.25" customHeight="1" x14ac:dyDescent="0.25">
      <c r="A376" s="5">
        <v>123468303</v>
      </c>
      <c r="B376" s="5" t="s">
        <v>435</v>
      </c>
      <c r="C376" s="5" t="s">
        <v>418</v>
      </c>
      <c r="D376" s="25">
        <v>4003.54</v>
      </c>
      <c r="E376" s="7">
        <v>26571.66</v>
      </c>
      <c r="F376" s="26">
        <f t="shared" si="25"/>
        <v>35</v>
      </c>
      <c r="G376" s="7">
        <v>21456.639999999999</v>
      </c>
      <c r="H376" s="26">
        <f t="shared" si="26"/>
        <v>10</v>
      </c>
      <c r="I376" s="7">
        <v>4623.08</v>
      </c>
      <c r="J376" s="26">
        <f t="shared" si="27"/>
        <v>435</v>
      </c>
      <c r="K376" s="7">
        <v>181.96</v>
      </c>
      <c r="L376" s="26">
        <f t="shared" si="28"/>
        <v>497</v>
      </c>
      <c r="M376" s="7">
        <v>309.98</v>
      </c>
      <c r="N376" s="26">
        <f t="shared" si="29"/>
        <v>98</v>
      </c>
      <c r="O376" s="28"/>
    </row>
    <row r="377" spans="1:15" ht="11.25" customHeight="1" x14ac:dyDescent="0.25">
      <c r="A377" s="5">
        <v>123468402</v>
      </c>
      <c r="B377" s="5" t="s">
        <v>436</v>
      </c>
      <c r="C377" s="5" t="s">
        <v>418</v>
      </c>
      <c r="D377" s="25">
        <v>4279.9290000000001</v>
      </c>
      <c r="E377" s="7">
        <v>28111.49</v>
      </c>
      <c r="F377" s="26">
        <f t="shared" si="25"/>
        <v>24</v>
      </c>
      <c r="G377" s="7">
        <v>23693.69</v>
      </c>
      <c r="H377" s="26">
        <f t="shared" si="26"/>
        <v>5</v>
      </c>
      <c r="I377" s="7">
        <v>3790.51</v>
      </c>
      <c r="J377" s="26">
        <f t="shared" si="27"/>
        <v>488</v>
      </c>
      <c r="K377" s="7">
        <v>482.74</v>
      </c>
      <c r="L377" s="26">
        <f t="shared" si="28"/>
        <v>385</v>
      </c>
      <c r="M377" s="7">
        <v>144.56</v>
      </c>
      <c r="N377" s="26">
        <f t="shared" si="29"/>
        <v>118</v>
      </c>
      <c r="O377" s="28"/>
    </row>
    <row r="378" spans="1:15" ht="11.25" customHeight="1" x14ac:dyDescent="0.25">
      <c r="A378" s="5">
        <v>123468503</v>
      </c>
      <c r="B378" s="5" t="s">
        <v>437</v>
      </c>
      <c r="C378" s="5" t="s">
        <v>418</v>
      </c>
      <c r="D378" s="25">
        <v>3302.77</v>
      </c>
      <c r="E378" s="7">
        <v>21436.38</v>
      </c>
      <c r="F378" s="26">
        <f t="shared" si="25"/>
        <v>148</v>
      </c>
      <c r="G378" s="7">
        <v>16712.490000000002</v>
      </c>
      <c r="H378" s="26">
        <f t="shared" si="26"/>
        <v>45</v>
      </c>
      <c r="I378" s="7">
        <v>4254.32</v>
      </c>
      <c r="J378" s="26">
        <f t="shared" si="27"/>
        <v>466</v>
      </c>
      <c r="K378" s="7">
        <v>455.15</v>
      </c>
      <c r="L378" s="26">
        <f t="shared" si="28"/>
        <v>396</v>
      </c>
      <c r="M378" s="7">
        <v>14.42</v>
      </c>
      <c r="N378" s="26">
        <f t="shared" si="29"/>
        <v>188</v>
      </c>
      <c r="O378" s="28"/>
    </row>
    <row r="379" spans="1:15" ht="11.25" customHeight="1" x14ac:dyDescent="0.25">
      <c r="A379" s="5">
        <v>123468603</v>
      </c>
      <c r="B379" s="5" t="s">
        <v>438</v>
      </c>
      <c r="C379" s="5" t="s">
        <v>418</v>
      </c>
      <c r="D379" s="25">
        <v>3383.4229999999998</v>
      </c>
      <c r="E379" s="7">
        <v>19941.61</v>
      </c>
      <c r="F379" s="26">
        <f t="shared" si="25"/>
        <v>220</v>
      </c>
      <c r="G379" s="7">
        <v>13384.05</v>
      </c>
      <c r="H379" s="26">
        <f t="shared" si="26"/>
        <v>127</v>
      </c>
      <c r="I379" s="7">
        <v>6057.06</v>
      </c>
      <c r="J379" s="26">
        <f t="shared" si="27"/>
        <v>354</v>
      </c>
      <c r="K379" s="7">
        <v>499.24</v>
      </c>
      <c r="L379" s="26">
        <f t="shared" si="28"/>
        <v>380</v>
      </c>
      <c r="M379" s="7">
        <v>1.26</v>
      </c>
      <c r="N379" s="26">
        <f t="shared" si="29"/>
        <v>263</v>
      </c>
      <c r="O379" s="28"/>
    </row>
    <row r="380" spans="1:15" ht="11.25" customHeight="1" x14ac:dyDescent="0.25">
      <c r="A380" s="5">
        <v>123469303</v>
      </c>
      <c r="B380" s="5" t="s">
        <v>439</v>
      </c>
      <c r="C380" s="5" t="s">
        <v>418</v>
      </c>
      <c r="D380" s="25">
        <v>4879</v>
      </c>
      <c r="E380" s="7">
        <v>22983.61</v>
      </c>
      <c r="F380" s="26">
        <f t="shared" si="25"/>
        <v>97</v>
      </c>
      <c r="G380" s="7">
        <v>18412.27</v>
      </c>
      <c r="H380" s="26">
        <f t="shared" si="26"/>
        <v>27</v>
      </c>
      <c r="I380" s="7">
        <v>4262.7299999999996</v>
      </c>
      <c r="J380" s="26">
        <f t="shared" si="27"/>
        <v>465</v>
      </c>
      <c r="K380" s="7">
        <v>308.57</v>
      </c>
      <c r="L380" s="26">
        <f t="shared" si="28"/>
        <v>460</v>
      </c>
      <c r="M380" s="7">
        <v>0.04</v>
      </c>
      <c r="N380" s="26">
        <f t="shared" si="29"/>
        <v>296</v>
      </c>
      <c r="O380" s="28"/>
    </row>
    <row r="381" spans="1:15" ht="11.25" customHeight="1" x14ac:dyDescent="0.25">
      <c r="A381" s="5">
        <v>116471803</v>
      </c>
      <c r="B381" s="5" t="s">
        <v>440</v>
      </c>
      <c r="C381" s="5" t="s">
        <v>441</v>
      </c>
      <c r="D381" s="25">
        <v>2341.596</v>
      </c>
      <c r="E381" s="7">
        <v>26263.43</v>
      </c>
      <c r="F381" s="26">
        <f t="shared" si="25"/>
        <v>39</v>
      </c>
      <c r="G381" s="7">
        <v>10265.780000000001</v>
      </c>
      <c r="H381" s="26">
        <f t="shared" si="26"/>
        <v>228</v>
      </c>
      <c r="I381" s="7">
        <v>6545.99</v>
      </c>
      <c r="J381" s="26">
        <f t="shared" si="27"/>
        <v>328</v>
      </c>
      <c r="K381" s="7">
        <v>1628.31</v>
      </c>
      <c r="L381" s="26">
        <f t="shared" si="28"/>
        <v>55</v>
      </c>
      <c r="M381" s="7">
        <v>7823.35</v>
      </c>
      <c r="N381" s="26">
        <f t="shared" si="29"/>
        <v>15</v>
      </c>
      <c r="O381" s="28"/>
    </row>
    <row r="382" spans="1:15" ht="11.25" customHeight="1" x14ac:dyDescent="0.25">
      <c r="A382" s="5">
        <v>120480803</v>
      </c>
      <c r="B382" s="5" t="s">
        <v>442</v>
      </c>
      <c r="C382" s="5" t="s">
        <v>443</v>
      </c>
      <c r="D382" s="25">
        <v>3018.1060000000002</v>
      </c>
      <c r="E382" s="7">
        <v>20227.7</v>
      </c>
      <c r="F382" s="26">
        <f t="shared" si="25"/>
        <v>202</v>
      </c>
      <c r="G382" s="7">
        <v>12140.2</v>
      </c>
      <c r="H382" s="26">
        <f t="shared" si="26"/>
        <v>156</v>
      </c>
      <c r="I382" s="7">
        <v>6978.74</v>
      </c>
      <c r="J382" s="26">
        <f t="shared" si="27"/>
        <v>296</v>
      </c>
      <c r="K382" s="7">
        <v>1108.76</v>
      </c>
      <c r="L382" s="26">
        <f t="shared" si="28"/>
        <v>131</v>
      </c>
      <c r="M382" s="7">
        <v>0</v>
      </c>
      <c r="N382" s="26">
        <f t="shared" si="29"/>
        <v>297</v>
      </c>
      <c r="O382" s="28"/>
    </row>
    <row r="383" spans="1:15" ht="11.25" customHeight="1" x14ac:dyDescent="0.25">
      <c r="A383" s="5">
        <v>120481002</v>
      </c>
      <c r="B383" s="5" t="s">
        <v>444</v>
      </c>
      <c r="C383" s="5" t="s">
        <v>443</v>
      </c>
      <c r="D383" s="25">
        <v>15227.040999999999</v>
      </c>
      <c r="E383" s="7">
        <v>19654.810000000001</v>
      </c>
      <c r="F383" s="26">
        <f t="shared" si="25"/>
        <v>244</v>
      </c>
      <c r="G383" s="7">
        <v>13826.11</v>
      </c>
      <c r="H383" s="26">
        <f t="shared" si="26"/>
        <v>107</v>
      </c>
      <c r="I383" s="7">
        <v>5108.78</v>
      </c>
      <c r="J383" s="26">
        <f t="shared" si="27"/>
        <v>403</v>
      </c>
      <c r="K383" s="7">
        <v>717.42</v>
      </c>
      <c r="L383" s="26">
        <f t="shared" si="28"/>
        <v>275</v>
      </c>
      <c r="M383" s="7">
        <v>2.5</v>
      </c>
      <c r="N383" s="26">
        <f t="shared" si="29"/>
        <v>245</v>
      </c>
      <c r="O383" s="28"/>
    </row>
    <row r="384" spans="1:15" ht="11.25" customHeight="1" x14ac:dyDescent="0.25">
      <c r="A384" s="5">
        <v>120483302</v>
      </c>
      <c r="B384" s="5" t="s">
        <v>445</v>
      </c>
      <c r="C384" s="5" t="s">
        <v>443</v>
      </c>
      <c r="D384" s="25">
        <v>9087.5360000000001</v>
      </c>
      <c r="E384" s="7">
        <v>19130.330000000002</v>
      </c>
      <c r="F384" s="26">
        <f t="shared" si="25"/>
        <v>273</v>
      </c>
      <c r="G384" s="7">
        <v>12922.02</v>
      </c>
      <c r="H384" s="26">
        <f t="shared" si="26"/>
        <v>135</v>
      </c>
      <c r="I384" s="7">
        <v>5744.53</v>
      </c>
      <c r="J384" s="26">
        <f t="shared" si="27"/>
        <v>371</v>
      </c>
      <c r="K384" s="7">
        <v>442.09</v>
      </c>
      <c r="L384" s="26">
        <f t="shared" si="28"/>
        <v>405</v>
      </c>
      <c r="M384" s="7">
        <v>21.7</v>
      </c>
      <c r="N384" s="26">
        <f t="shared" si="29"/>
        <v>177</v>
      </c>
      <c r="O384" s="28"/>
    </row>
    <row r="385" spans="1:15" ht="11.25" customHeight="1" x14ac:dyDescent="0.25">
      <c r="A385" s="5">
        <v>120484803</v>
      </c>
      <c r="B385" s="5" t="s">
        <v>446</v>
      </c>
      <c r="C385" s="5" t="s">
        <v>443</v>
      </c>
      <c r="D385" s="25">
        <v>4953.1450000000004</v>
      </c>
      <c r="E385" s="7">
        <v>19662.98</v>
      </c>
      <c r="F385" s="26">
        <f t="shared" si="25"/>
        <v>242</v>
      </c>
      <c r="G385" s="7">
        <v>14320.51</v>
      </c>
      <c r="H385" s="26">
        <f t="shared" si="26"/>
        <v>90</v>
      </c>
      <c r="I385" s="7">
        <v>4749.1400000000003</v>
      </c>
      <c r="J385" s="26">
        <f t="shared" si="27"/>
        <v>427</v>
      </c>
      <c r="K385" s="7">
        <v>446.77</v>
      </c>
      <c r="L385" s="26">
        <f t="shared" si="28"/>
        <v>400</v>
      </c>
      <c r="M385" s="7">
        <v>146.56</v>
      </c>
      <c r="N385" s="26">
        <f t="shared" si="29"/>
        <v>117</v>
      </c>
      <c r="O385" s="28"/>
    </row>
    <row r="386" spans="1:15" ht="11.25" customHeight="1" x14ac:dyDescent="0.25">
      <c r="A386" s="5">
        <v>120484903</v>
      </c>
      <c r="B386" s="5" t="s">
        <v>447</v>
      </c>
      <c r="C386" s="5" t="s">
        <v>443</v>
      </c>
      <c r="D386" s="25">
        <v>5649.2579999999998</v>
      </c>
      <c r="E386" s="7">
        <v>20064.91</v>
      </c>
      <c r="F386" s="26">
        <f t="shared" ref="F386:F449" si="30">RANK(E386,E$2:E$501)</f>
        <v>213</v>
      </c>
      <c r="G386" s="7">
        <v>13711.06</v>
      </c>
      <c r="H386" s="26">
        <f t="shared" ref="H386:H449" si="31">RANK(G386,G$2:G$501)</f>
        <v>109</v>
      </c>
      <c r="I386" s="7">
        <v>5921.12</v>
      </c>
      <c r="J386" s="26">
        <f t="shared" ref="J386:J449" si="32">RANK(I386,I$2:I$501)</f>
        <v>360</v>
      </c>
      <c r="K386" s="7">
        <v>432.73</v>
      </c>
      <c r="L386" s="26">
        <f t="shared" ref="L386:L449" si="33">RANK(K386,K$2:K$501)</f>
        <v>411</v>
      </c>
      <c r="M386" s="7">
        <v>0</v>
      </c>
      <c r="N386" s="26">
        <f t="shared" ref="N386:N449" si="34">RANK(M386,M$2:M$501)</f>
        <v>297</v>
      </c>
      <c r="O386" s="28"/>
    </row>
    <row r="387" spans="1:15" ht="11.25" customHeight="1" x14ac:dyDescent="0.25">
      <c r="A387" s="5">
        <v>120485603</v>
      </c>
      <c r="B387" s="5" t="s">
        <v>448</v>
      </c>
      <c r="C387" s="5" t="s">
        <v>443</v>
      </c>
      <c r="D387" s="25">
        <v>1573.64</v>
      </c>
      <c r="E387" s="7">
        <v>20817.07</v>
      </c>
      <c r="F387" s="26">
        <f t="shared" si="30"/>
        <v>176</v>
      </c>
      <c r="G387" s="7">
        <v>13516.72</v>
      </c>
      <c r="H387" s="26">
        <f t="shared" si="31"/>
        <v>118</v>
      </c>
      <c r="I387" s="7">
        <v>6791.72</v>
      </c>
      <c r="J387" s="26">
        <f t="shared" si="32"/>
        <v>308</v>
      </c>
      <c r="K387" s="7">
        <v>508.63</v>
      </c>
      <c r="L387" s="26">
        <f t="shared" si="33"/>
        <v>375</v>
      </c>
      <c r="M387" s="7">
        <v>0</v>
      </c>
      <c r="N387" s="26">
        <f t="shared" si="34"/>
        <v>297</v>
      </c>
      <c r="O387" s="28"/>
    </row>
    <row r="388" spans="1:15" ht="11.25" customHeight="1" x14ac:dyDescent="0.25">
      <c r="A388" s="5">
        <v>120486003</v>
      </c>
      <c r="B388" s="5" t="s">
        <v>449</v>
      </c>
      <c r="C388" s="5" t="s">
        <v>443</v>
      </c>
      <c r="D388" s="25">
        <v>2113.7809999999999</v>
      </c>
      <c r="E388" s="7">
        <v>23412.45</v>
      </c>
      <c r="F388" s="26">
        <f t="shared" si="30"/>
        <v>86</v>
      </c>
      <c r="G388" s="7">
        <v>17200.580000000002</v>
      </c>
      <c r="H388" s="26">
        <f t="shared" si="31"/>
        <v>38</v>
      </c>
      <c r="I388" s="7">
        <v>4877.62</v>
      </c>
      <c r="J388" s="26">
        <f t="shared" si="32"/>
        <v>417</v>
      </c>
      <c r="K388" s="7">
        <v>352.33</v>
      </c>
      <c r="L388" s="26">
        <f t="shared" si="33"/>
        <v>441</v>
      </c>
      <c r="M388" s="7">
        <v>981.92</v>
      </c>
      <c r="N388" s="26">
        <f t="shared" si="34"/>
        <v>72</v>
      </c>
      <c r="O388" s="28"/>
    </row>
    <row r="389" spans="1:15" ht="11.25" customHeight="1" x14ac:dyDescent="0.25">
      <c r="A389" s="5">
        <v>120488603</v>
      </c>
      <c r="B389" s="5" t="s">
        <v>450</v>
      </c>
      <c r="C389" s="5" t="s">
        <v>443</v>
      </c>
      <c r="D389" s="25">
        <v>2329.018</v>
      </c>
      <c r="E389" s="7">
        <v>18966.25</v>
      </c>
      <c r="F389" s="26">
        <f t="shared" si="30"/>
        <v>287</v>
      </c>
      <c r="G389" s="7">
        <v>12196.3</v>
      </c>
      <c r="H389" s="26">
        <f t="shared" si="31"/>
        <v>155</v>
      </c>
      <c r="I389" s="7">
        <v>6021.47</v>
      </c>
      <c r="J389" s="26">
        <f t="shared" si="32"/>
        <v>355</v>
      </c>
      <c r="K389" s="7">
        <v>748.47</v>
      </c>
      <c r="L389" s="26">
        <f t="shared" si="33"/>
        <v>262</v>
      </c>
      <c r="M389" s="7">
        <v>0</v>
      </c>
      <c r="N389" s="26">
        <f t="shared" si="34"/>
        <v>297</v>
      </c>
      <c r="O389" s="28"/>
    </row>
    <row r="390" spans="1:15" ht="11.25" customHeight="1" x14ac:dyDescent="0.25">
      <c r="A390" s="5">
        <v>116493503</v>
      </c>
      <c r="B390" s="5" t="s">
        <v>451</v>
      </c>
      <c r="C390" s="5" t="s">
        <v>452</v>
      </c>
      <c r="D390" s="25">
        <v>1117.5409999999999</v>
      </c>
      <c r="E390" s="7">
        <v>18940.91</v>
      </c>
      <c r="F390" s="26">
        <f t="shared" si="30"/>
        <v>288</v>
      </c>
      <c r="G390" s="7">
        <v>7797.31</v>
      </c>
      <c r="H390" s="26">
        <f t="shared" si="31"/>
        <v>337</v>
      </c>
      <c r="I390" s="7">
        <v>10349.799999999999</v>
      </c>
      <c r="J390" s="26">
        <f t="shared" si="32"/>
        <v>138</v>
      </c>
      <c r="K390" s="7">
        <v>793.8</v>
      </c>
      <c r="L390" s="26">
        <f t="shared" si="33"/>
        <v>241</v>
      </c>
      <c r="M390" s="7">
        <v>0</v>
      </c>
      <c r="N390" s="26">
        <f t="shared" si="34"/>
        <v>297</v>
      </c>
      <c r="O390" s="28"/>
    </row>
    <row r="391" spans="1:15" ht="11.25" customHeight="1" x14ac:dyDescent="0.25">
      <c r="A391" s="5">
        <v>116495003</v>
      </c>
      <c r="B391" s="5" t="s">
        <v>453</v>
      </c>
      <c r="C391" s="5" t="s">
        <v>452</v>
      </c>
      <c r="D391" s="25">
        <v>2005.9839999999999</v>
      </c>
      <c r="E391" s="7">
        <v>18657.46</v>
      </c>
      <c r="F391" s="26">
        <f t="shared" si="30"/>
        <v>301</v>
      </c>
      <c r="G391" s="7">
        <v>8664.59</v>
      </c>
      <c r="H391" s="26">
        <f t="shared" si="31"/>
        <v>296</v>
      </c>
      <c r="I391" s="7">
        <v>8723.2099999999991</v>
      </c>
      <c r="J391" s="26">
        <f t="shared" si="32"/>
        <v>216</v>
      </c>
      <c r="K391" s="7">
        <v>838.49</v>
      </c>
      <c r="L391" s="26">
        <f t="shared" si="33"/>
        <v>224</v>
      </c>
      <c r="M391" s="7">
        <v>431.17</v>
      </c>
      <c r="N391" s="26">
        <f t="shared" si="34"/>
        <v>89</v>
      </c>
      <c r="O391" s="28"/>
    </row>
    <row r="392" spans="1:15" ht="11.25" customHeight="1" x14ac:dyDescent="0.25">
      <c r="A392" s="5">
        <v>116495103</v>
      </c>
      <c r="B392" s="5" t="s">
        <v>454</v>
      </c>
      <c r="C392" s="5" t="s">
        <v>452</v>
      </c>
      <c r="D392" s="25">
        <v>1528.4169999999999</v>
      </c>
      <c r="E392" s="7">
        <v>14228.07</v>
      </c>
      <c r="F392" s="26">
        <f t="shared" si="30"/>
        <v>499</v>
      </c>
      <c r="G392" s="7">
        <v>3621.68</v>
      </c>
      <c r="H392" s="26">
        <f t="shared" si="31"/>
        <v>491</v>
      </c>
      <c r="I392" s="7">
        <v>9610.56</v>
      </c>
      <c r="J392" s="26">
        <f t="shared" si="32"/>
        <v>182</v>
      </c>
      <c r="K392" s="7">
        <v>994.69</v>
      </c>
      <c r="L392" s="26">
        <f t="shared" si="33"/>
        <v>176</v>
      </c>
      <c r="M392" s="7">
        <v>1.1399999999999999</v>
      </c>
      <c r="N392" s="26">
        <f t="shared" si="34"/>
        <v>265</v>
      </c>
      <c r="O392" s="28"/>
    </row>
    <row r="393" spans="1:15" ht="11.25" customHeight="1" x14ac:dyDescent="0.25">
      <c r="A393" s="5">
        <v>116496503</v>
      </c>
      <c r="B393" s="5" t="s">
        <v>455</v>
      </c>
      <c r="C393" s="5" t="s">
        <v>452</v>
      </c>
      <c r="D393" s="25">
        <v>2339.377</v>
      </c>
      <c r="E393" s="7">
        <v>13123.7</v>
      </c>
      <c r="F393" s="26">
        <f t="shared" si="30"/>
        <v>500</v>
      </c>
      <c r="G393" s="7">
        <v>3368.04</v>
      </c>
      <c r="H393" s="26">
        <f t="shared" si="31"/>
        <v>496</v>
      </c>
      <c r="I393" s="7">
        <v>8738.66</v>
      </c>
      <c r="J393" s="26">
        <f t="shared" si="32"/>
        <v>215</v>
      </c>
      <c r="K393" s="7">
        <v>951.22</v>
      </c>
      <c r="L393" s="26">
        <f t="shared" si="33"/>
        <v>187</v>
      </c>
      <c r="M393" s="7">
        <v>65.790000000000006</v>
      </c>
      <c r="N393" s="26">
        <f t="shared" si="34"/>
        <v>147</v>
      </c>
      <c r="O393" s="28"/>
    </row>
    <row r="394" spans="1:15" ht="11.25" customHeight="1" x14ac:dyDescent="0.25">
      <c r="A394" s="5">
        <v>116496603</v>
      </c>
      <c r="B394" s="5" t="s">
        <v>456</v>
      </c>
      <c r="C394" s="5" t="s">
        <v>452</v>
      </c>
      <c r="D394" s="25">
        <v>3033.3380000000002</v>
      </c>
      <c r="E394" s="7">
        <v>19875.12</v>
      </c>
      <c r="F394" s="26">
        <f t="shared" si="30"/>
        <v>225</v>
      </c>
      <c r="G394" s="7">
        <v>7569.47</v>
      </c>
      <c r="H394" s="26">
        <f t="shared" si="31"/>
        <v>343</v>
      </c>
      <c r="I394" s="7">
        <v>7949.29</v>
      </c>
      <c r="J394" s="26">
        <f t="shared" si="32"/>
        <v>246</v>
      </c>
      <c r="K394" s="7">
        <v>1051.06</v>
      </c>
      <c r="L394" s="26">
        <f t="shared" si="33"/>
        <v>157</v>
      </c>
      <c r="M394" s="7">
        <v>3305.29</v>
      </c>
      <c r="N394" s="26">
        <f t="shared" si="34"/>
        <v>45</v>
      </c>
      <c r="O394" s="28"/>
    </row>
    <row r="395" spans="1:15" ht="11.25" customHeight="1" x14ac:dyDescent="0.25">
      <c r="A395" s="5">
        <v>116498003</v>
      </c>
      <c r="B395" s="5" t="s">
        <v>457</v>
      </c>
      <c r="C395" s="5" t="s">
        <v>452</v>
      </c>
      <c r="D395" s="25">
        <v>1470.693</v>
      </c>
      <c r="E395" s="7">
        <v>17776.5</v>
      </c>
      <c r="F395" s="26">
        <f t="shared" si="30"/>
        <v>367</v>
      </c>
      <c r="G395" s="7">
        <v>8940.41</v>
      </c>
      <c r="H395" s="26">
        <f t="shared" si="31"/>
        <v>282</v>
      </c>
      <c r="I395" s="7">
        <v>7794.79</v>
      </c>
      <c r="J395" s="26">
        <f t="shared" si="32"/>
        <v>251</v>
      </c>
      <c r="K395" s="7">
        <v>1039.4000000000001</v>
      </c>
      <c r="L395" s="26">
        <f t="shared" si="33"/>
        <v>162</v>
      </c>
      <c r="M395" s="7">
        <v>1.91</v>
      </c>
      <c r="N395" s="26">
        <f t="shared" si="34"/>
        <v>253</v>
      </c>
      <c r="O395" s="28"/>
    </row>
    <row r="396" spans="1:15" ht="11.25" customHeight="1" x14ac:dyDescent="0.25">
      <c r="A396" s="5">
        <v>115503004</v>
      </c>
      <c r="B396" s="5" t="s">
        <v>458</v>
      </c>
      <c r="C396" s="5" t="s">
        <v>459</v>
      </c>
      <c r="D396" s="25">
        <v>794.11099999999999</v>
      </c>
      <c r="E396" s="7">
        <v>21941.51</v>
      </c>
      <c r="F396" s="26">
        <f t="shared" si="30"/>
        <v>129</v>
      </c>
      <c r="G396" s="7">
        <v>9518.9500000000007</v>
      </c>
      <c r="H396" s="26">
        <f t="shared" si="31"/>
        <v>257</v>
      </c>
      <c r="I396" s="7">
        <v>9122.91</v>
      </c>
      <c r="J396" s="26">
        <f t="shared" si="32"/>
        <v>196</v>
      </c>
      <c r="K396" s="7">
        <v>579.73</v>
      </c>
      <c r="L396" s="26">
        <f t="shared" si="33"/>
        <v>337</v>
      </c>
      <c r="M396" s="7">
        <v>2719.93</v>
      </c>
      <c r="N396" s="26">
        <f t="shared" si="34"/>
        <v>49</v>
      </c>
      <c r="O396" s="28"/>
    </row>
    <row r="397" spans="1:15" ht="11.25" customHeight="1" x14ac:dyDescent="0.25">
      <c r="A397" s="5">
        <v>115504003</v>
      </c>
      <c r="B397" s="5" t="s">
        <v>460</v>
      </c>
      <c r="C397" s="5" t="s">
        <v>459</v>
      </c>
      <c r="D397" s="25">
        <v>1050.1880000000001</v>
      </c>
      <c r="E397" s="7">
        <v>20033.63</v>
      </c>
      <c r="F397" s="26">
        <f t="shared" si="30"/>
        <v>217</v>
      </c>
      <c r="G397" s="7">
        <v>8534.91</v>
      </c>
      <c r="H397" s="26">
        <f t="shared" si="31"/>
        <v>301</v>
      </c>
      <c r="I397" s="7">
        <v>10320.39</v>
      </c>
      <c r="J397" s="26">
        <f t="shared" si="32"/>
        <v>141</v>
      </c>
      <c r="K397" s="7">
        <v>811.65</v>
      </c>
      <c r="L397" s="26">
        <f t="shared" si="33"/>
        <v>230</v>
      </c>
      <c r="M397" s="7">
        <v>366.69</v>
      </c>
      <c r="N397" s="26">
        <f t="shared" si="34"/>
        <v>94</v>
      </c>
      <c r="O397" s="28"/>
    </row>
    <row r="398" spans="1:15" ht="11.25" customHeight="1" x14ac:dyDescent="0.25">
      <c r="A398" s="5">
        <v>115506003</v>
      </c>
      <c r="B398" s="5" t="s">
        <v>461</v>
      </c>
      <c r="C398" s="5" t="s">
        <v>459</v>
      </c>
      <c r="D398" s="25">
        <v>1861.1420000000001</v>
      </c>
      <c r="E398" s="7">
        <v>23203.040000000001</v>
      </c>
      <c r="F398" s="26">
        <f t="shared" si="30"/>
        <v>90</v>
      </c>
      <c r="G398" s="7">
        <v>8979.7199999999993</v>
      </c>
      <c r="H398" s="26">
        <f t="shared" si="31"/>
        <v>279</v>
      </c>
      <c r="I398" s="7">
        <v>8197.5</v>
      </c>
      <c r="J398" s="26">
        <f t="shared" si="32"/>
        <v>235</v>
      </c>
      <c r="K398" s="7">
        <v>301.58</v>
      </c>
      <c r="L398" s="26">
        <f t="shared" si="33"/>
        <v>463</v>
      </c>
      <c r="M398" s="7">
        <v>5724.23</v>
      </c>
      <c r="N398" s="26">
        <f t="shared" si="34"/>
        <v>23</v>
      </c>
      <c r="O398" s="28"/>
    </row>
    <row r="399" spans="1:15" ht="11.25" customHeight="1" x14ac:dyDescent="0.25">
      <c r="A399" s="5">
        <v>115508003</v>
      </c>
      <c r="B399" s="5" t="s">
        <v>462</v>
      </c>
      <c r="C399" s="5" t="s">
        <v>459</v>
      </c>
      <c r="D399" s="25">
        <v>2358.3820000000001</v>
      </c>
      <c r="E399" s="7">
        <v>18567.28</v>
      </c>
      <c r="F399" s="26">
        <f t="shared" si="30"/>
        <v>312</v>
      </c>
      <c r="G399" s="7">
        <v>9768.44</v>
      </c>
      <c r="H399" s="26">
        <f t="shared" si="31"/>
        <v>244</v>
      </c>
      <c r="I399" s="7">
        <v>8085.21</v>
      </c>
      <c r="J399" s="26">
        <f t="shared" si="32"/>
        <v>240</v>
      </c>
      <c r="K399" s="7">
        <v>713.63</v>
      </c>
      <c r="L399" s="26">
        <f t="shared" si="33"/>
        <v>280</v>
      </c>
      <c r="M399" s="7">
        <v>0</v>
      </c>
      <c r="N399" s="26">
        <f t="shared" si="34"/>
        <v>297</v>
      </c>
      <c r="O399" s="28"/>
    </row>
    <row r="400" spans="1:15" ht="11.25" customHeight="1" x14ac:dyDescent="0.25">
      <c r="A400" s="5">
        <v>126515001</v>
      </c>
      <c r="B400" s="5" t="s">
        <v>463</v>
      </c>
      <c r="C400" s="5" t="s">
        <v>464</v>
      </c>
      <c r="D400" s="25">
        <v>201648.82800000001</v>
      </c>
      <c r="E400" s="7">
        <v>18800.37</v>
      </c>
      <c r="F400" s="26">
        <f t="shared" si="30"/>
        <v>296</v>
      </c>
      <c r="G400" s="7">
        <v>7998.51</v>
      </c>
      <c r="H400" s="26">
        <f t="shared" si="31"/>
        <v>328</v>
      </c>
      <c r="I400" s="7">
        <v>8555.3700000000008</v>
      </c>
      <c r="J400" s="26">
        <f t="shared" si="32"/>
        <v>224</v>
      </c>
      <c r="K400" s="7">
        <v>2145.8000000000002</v>
      </c>
      <c r="L400" s="26">
        <f t="shared" si="33"/>
        <v>14</v>
      </c>
      <c r="M400" s="7">
        <v>100.7</v>
      </c>
      <c r="N400" s="26">
        <f t="shared" si="34"/>
        <v>132</v>
      </c>
      <c r="O400" s="28"/>
    </row>
    <row r="401" spans="1:15" ht="11.25" customHeight="1" x14ac:dyDescent="0.25">
      <c r="A401" s="5">
        <v>120522003</v>
      </c>
      <c r="B401" s="5" t="s">
        <v>465</v>
      </c>
      <c r="C401" s="5" t="s">
        <v>466</v>
      </c>
      <c r="D401" s="25">
        <v>4394.7939999999999</v>
      </c>
      <c r="E401" s="7">
        <v>20367.12</v>
      </c>
      <c r="F401" s="26">
        <f t="shared" si="30"/>
        <v>196</v>
      </c>
      <c r="G401" s="7">
        <v>11813.7</v>
      </c>
      <c r="H401" s="26">
        <f t="shared" si="31"/>
        <v>172</v>
      </c>
      <c r="I401" s="7">
        <v>7538.49</v>
      </c>
      <c r="J401" s="26">
        <f t="shared" si="32"/>
        <v>265</v>
      </c>
      <c r="K401" s="7">
        <v>1014.92</v>
      </c>
      <c r="L401" s="26">
        <f t="shared" si="33"/>
        <v>169</v>
      </c>
      <c r="M401" s="7">
        <v>0</v>
      </c>
      <c r="N401" s="26">
        <f t="shared" si="34"/>
        <v>297</v>
      </c>
      <c r="O401" s="28"/>
    </row>
    <row r="402" spans="1:15" ht="11.25" customHeight="1" x14ac:dyDescent="0.25">
      <c r="A402" s="5">
        <v>119648303</v>
      </c>
      <c r="B402" s="5" t="s">
        <v>467</v>
      </c>
      <c r="C402" s="5" t="s">
        <v>466</v>
      </c>
      <c r="D402" s="25">
        <v>2949.2240000000002</v>
      </c>
      <c r="E402" s="7">
        <v>27705.88</v>
      </c>
      <c r="F402" s="26">
        <f t="shared" si="30"/>
        <v>29</v>
      </c>
      <c r="G402" s="7">
        <v>20218.64</v>
      </c>
      <c r="H402" s="26">
        <f t="shared" si="31"/>
        <v>13</v>
      </c>
      <c r="I402" s="7">
        <v>6345.82</v>
      </c>
      <c r="J402" s="26">
        <f t="shared" si="32"/>
        <v>339</v>
      </c>
      <c r="K402" s="7">
        <v>1139.6300000000001</v>
      </c>
      <c r="L402" s="26">
        <f t="shared" si="33"/>
        <v>121</v>
      </c>
      <c r="M402" s="7">
        <v>1.8</v>
      </c>
      <c r="N402" s="26">
        <f t="shared" si="34"/>
        <v>256</v>
      </c>
      <c r="O402" s="28"/>
    </row>
    <row r="403" spans="1:15" ht="11.25" customHeight="1" x14ac:dyDescent="0.25">
      <c r="A403" s="5">
        <v>109530304</v>
      </c>
      <c r="B403" s="5" t="s">
        <v>468</v>
      </c>
      <c r="C403" s="5" t="s">
        <v>469</v>
      </c>
      <c r="D403" s="25">
        <v>160.76599999999999</v>
      </c>
      <c r="E403" s="7">
        <v>28119.48</v>
      </c>
      <c r="F403" s="26">
        <f t="shared" si="30"/>
        <v>23</v>
      </c>
      <c r="G403" s="7">
        <v>11658.57</v>
      </c>
      <c r="H403" s="26">
        <f t="shared" si="31"/>
        <v>179</v>
      </c>
      <c r="I403" s="7">
        <v>14921.35</v>
      </c>
      <c r="J403" s="26">
        <f t="shared" si="32"/>
        <v>14</v>
      </c>
      <c r="K403" s="7">
        <v>1539.57</v>
      </c>
      <c r="L403" s="26">
        <f t="shared" si="33"/>
        <v>66</v>
      </c>
      <c r="M403" s="7">
        <v>0</v>
      </c>
      <c r="N403" s="26">
        <f t="shared" si="34"/>
        <v>297</v>
      </c>
      <c r="O403" s="28"/>
    </row>
    <row r="404" spans="1:15" ht="11.25" customHeight="1" x14ac:dyDescent="0.25">
      <c r="A404" s="5">
        <v>109531304</v>
      </c>
      <c r="B404" s="5" t="s">
        <v>470</v>
      </c>
      <c r="C404" s="5" t="s">
        <v>469</v>
      </c>
      <c r="D404" s="25">
        <v>751.03899999999999</v>
      </c>
      <c r="E404" s="7">
        <v>18433.75</v>
      </c>
      <c r="F404" s="26">
        <f t="shared" si="30"/>
        <v>322</v>
      </c>
      <c r="G404" s="7">
        <v>7903.45</v>
      </c>
      <c r="H404" s="26">
        <f t="shared" si="31"/>
        <v>331</v>
      </c>
      <c r="I404" s="7">
        <v>9747.2800000000007</v>
      </c>
      <c r="J404" s="26">
        <f t="shared" si="32"/>
        <v>175</v>
      </c>
      <c r="K404" s="7">
        <v>783.01</v>
      </c>
      <c r="L404" s="26">
        <f t="shared" si="33"/>
        <v>246</v>
      </c>
      <c r="M404" s="7">
        <v>0</v>
      </c>
      <c r="N404" s="26">
        <f t="shared" si="34"/>
        <v>297</v>
      </c>
      <c r="O404" s="28"/>
    </row>
    <row r="405" spans="1:15" ht="11.25" customHeight="1" x14ac:dyDescent="0.25">
      <c r="A405" s="5">
        <v>109532804</v>
      </c>
      <c r="B405" s="5" t="s">
        <v>471</v>
      </c>
      <c r="C405" s="5" t="s">
        <v>469</v>
      </c>
      <c r="D405" s="25">
        <v>362.14400000000001</v>
      </c>
      <c r="E405" s="7">
        <v>22392.83</v>
      </c>
      <c r="F405" s="26">
        <f t="shared" si="30"/>
        <v>110</v>
      </c>
      <c r="G405" s="7">
        <v>10548.26</v>
      </c>
      <c r="H405" s="26">
        <f t="shared" si="31"/>
        <v>216</v>
      </c>
      <c r="I405" s="7">
        <v>10477.06</v>
      </c>
      <c r="J405" s="26">
        <f t="shared" si="32"/>
        <v>134</v>
      </c>
      <c r="K405" s="7">
        <v>1367.5</v>
      </c>
      <c r="L405" s="26">
        <f t="shared" si="33"/>
        <v>85</v>
      </c>
      <c r="M405" s="7">
        <v>0</v>
      </c>
      <c r="N405" s="26">
        <f t="shared" si="34"/>
        <v>297</v>
      </c>
      <c r="O405" s="28"/>
    </row>
    <row r="406" spans="1:15" ht="11.25" customHeight="1" x14ac:dyDescent="0.25">
      <c r="A406" s="5">
        <v>109535504</v>
      </c>
      <c r="B406" s="5" t="s">
        <v>472</v>
      </c>
      <c r="C406" s="5" t="s">
        <v>469</v>
      </c>
      <c r="D406" s="25">
        <v>503.22699999999998</v>
      </c>
      <c r="E406" s="7">
        <v>27670.07</v>
      </c>
      <c r="F406" s="26">
        <f t="shared" si="30"/>
        <v>31</v>
      </c>
      <c r="G406" s="7">
        <v>7213.79</v>
      </c>
      <c r="H406" s="26">
        <f t="shared" si="31"/>
        <v>360</v>
      </c>
      <c r="I406" s="7">
        <v>14068.1</v>
      </c>
      <c r="J406" s="26">
        <f t="shared" si="32"/>
        <v>22</v>
      </c>
      <c r="K406" s="7">
        <v>1461.97</v>
      </c>
      <c r="L406" s="26">
        <f t="shared" si="33"/>
        <v>75</v>
      </c>
      <c r="M406" s="7">
        <v>4926.21</v>
      </c>
      <c r="N406" s="26">
        <f t="shared" si="34"/>
        <v>32</v>
      </c>
      <c r="O406" s="28"/>
    </row>
    <row r="407" spans="1:15" ht="11.25" customHeight="1" x14ac:dyDescent="0.25">
      <c r="A407" s="5">
        <v>109537504</v>
      </c>
      <c r="B407" s="5" t="s">
        <v>473</v>
      </c>
      <c r="C407" s="5" t="s">
        <v>469</v>
      </c>
      <c r="D407" s="25">
        <v>391.92700000000002</v>
      </c>
      <c r="E407" s="7">
        <v>23965.759999999998</v>
      </c>
      <c r="F407" s="26">
        <f t="shared" si="30"/>
        <v>73</v>
      </c>
      <c r="G407" s="7">
        <v>6138.51</v>
      </c>
      <c r="H407" s="26">
        <f t="shared" si="31"/>
        <v>405</v>
      </c>
      <c r="I407" s="7">
        <v>15660.86</v>
      </c>
      <c r="J407" s="26">
        <f t="shared" si="32"/>
        <v>8</v>
      </c>
      <c r="K407" s="7">
        <v>2166.39</v>
      </c>
      <c r="L407" s="26">
        <f t="shared" si="33"/>
        <v>13</v>
      </c>
      <c r="M407" s="7">
        <v>0</v>
      </c>
      <c r="N407" s="26">
        <f t="shared" si="34"/>
        <v>297</v>
      </c>
      <c r="O407" s="28"/>
    </row>
    <row r="408" spans="1:15" ht="11.25" customHeight="1" x14ac:dyDescent="0.25">
      <c r="A408" s="5">
        <v>129540803</v>
      </c>
      <c r="B408" s="5" t="s">
        <v>474</v>
      </c>
      <c r="C408" s="5" t="s">
        <v>475</v>
      </c>
      <c r="D408" s="25">
        <v>2586.4899999999998</v>
      </c>
      <c r="E408" s="7">
        <v>21081.1</v>
      </c>
      <c r="F408" s="26">
        <f t="shared" si="30"/>
        <v>164</v>
      </c>
      <c r="G408" s="7">
        <v>10864.02</v>
      </c>
      <c r="H408" s="26">
        <f t="shared" si="31"/>
        <v>199</v>
      </c>
      <c r="I408" s="7">
        <v>6923.9</v>
      </c>
      <c r="J408" s="26">
        <f t="shared" si="32"/>
        <v>301</v>
      </c>
      <c r="K408" s="7">
        <v>775.14</v>
      </c>
      <c r="L408" s="26">
        <f t="shared" si="33"/>
        <v>251</v>
      </c>
      <c r="M408" s="7">
        <v>2518.0300000000002</v>
      </c>
      <c r="N408" s="26">
        <f t="shared" si="34"/>
        <v>51</v>
      </c>
      <c r="O408" s="28"/>
    </row>
    <row r="409" spans="1:15" ht="11.25" customHeight="1" x14ac:dyDescent="0.25">
      <c r="A409" s="5">
        <v>129544503</v>
      </c>
      <c r="B409" s="5" t="s">
        <v>476</v>
      </c>
      <c r="C409" s="5" t="s">
        <v>475</v>
      </c>
      <c r="D409" s="25">
        <v>1003.611</v>
      </c>
      <c r="E409" s="7">
        <v>26235.47</v>
      </c>
      <c r="F409" s="26">
        <f t="shared" si="30"/>
        <v>40</v>
      </c>
      <c r="G409" s="7">
        <v>6066.05</v>
      </c>
      <c r="H409" s="26">
        <f t="shared" si="31"/>
        <v>411</v>
      </c>
      <c r="I409" s="7">
        <v>12792.83</v>
      </c>
      <c r="J409" s="26">
        <f t="shared" si="32"/>
        <v>44</v>
      </c>
      <c r="K409" s="7">
        <v>1915.92</v>
      </c>
      <c r="L409" s="26">
        <f t="shared" si="33"/>
        <v>26</v>
      </c>
      <c r="M409" s="7">
        <v>5460.67</v>
      </c>
      <c r="N409" s="26">
        <f t="shared" si="34"/>
        <v>24</v>
      </c>
      <c r="O409" s="28"/>
    </row>
    <row r="410" spans="1:15" ht="11.25" customHeight="1" x14ac:dyDescent="0.25">
      <c r="A410" s="5">
        <v>129544703</v>
      </c>
      <c r="B410" s="5" t="s">
        <v>477</v>
      </c>
      <c r="C410" s="5" t="s">
        <v>475</v>
      </c>
      <c r="D410" s="25">
        <v>1212.2260000000001</v>
      </c>
      <c r="E410" s="7">
        <v>18826.78</v>
      </c>
      <c r="F410" s="26">
        <f t="shared" si="30"/>
        <v>294</v>
      </c>
      <c r="G410" s="7">
        <v>7157.74</v>
      </c>
      <c r="H410" s="26">
        <f t="shared" si="31"/>
        <v>364</v>
      </c>
      <c r="I410" s="7">
        <v>8629.43</v>
      </c>
      <c r="J410" s="26">
        <f t="shared" si="32"/>
        <v>220</v>
      </c>
      <c r="K410" s="7">
        <v>1663.23</v>
      </c>
      <c r="L410" s="26">
        <f t="shared" si="33"/>
        <v>48</v>
      </c>
      <c r="M410" s="7">
        <v>1376.38</v>
      </c>
      <c r="N410" s="26">
        <f t="shared" si="34"/>
        <v>65</v>
      </c>
      <c r="O410" s="28"/>
    </row>
    <row r="411" spans="1:15" ht="11.25" customHeight="1" x14ac:dyDescent="0.25">
      <c r="A411" s="5">
        <v>129545003</v>
      </c>
      <c r="B411" s="5" t="s">
        <v>478</v>
      </c>
      <c r="C411" s="5" t="s">
        <v>475</v>
      </c>
      <c r="D411" s="25">
        <v>2021.4359999999999</v>
      </c>
      <c r="E411" s="7">
        <v>16420.27</v>
      </c>
      <c r="F411" s="26">
        <f t="shared" si="30"/>
        <v>458</v>
      </c>
      <c r="G411" s="7">
        <v>6712.12</v>
      </c>
      <c r="H411" s="26">
        <f t="shared" si="31"/>
        <v>389</v>
      </c>
      <c r="I411" s="7">
        <v>8750.1200000000008</v>
      </c>
      <c r="J411" s="26">
        <f t="shared" si="32"/>
        <v>213</v>
      </c>
      <c r="K411" s="7">
        <v>958.03</v>
      </c>
      <c r="L411" s="26">
        <f t="shared" si="33"/>
        <v>185</v>
      </c>
      <c r="M411" s="7">
        <v>0</v>
      </c>
      <c r="N411" s="26">
        <f t="shared" si="34"/>
        <v>297</v>
      </c>
      <c r="O411" s="28"/>
    </row>
    <row r="412" spans="1:15" ht="11.25" customHeight="1" x14ac:dyDescent="0.25">
      <c r="A412" s="5">
        <v>129546003</v>
      </c>
      <c r="B412" s="5" t="s">
        <v>479</v>
      </c>
      <c r="C412" s="5" t="s">
        <v>475</v>
      </c>
      <c r="D412" s="25">
        <v>1597.079</v>
      </c>
      <c r="E412" s="7">
        <v>16629.830000000002</v>
      </c>
      <c r="F412" s="26">
        <f t="shared" si="30"/>
        <v>441</v>
      </c>
      <c r="G412" s="7">
        <v>8141.7</v>
      </c>
      <c r="H412" s="26">
        <f t="shared" si="31"/>
        <v>318</v>
      </c>
      <c r="I412" s="7">
        <v>7819.57</v>
      </c>
      <c r="J412" s="26">
        <f t="shared" si="32"/>
        <v>250</v>
      </c>
      <c r="K412" s="7">
        <v>668.57</v>
      </c>
      <c r="L412" s="26">
        <f t="shared" si="33"/>
        <v>297</v>
      </c>
      <c r="M412" s="7">
        <v>0</v>
      </c>
      <c r="N412" s="26">
        <f t="shared" si="34"/>
        <v>297</v>
      </c>
      <c r="O412" s="28"/>
    </row>
    <row r="413" spans="1:15" ht="11.25" customHeight="1" x14ac:dyDescent="0.25">
      <c r="A413" s="5">
        <v>129546103</v>
      </c>
      <c r="B413" s="5" t="s">
        <v>480</v>
      </c>
      <c r="C413" s="5" t="s">
        <v>475</v>
      </c>
      <c r="D413" s="25">
        <v>2432.5369999999998</v>
      </c>
      <c r="E413" s="7">
        <v>19376.89</v>
      </c>
      <c r="F413" s="26">
        <f t="shared" si="30"/>
        <v>257</v>
      </c>
      <c r="G413" s="7">
        <v>7852.75</v>
      </c>
      <c r="H413" s="26">
        <f t="shared" si="31"/>
        <v>334</v>
      </c>
      <c r="I413" s="7">
        <v>8807.92</v>
      </c>
      <c r="J413" s="26">
        <f t="shared" si="32"/>
        <v>211</v>
      </c>
      <c r="K413" s="7">
        <v>714.48</v>
      </c>
      <c r="L413" s="26">
        <f t="shared" si="33"/>
        <v>278</v>
      </c>
      <c r="M413" s="7">
        <v>2001.74</v>
      </c>
      <c r="N413" s="26">
        <f t="shared" si="34"/>
        <v>59</v>
      </c>
      <c r="O413" s="28"/>
    </row>
    <row r="414" spans="1:15" ht="11.25" customHeight="1" x14ac:dyDescent="0.25">
      <c r="A414" s="5">
        <v>129546803</v>
      </c>
      <c r="B414" s="5" t="s">
        <v>481</v>
      </c>
      <c r="C414" s="5" t="s">
        <v>475</v>
      </c>
      <c r="D414" s="25">
        <v>799.471</v>
      </c>
      <c r="E414" s="7">
        <v>14969.03</v>
      </c>
      <c r="F414" s="26">
        <f t="shared" si="30"/>
        <v>490</v>
      </c>
      <c r="G414" s="7">
        <v>6831.92</v>
      </c>
      <c r="H414" s="26">
        <f t="shared" si="31"/>
        <v>380</v>
      </c>
      <c r="I414" s="7">
        <v>7405.11</v>
      </c>
      <c r="J414" s="26">
        <f t="shared" si="32"/>
        <v>271</v>
      </c>
      <c r="K414" s="7">
        <v>721.99</v>
      </c>
      <c r="L414" s="26">
        <f t="shared" si="33"/>
        <v>273</v>
      </c>
      <c r="M414" s="7">
        <v>10.01</v>
      </c>
      <c r="N414" s="26">
        <f t="shared" si="34"/>
        <v>206</v>
      </c>
      <c r="O414" s="28"/>
    </row>
    <row r="415" spans="1:15" ht="11.25" customHeight="1" x14ac:dyDescent="0.25">
      <c r="A415" s="5">
        <v>129547303</v>
      </c>
      <c r="B415" s="5" t="s">
        <v>482</v>
      </c>
      <c r="C415" s="5" t="s">
        <v>475</v>
      </c>
      <c r="D415" s="25">
        <v>1164.2159999999999</v>
      </c>
      <c r="E415" s="7">
        <v>19274.32</v>
      </c>
      <c r="F415" s="26">
        <f t="shared" si="30"/>
        <v>266</v>
      </c>
      <c r="G415" s="7">
        <v>8039.64</v>
      </c>
      <c r="H415" s="26">
        <f t="shared" si="31"/>
        <v>324</v>
      </c>
      <c r="I415" s="7">
        <v>9878.75</v>
      </c>
      <c r="J415" s="26">
        <f t="shared" si="32"/>
        <v>162</v>
      </c>
      <c r="K415" s="7">
        <v>1101.5</v>
      </c>
      <c r="L415" s="26">
        <f t="shared" si="33"/>
        <v>137</v>
      </c>
      <c r="M415" s="7">
        <v>254.44</v>
      </c>
      <c r="N415" s="26">
        <f t="shared" si="34"/>
        <v>101</v>
      </c>
      <c r="O415" s="28"/>
    </row>
    <row r="416" spans="1:15" ht="11.25" customHeight="1" x14ac:dyDescent="0.25">
      <c r="A416" s="5">
        <v>129547203</v>
      </c>
      <c r="B416" s="5" t="s">
        <v>483</v>
      </c>
      <c r="C416" s="5" t="s">
        <v>475</v>
      </c>
      <c r="D416" s="25">
        <v>1099.377</v>
      </c>
      <c r="E416" s="7">
        <v>18443.2</v>
      </c>
      <c r="F416" s="26">
        <f t="shared" si="30"/>
        <v>321</v>
      </c>
      <c r="G416" s="7">
        <v>4929.34</v>
      </c>
      <c r="H416" s="26">
        <f t="shared" si="31"/>
        <v>454</v>
      </c>
      <c r="I416" s="7">
        <v>11645.76</v>
      </c>
      <c r="J416" s="26">
        <f t="shared" si="32"/>
        <v>80</v>
      </c>
      <c r="K416" s="7">
        <v>1832.35</v>
      </c>
      <c r="L416" s="26">
        <f t="shared" si="33"/>
        <v>31</v>
      </c>
      <c r="M416" s="7">
        <v>35.75</v>
      </c>
      <c r="N416" s="26">
        <f t="shared" si="34"/>
        <v>162</v>
      </c>
      <c r="O416" s="28"/>
    </row>
    <row r="417" spans="1:15" ht="11.25" customHeight="1" x14ac:dyDescent="0.25">
      <c r="A417" s="5">
        <v>129547603</v>
      </c>
      <c r="B417" s="5" t="s">
        <v>484</v>
      </c>
      <c r="C417" s="5" t="s">
        <v>475</v>
      </c>
      <c r="D417" s="25">
        <v>2250.444</v>
      </c>
      <c r="E417" s="7">
        <v>15041.24</v>
      </c>
      <c r="F417" s="26">
        <f t="shared" si="30"/>
        <v>488</v>
      </c>
      <c r="G417" s="7">
        <v>8010.59</v>
      </c>
      <c r="H417" s="26">
        <f t="shared" si="31"/>
        <v>326</v>
      </c>
      <c r="I417" s="7">
        <v>6680.79</v>
      </c>
      <c r="J417" s="26">
        <f t="shared" si="32"/>
        <v>318</v>
      </c>
      <c r="K417" s="7">
        <v>340.98</v>
      </c>
      <c r="L417" s="26">
        <f t="shared" si="33"/>
        <v>448</v>
      </c>
      <c r="M417" s="7">
        <v>8.8800000000000008</v>
      </c>
      <c r="N417" s="26">
        <f t="shared" si="34"/>
        <v>212</v>
      </c>
      <c r="O417" s="28"/>
    </row>
    <row r="418" spans="1:15" ht="11.25" customHeight="1" x14ac:dyDescent="0.25">
      <c r="A418" s="5">
        <v>129547803</v>
      </c>
      <c r="B418" s="5" t="s">
        <v>485</v>
      </c>
      <c r="C418" s="5" t="s">
        <v>475</v>
      </c>
      <c r="D418" s="25">
        <v>911.83399999999995</v>
      </c>
      <c r="E418" s="7">
        <v>15859.4</v>
      </c>
      <c r="F418" s="26">
        <f t="shared" si="30"/>
        <v>474</v>
      </c>
      <c r="G418" s="7">
        <v>6755.07</v>
      </c>
      <c r="H418" s="26">
        <f t="shared" si="31"/>
        <v>386</v>
      </c>
      <c r="I418" s="7">
        <v>8557.5300000000007</v>
      </c>
      <c r="J418" s="26">
        <f t="shared" si="32"/>
        <v>223</v>
      </c>
      <c r="K418" s="7">
        <v>546.79999999999995</v>
      </c>
      <c r="L418" s="26">
        <f t="shared" si="33"/>
        <v>360</v>
      </c>
      <c r="M418" s="7">
        <v>0</v>
      </c>
      <c r="N418" s="26">
        <f t="shared" si="34"/>
        <v>297</v>
      </c>
      <c r="O418" s="28"/>
    </row>
    <row r="419" spans="1:15" ht="11.25" customHeight="1" x14ac:dyDescent="0.25">
      <c r="A419" s="5">
        <v>129548803</v>
      </c>
      <c r="B419" s="5" t="s">
        <v>486</v>
      </c>
      <c r="C419" s="5" t="s">
        <v>475</v>
      </c>
      <c r="D419" s="25">
        <v>1069.4259999999999</v>
      </c>
      <c r="E419" s="7">
        <v>16129.18</v>
      </c>
      <c r="F419" s="26">
        <f t="shared" si="30"/>
        <v>464</v>
      </c>
      <c r="G419" s="7">
        <v>4332.1400000000003</v>
      </c>
      <c r="H419" s="26">
        <f t="shared" si="31"/>
        <v>475</v>
      </c>
      <c r="I419" s="7">
        <v>11063.42</v>
      </c>
      <c r="J419" s="26">
        <f t="shared" si="32"/>
        <v>105</v>
      </c>
      <c r="K419" s="7">
        <v>733.62</v>
      </c>
      <c r="L419" s="26">
        <f t="shared" si="33"/>
        <v>265</v>
      </c>
      <c r="M419" s="7">
        <v>0</v>
      </c>
      <c r="N419" s="26">
        <f t="shared" si="34"/>
        <v>297</v>
      </c>
      <c r="O419" s="28"/>
    </row>
    <row r="420" spans="1:15" ht="11.25" customHeight="1" x14ac:dyDescent="0.25">
      <c r="A420" s="5">
        <v>116555003</v>
      </c>
      <c r="B420" s="5" t="s">
        <v>487</v>
      </c>
      <c r="C420" s="5" t="s">
        <v>488</v>
      </c>
      <c r="D420" s="25">
        <v>2104.87</v>
      </c>
      <c r="E420" s="7">
        <v>18723.54</v>
      </c>
      <c r="F420" s="26">
        <f t="shared" si="30"/>
        <v>298</v>
      </c>
      <c r="G420" s="7">
        <v>9010.81</v>
      </c>
      <c r="H420" s="26">
        <f t="shared" si="31"/>
        <v>277</v>
      </c>
      <c r="I420" s="7">
        <v>8649.9</v>
      </c>
      <c r="J420" s="26">
        <f t="shared" si="32"/>
        <v>219</v>
      </c>
      <c r="K420" s="7">
        <v>1062.83</v>
      </c>
      <c r="L420" s="26">
        <f t="shared" si="33"/>
        <v>148</v>
      </c>
      <c r="M420" s="7">
        <v>0</v>
      </c>
      <c r="N420" s="26">
        <f t="shared" si="34"/>
        <v>297</v>
      </c>
      <c r="O420" s="28"/>
    </row>
    <row r="421" spans="1:15" ht="11.25" customHeight="1" x14ac:dyDescent="0.25">
      <c r="A421" s="5">
        <v>116557103</v>
      </c>
      <c r="B421" s="5" t="s">
        <v>489</v>
      </c>
      <c r="C421" s="5" t="s">
        <v>488</v>
      </c>
      <c r="D421" s="25">
        <v>2588.6489999999999</v>
      </c>
      <c r="E421" s="7">
        <v>17650.93</v>
      </c>
      <c r="F421" s="26">
        <f t="shared" si="30"/>
        <v>375</v>
      </c>
      <c r="G421" s="7">
        <v>10284.77</v>
      </c>
      <c r="H421" s="26">
        <f t="shared" si="31"/>
        <v>227</v>
      </c>
      <c r="I421" s="7">
        <v>6662.73</v>
      </c>
      <c r="J421" s="26">
        <f t="shared" si="32"/>
        <v>322</v>
      </c>
      <c r="K421" s="7">
        <v>693.63</v>
      </c>
      <c r="L421" s="26">
        <f t="shared" si="33"/>
        <v>287</v>
      </c>
      <c r="M421" s="7">
        <v>9.7899999999999991</v>
      </c>
      <c r="N421" s="26">
        <f t="shared" si="34"/>
        <v>207</v>
      </c>
      <c r="O421" s="28"/>
    </row>
    <row r="422" spans="1:15" ht="11.25" customHeight="1" x14ac:dyDescent="0.25">
      <c r="A422" s="5">
        <v>108561003</v>
      </c>
      <c r="B422" s="5" t="s">
        <v>490</v>
      </c>
      <c r="C422" s="5" t="s">
        <v>491</v>
      </c>
      <c r="D422" s="25">
        <v>729.94</v>
      </c>
      <c r="E422" s="7">
        <v>17286.59</v>
      </c>
      <c r="F422" s="26">
        <f t="shared" si="30"/>
        <v>398</v>
      </c>
      <c r="G422" s="7">
        <v>5185.6499999999996</v>
      </c>
      <c r="H422" s="26">
        <f t="shared" si="31"/>
        <v>443</v>
      </c>
      <c r="I422" s="7">
        <v>11218.45</v>
      </c>
      <c r="J422" s="26">
        <f t="shared" si="32"/>
        <v>97</v>
      </c>
      <c r="K422" s="7">
        <v>882.48</v>
      </c>
      <c r="L422" s="26">
        <f t="shared" si="33"/>
        <v>202</v>
      </c>
      <c r="M422" s="7">
        <v>0</v>
      </c>
      <c r="N422" s="26">
        <f t="shared" si="34"/>
        <v>297</v>
      </c>
      <c r="O422" s="28"/>
    </row>
    <row r="423" spans="1:15" ht="11.25" customHeight="1" x14ac:dyDescent="0.25">
      <c r="A423" s="5">
        <v>108561803</v>
      </c>
      <c r="B423" s="5" t="s">
        <v>492</v>
      </c>
      <c r="C423" s="5" t="s">
        <v>491</v>
      </c>
      <c r="D423" s="25">
        <v>896.07500000000005</v>
      </c>
      <c r="E423" s="7">
        <v>16856.5</v>
      </c>
      <c r="F423" s="26">
        <f t="shared" si="30"/>
        <v>426</v>
      </c>
      <c r="G423" s="7">
        <v>4784.84</v>
      </c>
      <c r="H423" s="26">
        <f t="shared" si="31"/>
        <v>460</v>
      </c>
      <c r="I423" s="7">
        <v>11450.65</v>
      </c>
      <c r="J423" s="26">
        <f t="shared" si="32"/>
        <v>89</v>
      </c>
      <c r="K423" s="7">
        <v>601.76</v>
      </c>
      <c r="L423" s="26">
        <f t="shared" si="33"/>
        <v>329</v>
      </c>
      <c r="M423" s="7">
        <v>19.25</v>
      </c>
      <c r="N423" s="26">
        <f t="shared" si="34"/>
        <v>183</v>
      </c>
      <c r="O423" s="28"/>
    </row>
    <row r="424" spans="1:15" ht="11.25" customHeight="1" x14ac:dyDescent="0.25">
      <c r="A424" s="5">
        <v>108565203</v>
      </c>
      <c r="B424" s="5" t="s">
        <v>493</v>
      </c>
      <c r="C424" s="5" t="s">
        <v>491</v>
      </c>
      <c r="D424" s="25">
        <v>805.45600000000002</v>
      </c>
      <c r="E424" s="7">
        <v>20165.22</v>
      </c>
      <c r="F424" s="26">
        <f t="shared" si="30"/>
        <v>206</v>
      </c>
      <c r="G424" s="7">
        <v>4058.61</v>
      </c>
      <c r="H424" s="26">
        <f t="shared" si="31"/>
        <v>484</v>
      </c>
      <c r="I424" s="7">
        <v>13578.94</v>
      </c>
      <c r="J424" s="26">
        <f t="shared" si="32"/>
        <v>29</v>
      </c>
      <c r="K424" s="7">
        <v>1694.13</v>
      </c>
      <c r="L424" s="26">
        <f t="shared" si="33"/>
        <v>43</v>
      </c>
      <c r="M424" s="7">
        <v>833.54</v>
      </c>
      <c r="N424" s="26">
        <f t="shared" si="34"/>
        <v>75</v>
      </c>
      <c r="O424" s="28"/>
    </row>
    <row r="425" spans="1:15" ht="11.25" customHeight="1" x14ac:dyDescent="0.25">
      <c r="A425" s="5">
        <v>108565503</v>
      </c>
      <c r="B425" s="5" t="s">
        <v>494</v>
      </c>
      <c r="C425" s="5" t="s">
        <v>491</v>
      </c>
      <c r="D425" s="25">
        <v>1075.884</v>
      </c>
      <c r="E425" s="7">
        <v>17890.87</v>
      </c>
      <c r="F425" s="26">
        <f t="shared" si="30"/>
        <v>360</v>
      </c>
      <c r="G425" s="7">
        <v>5302.11</v>
      </c>
      <c r="H425" s="26">
        <f t="shared" si="31"/>
        <v>440</v>
      </c>
      <c r="I425" s="7">
        <v>11657.7</v>
      </c>
      <c r="J425" s="26">
        <f t="shared" si="32"/>
        <v>79</v>
      </c>
      <c r="K425" s="7">
        <v>931.05</v>
      </c>
      <c r="L425" s="26">
        <f t="shared" si="33"/>
        <v>190</v>
      </c>
      <c r="M425" s="7">
        <v>0</v>
      </c>
      <c r="N425" s="26">
        <f t="shared" si="34"/>
        <v>297</v>
      </c>
      <c r="O425" s="28"/>
    </row>
    <row r="426" spans="1:15" ht="11.25" customHeight="1" x14ac:dyDescent="0.25">
      <c r="A426" s="5">
        <v>108566303</v>
      </c>
      <c r="B426" s="5" t="s">
        <v>495</v>
      </c>
      <c r="C426" s="5" t="s">
        <v>491</v>
      </c>
      <c r="D426" s="25">
        <v>693.65</v>
      </c>
      <c r="E426" s="7">
        <v>17604.39</v>
      </c>
      <c r="F426" s="26">
        <f t="shared" si="30"/>
        <v>378</v>
      </c>
      <c r="G426" s="7">
        <v>8630.17</v>
      </c>
      <c r="H426" s="26">
        <f t="shared" si="31"/>
        <v>297</v>
      </c>
      <c r="I426" s="7">
        <v>8049.04</v>
      </c>
      <c r="J426" s="26">
        <f t="shared" si="32"/>
        <v>242</v>
      </c>
      <c r="K426" s="7">
        <v>925.18</v>
      </c>
      <c r="L426" s="26">
        <f t="shared" si="33"/>
        <v>192</v>
      </c>
      <c r="M426" s="7">
        <v>0</v>
      </c>
      <c r="N426" s="26">
        <f t="shared" si="34"/>
        <v>297</v>
      </c>
      <c r="O426" s="28"/>
    </row>
    <row r="427" spans="1:15" ht="11.25" customHeight="1" x14ac:dyDescent="0.25">
      <c r="A427" s="5">
        <v>108567004</v>
      </c>
      <c r="B427" s="5" t="s">
        <v>496</v>
      </c>
      <c r="C427" s="5" t="s">
        <v>491</v>
      </c>
      <c r="D427" s="25">
        <v>273.32900000000001</v>
      </c>
      <c r="E427" s="7">
        <v>21709.65</v>
      </c>
      <c r="F427" s="26">
        <f t="shared" si="30"/>
        <v>134</v>
      </c>
      <c r="G427" s="7">
        <v>4854.76</v>
      </c>
      <c r="H427" s="26">
        <f t="shared" si="31"/>
        <v>458</v>
      </c>
      <c r="I427" s="7">
        <v>12147.72</v>
      </c>
      <c r="J427" s="26">
        <f t="shared" si="32"/>
        <v>63</v>
      </c>
      <c r="K427" s="7">
        <v>4707.16</v>
      </c>
      <c r="L427" s="26">
        <f t="shared" si="33"/>
        <v>2</v>
      </c>
      <c r="M427" s="7">
        <v>0</v>
      </c>
      <c r="N427" s="26">
        <f t="shared" si="34"/>
        <v>297</v>
      </c>
      <c r="O427" s="28"/>
    </row>
    <row r="428" spans="1:15" ht="11.25" customHeight="1" x14ac:dyDescent="0.25">
      <c r="A428" s="5">
        <v>108567204</v>
      </c>
      <c r="B428" s="5" t="s">
        <v>497</v>
      </c>
      <c r="C428" s="5" t="s">
        <v>491</v>
      </c>
      <c r="D428" s="25">
        <v>377.37700000000001</v>
      </c>
      <c r="E428" s="7">
        <v>24998.1</v>
      </c>
      <c r="F428" s="26">
        <f t="shared" si="30"/>
        <v>54</v>
      </c>
      <c r="G428" s="7">
        <v>6999.06</v>
      </c>
      <c r="H428" s="26">
        <f t="shared" si="31"/>
        <v>374</v>
      </c>
      <c r="I428" s="7">
        <v>16038.98</v>
      </c>
      <c r="J428" s="26">
        <f t="shared" si="32"/>
        <v>6</v>
      </c>
      <c r="K428" s="7">
        <v>1960.06</v>
      </c>
      <c r="L428" s="26">
        <f t="shared" si="33"/>
        <v>22</v>
      </c>
      <c r="M428" s="7">
        <v>0</v>
      </c>
      <c r="N428" s="26">
        <f t="shared" si="34"/>
        <v>297</v>
      </c>
      <c r="O428" s="28"/>
    </row>
    <row r="429" spans="1:15" ht="11.25" customHeight="1" x14ac:dyDescent="0.25">
      <c r="A429" s="5">
        <v>108567404</v>
      </c>
      <c r="B429" s="5" t="s">
        <v>498</v>
      </c>
      <c r="C429" s="5" t="s">
        <v>491</v>
      </c>
      <c r="D429" s="25">
        <v>278.89</v>
      </c>
      <c r="E429" s="7">
        <v>26336.82</v>
      </c>
      <c r="F429" s="26">
        <f t="shared" si="30"/>
        <v>37</v>
      </c>
      <c r="G429" s="7">
        <v>14731.76</v>
      </c>
      <c r="H429" s="26">
        <f t="shared" si="31"/>
        <v>82</v>
      </c>
      <c r="I429" s="7">
        <v>9813.35</v>
      </c>
      <c r="J429" s="26">
        <f t="shared" si="32"/>
        <v>170</v>
      </c>
      <c r="K429" s="7">
        <v>1791.71</v>
      </c>
      <c r="L429" s="26">
        <f t="shared" si="33"/>
        <v>37</v>
      </c>
      <c r="M429" s="7">
        <v>0</v>
      </c>
      <c r="N429" s="26">
        <f t="shared" si="34"/>
        <v>297</v>
      </c>
      <c r="O429" s="28"/>
    </row>
    <row r="430" spans="1:15" ht="11.25" customHeight="1" x14ac:dyDescent="0.25">
      <c r="A430" s="5">
        <v>108567703</v>
      </c>
      <c r="B430" s="5" t="s">
        <v>499</v>
      </c>
      <c r="C430" s="5" t="s">
        <v>491</v>
      </c>
      <c r="D430" s="25">
        <v>2034.5640000000001</v>
      </c>
      <c r="E430" s="7">
        <v>20275.3</v>
      </c>
      <c r="F430" s="26">
        <f t="shared" si="30"/>
        <v>197</v>
      </c>
      <c r="G430" s="7">
        <v>10833.88</v>
      </c>
      <c r="H430" s="26">
        <f t="shared" si="31"/>
        <v>202</v>
      </c>
      <c r="I430" s="7">
        <v>7737.16</v>
      </c>
      <c r="J430" s="26">
        <f t="shared" si="32"/>
        <v>255</v>
      </c>
      <c r="K430" s="7">
        <v>1704.25</v>
      </c>
      <c r="L430" s="26">
        <f t="shared" si="33"/>
        <v>42</v>
      </c>
      <c r="M430" s="7">
        <v>0</v>
      </c>
      <c r="N430" s="26">
        <f t="shared" si="34"/>
        <v>297</v>
      </c>
      <c r="O430" s="28"/>
    </row>
    <row r="431" spans="1:15" ht="11.25" customHeight="1" x14ac:dyDescent="0.25">
      <c r="A431" s="5">
        <v>108568404</v>
      </c>
      <c r="B431" s="5" t="s">
        <v>500</v>
      </c>
      <c r="C431" s="5" t="s">
        <v>491</v>
      </c>
      <c r="D431" s="25">
        <v>300.34800000000001</v>
      </c>
      <c r="E431" s="7">
        <v>19395.150000000001</v>
      </c>
      <c r="F431" s="26">
        <f t="shared" si="30"/>
        <v>256</v>
      </c>
      <c r="G431" s="7">
        <v>6025.18</v>
      </c>
      <c r="H431" s="26">
        <f t="shared" si="31"/>
        <v>412</v>
      </c>
      <c r="I431" s="7">
        <v>12121.95</v>
      </c>
      <c r="J431" s="26">
        <f t="shared" si="32"/>
        <v>64</v>
      </c>
      <c r="K431" s="7">
        <v>1248.02</v>
      </c>
      <c r="L431" s="26">
        <f t="shared" si="33"/>
        <v>99</v>
      </c>
      <c r="M431" s="7">
        <v>0</v>
      </c>
      <c r="N431" s="26">
        <f t="shared" si="34"/>
        <v>297</v>
      </c>
      <c r="O431" s="28"/>
    </row>
    <row r="432" spans="1:15" ht="11.25" customHeight="1" x14ac:dyDescent="0.25">
      <c r="A432" s="5">
        <v>108569103</v>
      </c>
      <c r="B432" s="5" t="s">
        <v>501</v>
      </c>
      <c r="C432" s="5" t="s">
        <v>491</v>
      </c>
      <c r="D432" s="25">
        <v>1242.982</v>
      </c>
      <c r="E432" s="7">
        <v>15296.55</v>
      </c>
      <c r="F432" s="26">
        <f t="shared" si="30"/>
        <v>482</v>
      </c>
      <c r="G432" s="7">
        <v>4123.3599999999997</v>
      </c>
      <c r="H432" s="26">
        <f t="shared" si="31"/>
        <v>482</v>
      </c>
      <c r="I432" s="7">
        <v>10482.799999999999</v>
      </c>
      <c r="J432" s="26">
        <f t="shared" si="32"/>
        <v>133</v>
      </c>
      <c r="K432" s="7">
        <v>690.39</v>
      </c>
      <c r="L432" s="26">
        <f t="shared" si="33"/>
        <v>289</v>
      </c>
      <c r="M432" s="7">
        <v>0</v>
      </c>
      <c r="N432" s="26">
        <f t="shared" si="34"/>
        <v>297</v>
      </c>
      <c r="O432" s="28"/>
    </row>
    <row r="433" spans="1:15" ht="11.25" customHeight="1" x14ac:dyDescent="0.25">
      <c r="A433" s="5">
        <v>117576303</v>
      </c>
      <c r="B433" s="5" t="s">
        <v>502</v>
      </c>
      <c r="C433" s="5" t="s">
        <v>503</v>
      </c>
      <c r="D433" s="25">
        <v>660.27300000000002</v>
      </c>
      <c r="E433" s="7">
        <v>23798.18</v>
      </c>
      <c r="F433" s="26">
        <f t="shared" si="30"/>
        <v>79</v>
      </c>
      <c r="G433" s="7">
        <v>14822.47</v>
      </c>
      <c r="H433" s="26">
        <f t="shared" si="31"/>
        <v>81</v>
      </c>
      <c r="I433" s="7">
        <v>8115.7</v>
      </c>
      <c r="J433" s="26">
        <f t="shared" si="32"/>
        <v>237</v>
      </c>
      <c r="K433" s="7">
        <v>859.95</v>
      </c>
      <c r="L433" s="26">
        <f t="shared" si="33"/>
        <v>211</v>
      </c>
      <c r="M433" s="7">
        <v>7.0000000000000007E-2</v>
      </c>
      <c r="N433" s="26">
        <f t="shared" si="34"/>
        <v>294</v>
      </c>
      <c r="O433" s="28"/>
    </row>
    <row r="434" spans="1:15" ht="11.25" customHeight="1" x14ac:dyDescent="0.25">
      <c r="A434" s="5">
        <v>119581003</v>
      </c>
      <c r="B434" s="5" t="s">
        <v>504</v>
      </c>
      <c r="C434" s="5" t="s">
        <v>505</v>
      </c>
      <c r="D434" s="25">
        <v>1001.938</v>
      </c>
      <c r="E434" s="7">
        <v>19179.14</v>
      </c>
      <c r="F434" s="26">
        <f t="shared" si="30"/>
        <v>270</v>
      </c>
      <c r="G434" s="7">
        <v>7005.53</v>
      </c>
      <c r="H434" s="26">
        <f t="shared" si="31"/>
        <v>373</v>
      </c>
      <c r="I434" s="7">
        <v>11368.7</v>
      </c>
      <c r="J434" s="26">
        <f t="shared" si="32"/>
        <v>92</v>
      </c>
      <c r="K434" s="7">
        <v>804.91</v>
      </c>
      <c r="L434" s="26">
        <f t="shared" si="33"/>
        <v>234</v>
      </c>
      <c r="M434" s="7">
        <v>0</v>
      </c>
      <c r="N434" s="26">
        <f t="shared" si="34"/>
        <v>297</v>
      </c>
      <c r="O434" s="28"/>
    </row>
    <row r="435" spans="1:15" ht="11.25" customHeight="1" x14ac:dyDescent="0.25">
      <c r="A435" s="5">
        <v>119582503</v>
      </c>
      <c r="B435" s="5" t="s">
        <v>506</v>
      </c>
      <c r="C435" s="5" t="s">
        <v>505</v>
      </c>
      <c r="D435" s="25">
        <v>1079.7149999999999</v>
      </c>
      <c r="E435" s="7">
        <v>20554.64</v>
      </c>
      <c r="F435" s="26">
        <f t="shared" si="30"/>
        <v>187</v>
      </c>
      <c r="G435" s="7">
        <v>8451.24</v>
      </c>
      <c r="H435" s="26">
        <f t="shared" si="31"/>
        <v>304</v>
      </c>
      <c r="I435" s="7">
        <v>10995.02</v>
      </c>
      <c r="J435" s="26">
        <f t="shared" si="32"/>
        <v>110</v>
      </c>
      <c r="K435" s="7">
        <v>1108.3800000000001</v>
      </c>
      <c r="L435" s="26">
        <f t="shared" si="33"/>
        <v>132</v>
      </c>
      <c r="M435" s="7">
        <v>0</v>
      </c>
      <c r="N435" s="26">
        <f t="shared" si="34"/>
        <v>297</v>
      </c>
      <c r="O435" s="28"/>
    </row>
    <row r="436" spans="1:15" ht="11.25" customHeight="1" x14ac:dyDescent="0.25">
      <c r="A436" s="5">
        <v>119583003</v>
      </c>
      <c r="B436" s="5" t="s">
        <v>507</v>
      </c>
      <c r="C436" s="5" t="s">
        <v>505</v>
      </c>
      <c r="D436" s="25">
        <v>767.64</v>
      </c>
      <c r="E436" s="7">
        <v>21096.31</v>
      </c>
      <c r="F436" s="26">
        <f t="shared" si="30"/>
        <v>163</v>
      </c>
      <c r="G436" s="7">
        <v>9812.42</v>
      </c>
      <c r="H436" s="26">
        <f t="shared" si="31"/>
        <v>243</v>
      </c>
      <c r="I436" s="7">
        <v>10239.35</v>
      </c>
      <c r="J436" s="26">
        <f t="shared" si="32"/>
        <v>148</v>
      </c>
      <c r="K436" s="7">
        <v>1041.4000000000001</v>
      </c>
      <c r="L436" s="26">
        <f t="shared" si="33"/>
        <v>160</v>
      </c>
      <c r="M436" s="7">
        <v>3.14</v>
      </c>
      <c r="N436" s="26">
        <f t="shared" si="34"/>
        <v>240</v>
      </c>
      <c r="O436" s="28"/>
    </row>
    <row r="437" spans="1:15" ht="11.25" customHeight="1" x14ac:dyDescent="0.25">
      <c r="A437" s="5">
        <v>119584503</v>
      </c>
      <c r="B437" s="5" t="s">
        <v>508</v>
      </c>
      <c r="C437" s="5" t="s">
        <v>505</v>
      </c>
      <c r="D437" s="25">
        <v>1272.806</v>
      </c>
      <c r="E437" s="7">
        <v>21787.93</v>
      </c>
      <c r="F437" s="26">
        <f t="shared" si="30"/>
        <v>131</v>
      </c>
      <c r="G437" s="7">
        <v>9470.4699999999993</v>
      </c>
      <c r="H437" s="26">
        <f t="shared" si="31"/>
        <v>259</v>
      </c>
      <c r="I437" s="7">
        <v>11276.99</v>
      </c>
      <c r="J437" s="26">
        <f t="shared" si="32"/>
        <v>93</v>
      </c>
      <c r="K437" s="7">
        <v>1038.58</v>
      </c>
      <c r="L437" s="26">
        <f t="shared" si="33"/>
        <v>163</v>
      </c>
      <c r="M437" s="7">
        <v>1.88</v>
      </c>
      <c r="N437" s="26">
        <f t="shared" si="34"/>
        <v>254</v>
      </c>
      <c r="O437" s="28"/>
    </row>
    <row r="438" spans="1:15" ht="11.25" customHeight="1" x14ac:dyDescent="0.25">
      <c r="A438" s="5">
        <v>119584603</v>
      </c>
      <c r="B438" s="5" t="s">
        <v>509</v>
      </c>
      <c r="C438" s="5" t="s">
        <v>505</v>
      </c>
      <c r="D438" s="25">
        <v>912.34100000000001</v>
      </c>
      <c r="E438" s="7">
        <v>23492.98</v>
      </c>
      <c r="F438" s="26">
        <f t="shared" si="30"/>
        <v>83</v>
      </c>
      <c r="G438" s="7">
        <v>11475.29</v>
      </c>
      <c r="H438" s="26">
        <f t="shared" si="31"/>
        <v>181</v>
      </c>
      <c r="I438" s="7">
        <v>11136.21</v>
      </c>
      <c r="J438" s="26">
        <f t="shared" si="32"/>
        <v>102</v>
      </c>
      <c r="K438" s="7">
        <v>881.48</v>
      </c>
      <c r="L438" s="26">
        <f t="shared" si="33"/>
        <v>203</v>
      </c>
      <c r="M438" s="7">
        <v>0</v>
      </c>
      <c r="N438" s="26">
        <f t="shared" si="34"/>
        <v>297</v>
      </c>
      <c r="O438" s="28"/>
    </row>
    <row r="439" spans="1:15" ht="11.25" customHeight="1" x14ac:dyDescent="0.25">
      <c r="A439" s="5">
        <v>119586503</v>
      </c>
      <c r="B439" s="5" t="s">
        <v>510</v>
      </c>
      <c r="C439" s="5" t="s">
        <v>505</v>
      </c>
      <c r="D439" s="25">
        <v>829.74099999999999</v>
      </c>
      <c r="E439" s="7">
        <v>20458.189999999999</v>
      </c>
      <c r="F439" s="26">
        <f t="shared" si="30"/>
        <v>192</v>
      </c>
      <c r="G439" s="7">
        <v>5634.69</v>
      </c>
      <c r="H439" s="26">
        <f t="shared" si="31"/>
        <v>427</v>
      </c>
      <c r="I439" s="7">
        <v>13954.93</v>
      </c>
      <c r="J439" s="26">
        <f t="shared" si="32"/>
        <v>24</v>
      </c>
      <c r="K439" s="7">
        <v>868.47</v>
      </c>
      <c r="L439" s="26">
        <f t="shared" si="33"/>
        <v>208</v>
      </c>
      <c r="M439" s="7">
        <v>0.1</v>
      </c>
      <c r="N439" s="26">
        <f t="shared" si="34"/>
        <v>290</v>
      </c>
      <c r="O439" s="28"/>
    </row>
    <row r="440" spans="1:15" ht="11.25" customHeight="1" x14ac:dyDescent="0.25">
      <c r="A440" s="5">
        <v>117596003</v>
      </c>
      <c r="B440" s="5" t="s">
        <v>511</v>
      </c>
      <c r="C440" s="5" t="s">
        <v>512</v>
      </c>
      <c r="D440" s="25">
        <v>2069.9450000000002</v>
      </c>
      <c r="E440" s="7">
        <v>18673.14</v>
      </c>
      <c r="F440" s="26">
        <f t="shared" si="30"/>
        <v>300</v>
      </c>
      <c r="G440" s="7">
        <v>6338.39</v>
      </c>
      <c r="H440" s="26">
        <f t="shared" si="31"/>
        <v>399</v>
      </c>
      <c r="I440" s="7">
        <v>10514.84</v>
      </c>
      <c r="J440" s="26">
        <f t="shared" si="32"/>
        <v>131</v>
      </c>
      <c r="K440" s="7">
        <v>1819.9</v>
      </c>
      <c r="L440" s="26">
        <f t="shared" si="33"/>
        <v>34</v>
      </c>
      <c r="M440" s="7">
        <v>0</v>
      </c>
      <c r="N440" s="26">
        <f t="shared" si="34"/>
        <v>297</v>
      </c>
      <c r="O440" s="28"/>
    </row>
    <row r="441" spans="1:15" ht="11.25" customHeight="1" x14ac:dyDescent="0.25">
      <c r="A441" s="5">
        <v>117597003</v>
      </c>
      <c r="B441" s="5" t="s">
        <v>513</v>
      </c>
      <c r="C441" s="5" t="s">
        <v>512</v>
      </c>
      <c r="D441" s="25">
        <v>1790.6279999999999</v>
      </c>
      <c r="E441" s="7">
        <v>19311.419999999998</v>
      </c>
      <c r="F441" s="26">
        <f t="shared" si="30"/>
        <v>263</v>
      </c>
      <c r="G441" s="7">
        <v>9029.98</v>
      </c>
      <c r="H441" s="26">
        <f t="shared" si="31"/>
        <v>275</v>
      </c>
      <c r="I441" s="7">
        <v>9486.6299999999992</v>
      </c>
      <c r="J441" s="26">
        <f t="shared" si="32"/>
        <v>188</v>
      </c>
      <c r="K441" s="7">
        <v>787.69</v>
      </c>
      <c r="L441" s="26">
        <f t="shared" si="33"/>
        <v>244</v>
      </c>
      <c r="M441" s="7">
        <v>7.11</v>
      </c>
      <c r="N441" s="26">
        <f t="shared" si="34"/>
        <v>218</v>
      </c>
      <c r="O441" s="28"/>
    </row>
    <row r="442" spans="1:15" ht="11.25" customHeight="1" x14ac:dyDescent="0.25">
      <c r="A442" s="5">
        <v>117598503</v>
      </c>
      <c r="B442" s="5" t="s">
        <v>514</v>
      </c>
      <c r="C442" s="5" t="s">
        <v>512</v>
      </c>
      <c r="D442" s="25">
        <v>1526.116</v>
      </c>
      <c r="E442" s="7">
        <v>18123.759999999998</v>
      </c>
      <c r="F442" s="26">
        <f t="shared" si="30"/>
        <v>344</v>
      </c>
      <c r="G442" s="7">
        <v>9849.9</v>
      </c>
      <c r="H442" s="26">
        <f t="shared" si="31"/>
        <v>240</v>
      </c>
      <c r="I442" s="7">
        <v>7213.13</v>
      </c>
      <c r="J442" s="26">
        <f t="shared" si="32"/>
        <v>286</v>
      </c>
      <c r="K442" s="7">
        <v>1060.73</v>
      </c>
      <c r="L442" s="26">
        <f t="shared" si="33"/>
        <v>149</v>
      </c>
      <c r="M442" s="7">
        <v>0</v>
      </c>
      <c r="N442" s="26">
        <f t="shared" si="34"/>
        <v>297</v>
      </c>
      <c r="O442" s="28"/>
    </row>
    <row r="443" spans="1:15" ht="11.25" customHeight="1" x14ac:dyDescent="0.25">
      <c r="A443" s="5">
        <v>116604003</v>
      </c>
      <c r="B443" s="5" t="s">
        <v>515</v>
      </c>
      <c r="C443" s="5" t="s">
        <v>516</v>
      </c>
      <c r="D443" s="25">
        <v>1928.0350000000001</v>
      </c>
      <c r="E443" s="7">
        <v>20601.68</v>
      </c>
      <c r="F443" s="26">
        <f t="shared" si="30"/>
        <v>184</v>
      </c>
      <c r="G443" s="7">
        <v>13694.94</v>
      </c>
      <c r="H443" s="26">
        <f t="shared" si="31"/>
        <v>111</v>
      </c>
      <c r="I443" s="7">
        <v>5505.41</v>
      </c>
      <c r="J443" s="26">
        <f t="shared" si="32"/>
        <v>379</v>
      </c>
      <c r="K443" s="7">
        <v>1056.48</v>
      </c>
      <c r="L443" s="26">
        <f t="shared" si="33"/>
        <v>153</v>
      </c>
      <c r="M443" s="7">
        <v>344.84</v>
      </c>
      <c r="N443" s="26">
        <f t="shared" si="34"/>
        <v>96</v>
      </c>
      <c r="O443" s="28"/>
    </row>
    <row r="444" spans="1:15" ht="11.25" customHeight="1" x14ac:dyDescent="0.25">
      <c r="A444" s="5">
        <v>116605003</v>
      </c>
      <c r="B444" s="5" t="s">
        <v>517</v>
      </c>
      <c r="C444" s="5" t="s">
        <v>516</v>
      </c>
      <c r="D444" s="25">
        <v>1995.8869999999999</v>
      </c>
      <c r="E444" s="7">
        <v>17869.03</v>
      </c>
      <c r="F444" s="26">
        <f t="shared" si="30"/>
        <v>363</v>
      </c>
      <c r="G444" s="7">
        <v>9149.9500000000007</v>
      </c>
      <c r="H444" s="26">
        <f t="shared" si="31"/>
        <v>273</v>
      </c>
      <c r="I444" s="7">
        <v>8044.85</v>
      </c>
      <c r="J444" s="26">
        <f t="shared" si="32"/>
        <v>243</v>
      </c>
      <c r="K444" s="7">
        <v>613.54</v>
      </c>
      <c r="L444" s="26">
        <f t="shared" si="33"/>
        <v>322</v>
      </c>
      <c r="M444" s="7">
        <v>60.7</v>
      </c>
      <c r="N444" s="26">
        <f t="shared" si="34"/>
        <v>148</v>
      </c>
      <c r="O444" s="28"/>
    </row>
    <row r="445" spans="1:15" ht="11.25" customHeight="1" x14ac:dyDescent="0.25">
      <c r="A445" s="5">
        <v>106611303</v>
      </c>
      <c r="B445" s="5" t="s">
        <v>518</v>
      </c>
      <c r="C445" s="5" t="s">
        <v>519</v>
      </c>
      <c r="D445" s="25">
        <v>1134.76</v>
      </c>
      <c r="E445" s="7">
        <v>18655.11</v>
      </c>
      <c r="F445" s="26">
        <f t="shared" si="30"/>
        <v>303</v>
      </c>
      <c r="G445" s="7">
        <v>6821.38</v>
      </c>
      <c r="H445" s="26">
        <f t="shared" si="31"/>
        <v>381</v>
      </c>
      <c r="I445" s="7">
        <v>10585.88</v>
      </c>
      <c r="J445" s="26">
        <f t="shared" si="32"/>
        <v>130</v>
      </c>
      <c r="K445" s="7">
        <v>1247.8599999999999</v>
      </c>
      <c r="L445" s="26">
        <f t="shared" si="33"/>
        <v>100</v>
      </c>
      <c r="M445" s="7">
        <v>0</v>
      </c>
      <c r="N445" s="26">
        <f t="shared" si="34"/>
        <v>297</v>
      </c>
      <c r="O445" s="28"/>
    </row>
    <row r="446" spans="1:15" ht="11.25" customHeight="1" x14ac:dyDescent="0.25">
      <c r="A446" s="5">
        <v>106612203</v>
      </c>
      <c r="B446" s="5" t="s">
        <v>520</v>
      </c>
      <c r="C446" s="5" t="s">
        <v>519</v>
      </c>
      <c r="D446" s="25">
        <v>1860.7940000000001</v>
      </c>
      <c r="E446" s="7">
        <v>18533.13</v>
      </c>
      <c r="F446" s="26">
        <f t="shared" si="30"/>
        <v>316</v>
      </c>
      <c r="G446" s="7">
        <v>6766.81</v>
      </c>
      <c r="H446" s="26">
        <f t="shared" si="31"/>
        <v>383</v>
      </c>
      <c r="I446" s="7">
        <v>10924.02</v>
      </c>
      <c r="J446" s="26">
        <f t="shared" si="32"/>
        <v>113</v>
      </c>
      <c r="K446" s="7">
        <v>842.3</v>
      </c>
      <c r="L446" s="26">
        <f t="shared" si="33"/>
        <v>223</v>
      </c>
      <c r="M446" s="7">
        <v>0</v>
      </c>
      <c r="N446" s="26">
        <f t="shared" si="34"/>
        <v>297</v>
      </c>
      <c r="O446" s="28"/>
    </row>
    <row r="447" spans="1:15" ht="11.25" customHeight="1" x14ac:dyDescent="0.25">
      <c r="A447" s="5">
        <v>106616203</v>
      </c>
      <c r="B447" s="5" t="s">
        <v>521</v>
      </c>
      <c r="C447" s="5" t="s">
        <v>519</v>
      </c>
      <c r="D447" s="25">
        <v>1945.2950000000001</v>
      </c>
      <c r="E447" s="7">
        <v>18051.23</v>
      </c>
      <c r="F447" s="26">
        <f t="shared" si="30"/>
        <v>350</v>
      </c>
      <c r="G447" s="7">
        <v>4591.93</v>
      </c>
      <c r="H447" s="26">
        <f t="shared" si="31"/>
        <v>464</v>
      </c>
      <c r="I447" s="7">
        <v>12414.91</v>
      </c>
      <c r="J447" s="26">
        <f t="shared" si="32"/>
        <v>54</v>
      </c>
      <c r="K447" s="7">
        <v>1044.3800000000001</v>
      </c>
      <c r="L447" s="26">
        <f t="shared" si="33"/>
        <v>159</v>
      </c>
      <c r="M447" s="7">
        <v>0</v>
      </c>
      <c r="N447" s="26">
        <f t="shared" si="34"/>
        <v>297</v>
      </c>
      <c r="O447" s="28"/>
    </row>
    <row r="448" spans="1:15" ht="11.25" customHeight="1" x14ac:dyDescent="0.25">
      <c r="A448" s="5">
        <v>106617203</v>
      </c>
      <c r="B448" s="5" t="s">
        <v>522</v>
      </c>
      <c r="C448" s="5" t="s">
        <v>519</v>
      </c>
      <c r="D448" s="25">
        <v>1949.405</v>
      </c>
      <c r="E448" s="7">
        <v>17760.310000000001</v>
      </c>
      <c r="F448" s="26">
        <f t="shared" si="30"/>
        <v>368</v>
      </c>
      <c r="G448" s="7">
        <v>4887.41</v>
      </c>
      <c r="H448" s="26">
        <f t="shared" si="31"/>
        <v>455</v>
      </c>
      <c r="I448" s="7">
        <v>11441.35</v>
      </c>
      <c r="J448" s="26">
        <f t="shared" si="32"/>
        <v>91</v>
      </c>
      <c r="K448" s="7">
        <v>1430.68</v>
      </c>
      <c r="L448" s="26">
        <f t="shared" si="33"/>
        <v>79</v>
      </c>
      <c r="M448" s="7">
        <v>0.88</v>
      </c>
      <c r="N448" s="26">
        <f t="shared" si="34"/>
        <v>270</v>
      </c>
      <c r="O448" s="28"/>
    </row>
    <row r="449" spans="1:15" ht="11.25" customHeight="1" x14ac:dyDescent="0.25">
      <c r="A449" s="5">
        <v>106618603</v>
      </c>
      <c r="B449" s="5" t="s">
        <v>523</v>
      </c>
      <c r="C449" s="5" t="s">
        <v>519</v>
      </c>
      <c r="D449" s="25">
        <v>840.93600000000004</v>
      </c>
      <c r="E449" s="7">
        <v>17141.740000000002</v>
      </c>
      <c r="F449" s="26">
        <f t="shared" si="30"/>
        <v>409</v>
      </c>
      <c r="G449" s="7">
        <v>4009.13</v>
      </c>
      <c r="H449" s="26">
        <f t="shared" si="31"/>
        <v>485</v>
      </c>
      <c r="I449" s="7">
        <v>12372.61</v>
      </c>
      <c r="J449" s="26">
        <f t="shared" si="32"/>
        <v>57</v>
      </c>
      <c r="K449" s="7">
        <v>759.18</v>
      </c>
      <c r="L449" s="26">
        <f t="shared" si="33"/>
        <v>258</v>
      </c>
      <c r="M449" s="7">
        <v>0.82</v>
      </c>
      <c r="N449" s="26">
        <f t="shared" si="34"/>
        <v>271</v>
      </c>
      <c r="O449" s="28"/>
    </row>
    <row r="450" spans="1:15" ht="11.25" customHeight="1" x14ac:dyDescent="0.25">
      <c r="A450" s="5">
        <v>105628302</v>
      </c>
      <c r="B450" s="5" t="s">
        <v>524</v>
      </c>
      <c r="C450" s="5" t="s">
        <v>525</v>
      </c>
      <c r="D450" s="25">
        <v>4339.2510000000002</v>
      </c>
      <c r="E450" s="7">
        <v>19545.87</v>
      </c>
      <c r="F450" s="26">
        <f t="shared" ref="F450:F501" si="35">RANK(E450,E$2:E$501)</f>
        <v>250</v>
      </c>
      <c r="G450" s="7">
        <v>6945.12</v>
      </c>
      <c r="H450" s="26">
        <f t="shared" ref="H450:H501" si="36">RANK(G450,G$2:G$501)</f>
        <v>376</v>
      </c>
      <c r="I450" s="7">
        <v>10962.86</v>
      </c>
      <c r="J450" s="26">
        <f t="shared" ref="J450:J501" si="37">RANK(I450,I$2:I$501)</f>
        <v>111</v>
      </c>
      <c r="K450" s="7">
        <v>1637.21</v>
      </c>
      <c r="L450" s="26">
        <f t="shared" ref="L450:L501" si="38">RANK(K450,K$2:K$501)</f>
        <v>50</v>
      </c>
      <c r="M450" s="7">
        <v>0.67</v>
      </c>
      <c r="N450" s="26">
        <f t="shared" ref="N450:N501" si="39">RANK(M450,M$2:M$501)</f>
        <v>276</v>
      </c>
      <c r="O450" s="28"/>
    </row>
    <row r="451" spans="1:15" ht="11.25" customHeight="1" x14ac:dyDescent="0.25">
      <c r="A451" s="5">
        <v>101630504</v>
      </c>
      <c r="B451" s="5" t="s">
        <v>526</v>
      </c>
      <c r="C451" s="5" t="s">
        <v>527</v>
      </c>
      <c r="D451" s="25">
        <v>515.178</v>
      </c>
      <c r="E451" s="7">
        <v>33294.76</v>
      </c>
      <c r="F451" s="26">
        <f t="shared" si="35"/>
        <v>8</v>
      </c>
      <c r="G451" s="7">
        <v>7331.03</v>
      </c>
      <c r="H451" s="26">
        <f t="shared" si="36"/>
        <v>355</v>
      </c>
      <c r="I451" s="7">
        <v>13250.25</v>
      </c>
      <c r="J451" s="26">
        <f t="shared" si="37"/>
        <v>36</v>
      </c>
      <c r="K451" s="7">
        <v>859.85</v>
      </c>
      <c r="L451" s="26">
        <f t="shared" si="38"/>
        <v>212</v>
      </c>
      <c r="M451" s="7">
        <v>11853.63</v>
      </c>
      <c r="N451" s="26">
        <f t="shared" si="39"/>
        <v>6</v>
      </c>
      <c r="O451" s="28"/>
    </row>
    <row r="452" spans="1:15" ht="11.25" customHeight="1" x14ac:dyDescent="0.25">
      <c r="A452" s="5">
        <v>101630903</v>
      </c>
      <c r="B452" s="5" t="s">
        <v>528</v>
      </c>
      <c r="C452" s="5" t="s">
        <v>527</v>
      </c>
      <c r="D452" s="25">
        <v>1106.5640000000001</v>
      </c>
      <c r="E452" s="7">
        <v>18198.91</v>
      </c>
      <c r="F452" s="26">
        <f t="shared" si="35"/>
        <v>336</v>
      </c>
      <c r="G452" s="7">
        <v>7121.31</v>
      </c>
      <c r="H452" s="26">
        <f t="shared" si="36"/>
        <v>367</v>
      </c>
      <c r="I452" s="7">
        <v>9772.02</v>
      </c>
      <c r="J452" s="26">
        <f t="shared" si="37"/>
        <v>173</v>
      </c>
      <c r="K452" s="7">
        <v>909.61</v>
      </c>
      <c r="L452" s="26">
        <f t="shared" si="38"/>
        <v>198</v>
      </c>
      <c r="M452" s="7">
        <v>395.97</v>
      </c>
      <c r="N452" s="26">
        <f t="shared" si="39"/>
        <v>92</v>
      </c>
      <c r="O452" s="28"/>
    </row>
    <row r="453" spans="1:15" ht="11.25" customHeight="1" x14ac:dyDescent="0.25">
      <c r="A453" s="5">
        <v>101631003</v>
      </c>
      <c r="B453" s="5" t="s">
        <v>529</v>
      </c>
      <c r="C453" s="5" t="s">
        <v>527</v>
      </c>
      <c r="D453" s="25">
        <v>1084.903</v>
      </c>
      <c r="E453" s="7">
        <v>19081.93</v>
      </c>
      <c r="F453" s="26">
        <f t="shared" si="35"/>
        <v>276</v>
      </c>
      <c r="G453" s="7">
        <v>5289.28</v>
      </c>
      <c r="H453" s="26">
        <f t="shared" si="36"/>
        <v>441</v>
      </c>
      <c r="I453" s="7">
        <v>12978.53</v>
      </c>
      <c r="J453" s="26">
        <f t="shared" si="37"/>
        <v>39</v>
      </c>
      <c r="K453" s="7">
        <v>788.61</v>
      </c>
      <c r="L453" s="26">
        <f t="shared" si="38"/>
        <v>243</v>
      </c>
      <c r="M453" s="7">
        <v>25.51</v>
      </c>
      <c r="N453" s="26">
        <f t="shared" si="39"/>
        <v>173</v>
      </c>
      <c r="O453" s="28"/>
    </row>
    <row r="454" spans="1:15" ht="11.25" customHeight="1" x14ac:dyDescent="0.25">
      <c r="A454" s="5">
        <v>101631203</v>
      </c>
      <c r="B454" s="5" t="s">
        <v>530</v>
      </c>
      <c r="C454" s="5" t="s">
        <v>527</v>
      </c>
      <c r="D454" s="25">
        <v>1082.1510000000001</v>
      </c>
      <c r="E454" s="7">
        <v>19622.72</v>
      </c>
      <c r="F454" s="26">
        <f t="shared" si="35"/>
        <v>245</v>
      </c>
      <c r="G454" s="7">
        <v>8853.67</v>
      </c>
      <c r="H454" s="26">
        <f t="shared" si="36"/>
        <v>288</v>
      </c>
      <c r="I454" s="7">
        <v>10185.379999999999</v>
      </c>
      <c r="J454" s="26">
        <f t="shared" si="37"/>
        <v>153</v>
      </c>
      <c r="K454" s="7">
        <v>568.46</v>
      </c>
      <c r="L454" s="26">
        <f t="shared" si="38"/>
        <v>344</v>
      </c>
      <c r="M454" s="7">
        <v>15.21</v>
      </c>
      <c r="N454" s="26">
        <f t="shared" si="39"/>
        <v>186</v>
      </c>
      <c r="O454" s="28"/>
    </row>
    <row r="455" spans="1:15" ht="11.25" customHeight="1" x14ac:dyDescent="0.25">
      <c r="A455" s="5">
        <v>101631503</v>
      </c>
      <c r="B455" s="5" t="s">
        <v>531</v>
      </c>
      <c r="C455" s="5" t="s">
        <v>527</v>
      </c>
      <c r="D455" s="25">
        <v>945.64</v>
      </c>
      <c r="E455" s="7">
        <v>16872.439999999999</v>
      </c>
      <c r="F455" s="26">
        <f t="shared" si="35"/>
        <v>425</v>
      </c>
      <c r="G455" s="7">
        <v>6202.97</v>
      </c>
      <c r="H455" s="26">
        <f t="shared" si="36"/>
        <v>404</v>
      </c>
      <c r="I455" s="7">
        <v>10006.75</v>
      </c>
      <c r="J455" s="26">
        <f t="shared" si="37"/>
        <v>160</v>
      </c>
      <c r="K455" s="7">
        <v>662.73</v>
      </c>
      <c r="L455" s="26">
        <f t="shared" si="38"/>
        <v>302</v>
      </c>
      <c r="M455" s="7">
        <v>0</v>
      </c>
      <c r="N455" s="26">
        <f t="shared" si="39"/>
        <v>297</v>
      </c>
      <c r="O455" s="28"/>
    </row>
    <row r="456" spans="1:15" ht="11.25" customHeight="1" x14ac:dyDescent="0.25">
      <c r="A456" s="5">
        <v>101631703</v>
      </c>
      <c r="B456" s="5" t="s">
        <v>532</v>
      </c>
      <c r="C456" s="5" t="s">
        <v>527</v>
      </c>
      <c r="D456" s="25">
        <v>5572.7629999999999</v>
      </c>
      <c r="E456" s="7">
        <v>17193.84</v>
      </c>
      <c r="F456" s="26">
        <f t="shared" si="35"/>
        <v>404</v>
      </c>
      <c r="G456" s="7">
        <v>12371.91</v>
      </c>
      <c r="H456" s="26">
        <f t="shared" si="36"/>
        <v>151</v>
      </c>
      <c r="I456" s="7">
        <v>4488.45</v>
      </c>
      <c r="J456" s="26">
        <f t="shared" si="37"/>
        <v>449</v>
      </c>
      <c r="K456" s="7">
        <v>219.78</v>
      </c>
      <c r="L456" s="26">
        <f t="shared" si="38"/>
        <v>489</v>
      </c>
      <c r="M456" s="7">
        <v>113.69</v>
      </c>
      <c r="N456" s="26">
        <f t="shared" si="39"/>
        <v>126</v>
      </c>
      <c r="O456" s="28"/>
    </row>
    <row r="457" spans="1:15" ht="11.25" customHeight="1" x14ac:dyDescent="0.25">
      <c r="A457" s="5">
        <v>101631803</v>
      </c>
      <c r="B457" s="5" t="s">
        <v>533</v>
      </c>
      <c r="C457" s="5" t="s">
        <v>527</v>
      </c>
      <c r="D457" s="25">
        <v>1448.64</v>
      </c>
      <c r="E457" s="7">
        <v>18886.650000000001</v>
      </c>
      <c r="F457" s="26">
        <f t="shared" si="35"/>
        <v>292</v>
      </c>
      <c r="G457" s="7">
        <v>7127</v>
      </c>
      <c r="H457" s="26">
        <f t="shared" si="36"/>
        <v>366</v>
      </c>
      <c r="I457" s="7">
        <v>10657.38</v>
      </c>
      <c r="J457" s="26">
        <f t="shared" si="37"/>
        <v>125</v>
      </c>
      <c r="K457" s="7">
        <v>1102.28</v>
      </c>
      <c r="L457" s="26">
        <f t="shared" si="38"/>
        <v>136</v>
      </c>
      <c r="M457" s="7">
        <v>0</v>
      </c>
      <c r="N457" s="26">
        <f t="shared" si="39"/>
        <v>297</v>
      </c>
      <c r="O457" s="28"/>
    </row>
    <row r="458" spans="1:15" ht="11.25" customHeight="1" x14ac:dyDescent="0.25">
      <c r="A458" s="5">
        <v>101631903</v>
      </c>
      <c r="B458" s="5" t="s">
        <v>534</v>
      </c>
      <c r="C458" s="5" t="s">
        <v>527</v>
      </c>
      <c r="D458" s="25">
        <v>1175.748</v>
      </c>
      <c r="E458" s="7">
        <v>18564.16</v>
      </c>
      <c r="F458" s="26">
        <f t="shared" si="35"/>
        <v>313</v>
      </c>
      <c r="G458" s="7">
        <v>11046.81</v>
      </c>
      <c r="H458" s="26">
        <f t="shared" si="36"/>
        <v>194</v>
      </c>
      <c r="I458" s="7">
        <v>7242.12</v>
      </c>
      <c r="J458" s="26">
        <f t="shared" si="37"/>
        <v>284</v>
      </c>
      <c r="K458" s="7">
        <v>275.24</v>
      </c>
      <c r="L458" s="26">
        <f t="shared" si="38"/>
        <v>471</v>
      </c>
      <c r="M458" s="7">
        <v>0</v>
      </c>
      <c r="N458" s="26">
        <f t="shared" si="39"/>
        <v>297</v>
      </c>
      <c r="O458" s="28"/>
    </row>
    <row r="459" spans="1:15" ht="11.25" customHeight="1" x14ac:dyDescent="0.25">
      <c r="A459" s="5">
        <v>101632403</v>
      </c>
      <c r="B459" s="5" t="s">
        <v>535</v>
      </c>
      <c r="C459" s="5" t="s">
        <v>527</v>
      </c>
      <c r="D459" s="25">
        <v>930.55100000000004</v>
      </c>
      <c r="E459" s="7">
        <v>21630.16</v>
      </c>
      <c r="F459" s="26">
        <f t="shared" si="35"/>
        <v>137</v>
      </c>
      <c r="G459" s="7">
        <v>9428.82</v>
      </c>
      <c r="H459" s="26">
        <f t="shared" si="36"/>
        <v>261</v>
      </c>
      <c r="I459" s="7">
        <v>11610.13</v>
      </c>
      <c r="J459" s="26">
        <f t="shared" si="37"/>
        <v>83</v>
      </c>
      <c r="K459" s="7">
        <v>591.21</v>
      </c>
      <c r="L459" s="26">
        <f t="shared" si="38"/>
        <v>331</v>
      </c>
      <c r="M459" s="7">
        <v>0</v>
      </c>
      <c r="N459" s="26">
        <f t="shared" si="39"/>
        <v>297</v>
      </c>
      <c r="O459" s="28"/>
    </row>
    <row r="460" spans="1:15" ht="11.25" customHeight="1" x14ac:dyDescent="0.25">
      <c r="A460" s="5">
        <v>101633903</v>
      </c>
      <c r="B460" s="5" t="s">
        <v>536</v>
      </c>
      <c r="C460" s="5" t="s">
        <v>527</v>
      </c>
      <c r="D460" s="25">
        <v>1590.347</v>
      </c>
      <c r="E460" s="7">
        <v>20267.689999999999</v>
      </c>
      <c r="F460" s="26">
        <f t="shared" si="35"/>
        <v>199</v>
      </c>
      <c r="G460" s="7">
        <v>8792.1200000000008</v>
      </c>
      <c r="H460" s="26">
        <f t="shared" si="36"/>
        <v>290</v>
      </c>
      <c r="I460" s="7">
        <v>10850.5</v>
      </c>
      <c r="J460" s="26">
        <f t="shared" si="37"/>
        <v>114</v>
      </c>
      <c r="K460" s="7">
        <v>625.08000000000004</v>
      </c>
      <c r="L460" s="26">
        <f t="shared" si="38"/>
        <v>315</v>
      </c>
      <c r="M460" s="7">
        <v>0</v>
      </c>
      <c r="N460" s="26">
        <f t="shared" si="39"/>
        <v>297</v>
      </c>
      <c r="O460" s="28"/>
    </row>
    <row r="461" spans="1:15" ht="11.25" customHeight="1" x14ac:dyDescent="0.25">
      <c r="A461" s="5">
        <v>101636503</v>
      </c>
      <c r="B461" s="5" t="s">
        <v>537</v>
      </c>
      <c r="C461" s="5" t="s">
        <v>527</v>
      </c>
      <c r="D461" s="25">
        <v>3945.82</v>
      </c>
      <c r="E461" s="7">
        <v>17956.2</v>
      </c>
      <c r="F461" s="26">
        <f t="shared" si="35"/>
        <v>356</v>
      </c>
      <c r="G461" s="7">
        <v>13527.93</v>
      </c>
      <c r="H461" s="26">
        <f t="shared" si="36"/>
        <v>117</v>
      </c>
      <c r="I461" s="7">
        <v>4161.8599999999997</v>
      </c>
      <c r="J461" s="26">
        <f t="shared" si="37"/>
        <v>472</v>
      </c>
      <c r="K461" s="7">
        <v>266.2</v>
      </c>
      <c r="L461" s="26">
        <f t="shared" si="38"/>
        <v>476</v>
      </c>
      <c r="M461" s="7">
        <v>0.22</v>
      </c>
      <c r="N461" s="26">
        <f t="shared" si="39"/>
        <v>285</v>
      </c>
      <c r="O461" s="28"/>
    </row>
    <row r="462" spans="1:15" ht="11.25" customHeight="1" x14ac:dyDescent="0.25">
      <c r="A462" s="5">
        <v>101637002</v>
      </c>
      <c r="B462" s="5" t="s">
        <v>538</v>
      </c>
      <c r="C462" s="5" t="s">
        <v>527</v>
      </c>
      <c r="D462" s="25">
        <v>2862.1849999999999</v>
      </c>
      <c r="E462" s="7">
        <v>16901.34</v>
      </c>
      <c r="F462" s="26">
        <f t="shared" si="35"/>
        <v>424</v>
      </c>
      <c r="G462" s="7">
        <v>8273.75</v>
      </c>
      <c r="H462" s="26">
        <f t="shared" si="36"/>
        <v>312</v>
      </c>
      <c r="I462" s="7">
        <v>8025.89</v>
      </c>
      <c r="J462" s="26">
        <f t="shared" si="37"/>
        <v>244</v>
      </c>
      <c r="K462" s="7">
        <v>581.15</v>
      </c>
      <c r="L462" s="26">
        <f t="shared" si="38"/>
        <v>336</v>
      </c>
      <c r="M462" s="7">
        <v>20.54</v>
      </c>
      <c r="N462" s="26">
        <f t="shared" si="39"/>
        <v>180</v>
      </c>
      <c r="O462" s="28"/>
    </row>
    <row r="463" spans="1:15" ht="11.25" customHeight="1" x14ac:dyDescent="0.25">
      <c r="A463" s="5">
        <v>101638003</v>
      </c>
      <c r="B463" s="5" t="s">
        <v>539</v>
      </c>
      <c r="C463" s="5" t="s">
        <v>527</v>
      </c>
      <c r="D463" s="25">
        <v>3360.12</v>
      </c>
      <c r="E463" s="7">
        <v>18899.8</v>
      </c>
      <c r="F463" s="26">
        <f t="shared" si="35"/>
        <v>291</v>
      </c>
      <c r="G463" s="7">
        <v>11116.34</v>
      </c>
      <c r="H463" s="26">
        <f t="shared" si="36"/>
        <v>190</v>
      </c>
      <c r="I463" s="7">
        <v>6977.69</v>
      </c>
      <c r="J463" s="26">
        <f t="shared" si="37"/>
        <v>297</v>
      </c>
      <c r="K463" s="7">
        <v>800.72</v>
      </c>
      <c r="L463" s="26">
        <f t="shared" si="38"/>
        <v>237</v>
      </c>
      <c r="M463" s="7">
        <v>5.05</v>
      </c>
      <c r="N463" s="26">
        <f t="shared" si="39"/>
        <v>227</v>
      </c>
      <c r="O463" s="28"/>
    </row>
    <row r="464" spans="1:15" ht="11.25" customHeight="1" x14ac:dyDescent="0.25">
      <c r="A464" s="5">
        <v>101638803</v>
      </c>
      <c r="B464" s="5" t="s">
        <v>540</v>
      </c>
      <c r="C464" s="5" t="s">
        <v>527</v>
      </c>
      <c r="D464" s="25">
        <v>1561.008</v>
      </c>
      <c r="E464" s="7">
        <v>19844.189999999999</v>
      </c>
      <c r="F464" s="26">
        <f t="shared" si="35"/>
        <v>229</v>
      </c>
      <c r="G464" s="7">
        <v>7444.9</v>
      </c>
      <c r="H464" s="26">
        <f t="shared" si="36"/>
        <v>348</v>
      </c>
      <c r="I464" s="7">
        <v>10199.31</v>
      </c>
      <c r="J464" s="26">
        <f t="shared" si="37"/>
        <v>152</v>
      </c>
      <c r="K464" s="7">
        <v>1507.3</v>
      </c>
      <c r="L464" s="26">
        <f t="shared" si="38"/>
        <v>69</v>
      </c>
      <c r="M464" s="7">
        <v>692.69</v>
      </c>
      <c r="N464" s="26">
        <f t="shared" si="39"/>
        <v>81</v>
      </c>
      <c r="O464" s="28"/>
    </row>
    <row r="465" spans="1:15" ht="11.25" customHeight="1" x14ac:dyDescent="0.25">
      <c r="A465" s="5">
        <v>119648703</v>
      </c>
      <c r="B465" s="5" t="s">
        <v>541</v>
      </c>
      <c r="C465" s="5" t="s">
        <v>542</v>
      </c>
      <c r="D465" s="25">
        <v>2488.1750000000002</v>
      </c>
      <c r="E465" s="7">
        <v>24298.09</v>
      </c>
      <c r="F465" s="26">
        <f t="shared" si="35"/>
        <v>67</v>
      </c>
      <c r="G465" s="7">
        <v>15588.06</v>
      </c>
      <c r="H465" s="26">
        <f t="shared" si="36"/>
        <v>64</v>
      </c>
      <c r="I465" s="7">
        <v>7741.79</v>
      </c>
      <c r="J465" s="26">
        <f t="shared" si="37"/>
        <v>254</v>
      </c>
      <c r="K465" s="7">
        <v>968.24</v>
      </c>
      <c r="L465" s="26">
        <f t="shared" si="38"/>
        <v>182</v>
      </c>
      <c r="M465" s="7">
        <v>0</v>
      </c>
      <c r="N465" s="26">
        <f t="shared" si="39"/>
        <v>297</v>
      </c>
      <c r="O465" s="28"/>
    </row>
    <row r="466" spans="1:15" ht="11.25" customHeight="1" x14ac:dyDescent="0.25">
      <c r="A466" s="5">
        <v>119648903</v>
      </c>
      <c r="B466" s="5" t="s">
        <v>543</v>
      </c>
      <c r="C466" s="5" t="s">
        <v>542</v>
      </c>
      <c r="D466" s="25">
        <v>1889.979</v>
      </c>
      <c r="E466" s="7">
        <v>26043.61</v>
      </c>
      <c r="F466" s="26">
        <f t="shared" si="35"/>
        <v>43</v>
      </c>
      <c r="G466" s="7">
        <v>15705.48</v>
      </c>
      <c r="H466" s="26">
        <f t="shared" si="36"/>
        <v>60</v>
      </c>
      <c r="I466" s="7">
        <v>9200.33</v>
      </c>
      <c r="J466" s="26">
        <f t="shared" si="37"/>
        <v>195</v>
      </c>
      <c r="K466" s="7">
        <v>1133.55</v>
      </c>
      <c r="L466" s="26">
        <f t="shared" si="38"/>
        <v>123</v>
      </c>
      <c r="M466" s="7">
        <v>4.24</v>
      </c>
      <c r="N466" s="26">
        <f t="shared" si="39"/>
        <v>230</v>
      </c>
      <c r="O466" s="28"/>
    </row>
    <row r="467" spans="1:15" ht="11.25" customHeight="1" x14ac:dyDescent="0.25">
      <c r="A467" s="5">
        <v>107650603</v>
      </c>
      <c r="B467" s="5" t="s">
        <v>544</v>
      </c>
      <c r="C467" s="5" t="s">
        <v>545</v>
      </c>
      <c r="D467" s="25">
        <v>2470.0970000000002</v>
      </c>
      <c r="E467" s="7">
        <v>16262.66</v>
      </c>
      <c r="F467" s="26">
        <f t="shared" si="35"/>
        <v>463</v>
      </c>
      <c r="G467" s="7">
        <v>8086.42</v>
      </c>
      <c r="H467" s="26">
        <f t="shared" si="36"/>
        <v>322</v>
      </c>
      <c r="I467" s="7">
        <v>7335.47</v>
      </c>
      <c r="J467" s="26">
        <f t="shared" si="37"/>
        <v>274</v>
      </c>
      <c r="K467" s="7">
        <v>620.89</v>
      </c>
      <c r="L467" s="26">
        <f t="shared" si="38"/>
        <v>319</v>
      </c>
      <c r="M467" s="7">
        <v>219.88</v>
      </c>
      <c r="N467" s="26">
        <f t="shared" si="39"/>
        <v>104</v>
      </c>
      <c r="O467" s="28"/>
    </row>
    <row r="468" spans="1:15" ht="11.25" customHeight="1" x14ac:dyDescent="0.25">
      <c r="A468" s="5">
        <v>107650703</v>
      </c>
      <c r="B468" s="5" t="s">
        <v>546</v>
      </c>
      <c r="C468" s="5" t="s">
        <v>545</v>
      </c>
      <c r="D468" s="25">
        <v>1786.3620000000001</v>
      </c>
      <c r="E468" s="7">
        <v>17647.45</v>
      </c>
      <c r="F468" s="26">
        <f t="shared" si="35"/>
        <v>376</v>
      </c>
      <c r="G468" s="7">
        <v>10438.18</v>
      </c>
      <c r="H468" s="26">
        <f t="shared" si="36"/>
        <v>221</v>
      </c>
      <c r="I468" s="7">
        <v>6812.41</v>
      </c>
      <c r="J468" s="26">
        <f t="shared" si="37"/>
        <v>306</v>
      </c>
      <c r="K468" s="7">
        <v>396.86</v>
      </c>
      <c r="L468" s="26">
        <f t="shared" si="38"/>
        <v>426</v>
      </c>
      <c r="M468" s="7">
        <v>0</v>
      </c>
      <c r="N468" s="26">
        <f t="shared" si="39"/>
        <v>297</v>
      </c>
      <c r="O468" s="28"/>
    </row>
    <row r="469" spans="1:15" ht="11.25" customHeight="1" x14ac:dyDescent="0.25">
      <c r="A469" s="5">
        <v>107651603</v>
      </c>
      <c r="B469" s="5" t="s">
        <v>547</v>
      </c>
      <c r="C469" s="5" t="s">
        <v>545</v>
      </c>
      <c r="D469" s="25">
        <v>1952.019</v>
      </c>
      <c r="E469" s="7">
        <v>19196.98</v>
      </c>
      <c r="F469" s="26">
        <f t="shared" si="35"/>
        <v>269</v>
      </c>
      <c r="G469" s="7">
        <v>7869.37</v>
      </c>
      <c r="H469" s="26">
        <f t="shared" si="36"/>
        <v>332</v>
      </c>
      <c r="I469" s="7">
        <v>10350.08</v>
      </c>
      <c r="J469" s="26">
        <f t="shared" si="37"/>
        <v>137</v>
      </c>
      <c r="K469" s="7">
        <v>977.53</v>
      </c>
      <c r="L469" s="26">
        <f t="shared" si="38"/>
        <v>177</v>
      </c>
      <c r="M469" s="7">
        <v>0</v>
      </c>
      <c r="N469" s="26">
        <f t="shared" si="39"/>
        <v>297</v>
      </c>
      <c r="O469" s="28"/>
    </row>
    <row r="470" spans="1:15" ht="11.25" customHeight="1" x14ac:dyDescent="0.25">
      <c r="A470" s="5">
        <v>107652603</v>
      </c>
      <c r="B470" s="5" t="s">
        <v>548</v>
      </c>
      <c r="C470" s="5" t="s">
        <v>545</v>
      </c>
      <c r="D470" s="25">
        <v>3343.3690000000001</v>
      </c>
      <c r="E470" s="7">
        <v>18316.07</v>
      </c>
      <c r="F470" s="26">
        <f t="shared" si="35"/>
        <v>328</v>
      </c>
      <c r="G470" s="7">
        <v>12831.38</v>
      </c>
      <c r="H470" s="26">
        <f t="shared" si="36"/>
        <v>138</v>
      </c>
      <c r="I470" s="7">
        <v>5203.12</v>
      </c>
      <c r="J470" s="26">
        <f t="shared" si="37"/>
        <v>398</v>
      </c>
      <c r="K470" s="7">
        <v>237.58</v>
      </c>
      <c r="L470" s="26">
        <f t="shared" si="38"/>
        <v>487</v>
      </c>
      <c r="M470" s="7">
        <v>43.99</v>
      </c>
      <c r="N470" s="26">
        <f t="shared" si="39"/>
        <v>157</v>
      </c>
      <c r="O470" s="28"/>
    </row>
    <row r="471" spans="1:15" ht="11.25" customHeight="1" x14ac:dyDescent="0.25">
      <c r="A471" s="5">
        <v>107653102</v>
      </c>
      <c r="B471" s="5" t="s">
        <v>549</v>
      </c>
      <c r="C471" s="5" t="s">
        <v>545</v>
      </c>
      <c r="D471" s="25">
        <v>3688.857</v>
      </c>
      <c r="E471" s="7">
        <v>16022.84</v>
      </c>
      <c r="F471" s="26">
        <f t="shared" si="35"/>
        <v>471</v>
      </c>
      <c r="G471" s="7">
        <v>9867.01</v>
      </c>
      <c r="H471" s="26">
        <f t="shared" si="36"/>
        <v>239</v>
      </c>
      <c r="I471" s="7">
        <v>5752.25</v>
      </c>
      <c r="J471" s="26">
        <f t="shared" si="37"/>
        <v>370</v>
      </c>
      <c r="K471" s="7">
        <v>402.64</v>
      </c>
      <c r="L471" s="26">
        <f t="shared" si="38"/>
        <v>420</v>
      </c>
      <c r="M471" s="7">
        <v>0.94</v>
      </c>
      <c r="N471" s="26">
        <f t="shared" si="39"/>
        <v>267</v>
      </c>
      <c r="O471" s="28"/>
    </row>
    <row r="472" spans="1:15" ht="11.25" customHeight="1" x14ac:dyDescent="0.25">
      <c r="A472" s="5">
        <v>107653203</v>
      </c>
      <c r="B472" s="5" t="s">
        <v>550</v>
      </c>
      <c r="C472" s="5" t="s">
        <v>545</v>
      </c>
      <c r="D472" s="25">
        <v>2707.0749999999998</v>
      </c>
      <c r="E472" s="7">
        <v>18125.18</v>
      </c>
      <c r="F472" s="26">
        <f t="shared" si="35"/>
        <v>343</v>
      </c>
      <c r="G472" s="7">
        <v>9409.09</v>
      </c>
      <c r="H472" s="26">
        <f t="shared" si="36"/>
        <v>262</v>
      </c>
      <c r="I472" s="7">
        <v>7324.95</v>
      </c>
      <c r="J472" s="26">
        <f t="shared" si="37"/>
        <v>275</v>
      </c>
      <c r="K472" s="7">
        <v>1040.22</v>
      </c>
      <c r="L472" s="26">
        <f t="shared" si="38"/>
        <v>161</v>
      </c>
      <c r="M472" s="7">
        <v>350.93</v>
      </c>
      <c r="N472" s="26">
        <f t="shared" si="39"/>
        <v>95</v>
      </c>
      <c r="O472" s="28"/>
    </row>
    <row r="473" spans="1:15" ht="11.25" customHeight="1" x14ac:dyDescent="0.25">
      <c r="A473" s="5">
        <v>107653802</v>
      </c>
      <c r="B473" s="5" t="s">
        <v>551</v>
      </c>
      <c r="C473" s="5" t="s">
        <v>545</v>
      </c>
      <c r="D473" s="25">
        <v>5524.2569999999996</v>
      </c>
      <c r="E473" s="7">
        <v>17705.86</v>
      </c>
      <c r="F473" s="26">
        <f t="shared" si="35"/>
        <v>374</v>
      </c>
      <c r="G473" s="7">
        <v>11050.06</v>
      </c>
      <c r="H473" s="26">
        <f t="shared" si="36"/>
        <v>193</v>
      </c>
      <c r="I473" s="7">
        <v>6257.06</v>
      </c>
      <c r="J473" s="26">
        <f t="shared" si="37"/>
        <v>347</v>
      </c>
      <c r="K473" s="7">
        <v>398.2</v>
      </c>
      <c r="L473" s="26">
        <f t="shared" si="38"/>
        <v>425</v>
      </c>
      <c r="M473" s="7">
        <v>0.54</v>
      </c>
      <c r="N473" s="26">
        <f t="shared" si="39"/>
        <v>278</v>
      </c>
      <c r="O473" s="28"/>
    </row>
    <row r="474" spans="1:15" ht="11.25" customHeight="1" x14ac:dyDescent="0.25">
      <c r="A474" s="5">
        <v>107654103</v>
      </c>
      <c r="B474" s="5" t="s">
        <v>552</v>
      </c>
      <c r="C474" s="5" t="s">
        <v>545</v>
      </c>
      <c r="D474" s="25">
        <v>1004.349</v>
      </c>
      <c r="E474" s="7">
        <v>20275.3</v>
      </c>
      <c r="F474" s="26">
        <f t="shared" si="35"/>
        <v>197</v>
      </c>
      <c r="G474" s="7">
        <v>6066.85</v>
      </c>
      <c r="H474" s="26">
        <f t="shared" si="36"/>
        <v>410</v>
      </c>
      <c r="I474" s="7">
        <v>12915.02</v>
      </c>
      <c r="J474" s="26">
        <f t="shared" si="37"/>
        <v>40</v>
      </c>
      <c r="K474" s="7">
        <v>1293.43</v>
      </c>
      <c r="L474" s="26">
        <f t="shared" si="38"/>
        <v>95</v>
      </c>
      <c r="M474" s="7">
        <v>0</v>
      </c>
      <c r="N474" s="26">
        <f t="shared" si="39"/>
        <v>297</v>
      </c>
      <c r="O474" s="28"/>
    </row>
    <row r="475" spans="1:15" ht="11.25" customHeight="1" x14ac:dyDescent="0.25">
      <c r="A475" s="5">
        <v>107654403</v>
      </c>
      <c r="B475" s="5" t="s">
        <v>553</v>
      </c>
      <c r="C475" s="5" t="s">
        <v>545</v>
      </c>
      <c r="D475" s="25">
        <v>3615.9520000000002</v>
      </c>
      <c r="E475" s="7">
        <v>16564.53</v>
      </c>
      <c r="F475" s="26">
        <f t="shared" si="35"/>
        <v>446</v>
      </c>
      <c r="G475" s="7">
        <v>7614.38</v>
      </c>
      <c r="H475" s="26">
        <f t="shared" si="36"/>
        <v>339</v>
      </c>
      <c r="I475" s="7">
        <v>8368.49</v>
      </c>
      <c r="J475" s="26">
        <f t="shared" si="37"/>
        <v>230</v>
      </c>
      <c r="K475" s="7">
        <v>572.48</v>
      </c>
      <c r="L475" s="26">
        <f t="shared" si="38"/>
        <v>342</v>
      </c>
      <c r="M475" s="7">
        <v>9.19</v>
      </c>
      <c r="N475" s="26">
        <f t="shared" si="39"/>
        <v>209</v>
      </c>
      <c r="O475" s="28"/>
    </row>
    <row r="476" spans="1:15" ht="11.25" customHeight="1" x14ac:dyDescent="0.25">
      <c r="A476" s="5">
        <v>107654903</v>
      </c>
      <c r="B476" s="5" t="s">
        <v>554</v>
      </c>
      <c r="C476" s="5" t="s">
        <v>545</v>
      </c>
      <c r="D476" s="25">
        <v>1468.962</v>
      </c>
      <c r="E476" s="7">
        <v>22408.62</v>
      </c>
      <c r="F476" s="26">
        <f t="shared" si="35"/>
        <v>109</v>
      </c>
      <c r="G476" s="7">
        <v>13095.39</v>
      </c>
      <c r="H476" s="26">
        <f t="shared" si="36"/>
        <v>133</v>
      </c>
      <c r="I476" s="7">
        <v>8195.1</v>
      </c>
      <c r="J476" s="26">
        <f t="shared" si="37"/>
        <v>236</v>
      </c>
      <c r="K476" s="7">
        <v>1118.1400000000001</v>
      </c>
      <c r="L476" s="26">
        <f t="shared" si="38"/>
        <v>129</v>
      </c>
      <c r="M476" s="7">
        <v>0</v>
      </c>
      <c r="N476" s="26">
        <f t="shared" si="39"/>
        <v>297</v>
      </c>
      <c r="O476" s="28"/>
    </row>
    <row r="477" spans="1:15" ht="11.25" customHeight="1" x14ac:dyDescent="0.25">
      <c r="A477" s="5">
        <v>107655803</v>
      </c>
      <c r="B477" s="5" t="s">
        <v>555</v>
      </c>
      <c r="C477" s="5" t="s">
        <v>545</v>
      </c>
      <c r="D477" s="25">
        <v>756.24900000000002</v>
      </c>
      <c r="E477" s="7">
        <v>22194.68</v>
      </c>
      <c r="F477" s="26">
        <f t="shared" si="35"/>
        <v>118</v>
      </c>
      <c r="G477" s="7">
        <v>6367.41</v>
      </c>
      <c r="H477" s="26">
        <f t="shared" si="36"/>
        <v>397</v>
      </c>
      <c r="I477" s="7">
        <v>13877.01</v>
      </c>
      <c r="J477" s="26">
        <f t="shared" si="37"/>
        <v>26</v>
      </c>
      <c r="K477" s="7">
        <v>1950.26</v>
      </c>
      <c r="L477" s="26">
        <f t="shared" si="38"/>
        <v>24</v>
      </c>
      <c r="M477" s="7">
        <v>0</v>
      </c>
      <c r="N477" s="26">
        <f t="shared" si="39"/>
        <v>297</v>
      </c>
      <c r="O477" s="28"/>
    </row>
    <row r="478" spans="1:15" ht="11.25" customHeight="1" x14ac:dyDescent="0.25">
      <c r="A478" s="5">
        <v>107655903</v>
      </c>
      <c r="B478" s="5" t="s">
        <v>556</v>
      </c>
      <c r="C478" s="5" t="s">
        <v>545</v>
      </c>
      <c r="D478" s="25">
        <v>2029.5150000000001</v>
      </c>
      <c r="E478" s="7">
        <v>22537.24</v>
      </c>
      <c r="F478" s="26">
        <f t="shared" si="35"/>
        <v>108</v>
      </c>
      <c r="G478" s="7">
        <v>8608.75</v>
      </c>
      <c r="H478" s="26">
        <f t="shared" si="36"/>
        <v>298</v>
      </c>
      <c r="I478" s="7">
        <v>8114.27</v>
      </c>
      <c r="J478" s="26">
        <f t="shared" si="37"/>
        <v>238</v>
      </c>
      <c r="K478" s="7">
        <v>603.88</v>
      </c>
      <c r="L478" s="26">
        <f t="shared" si="38"/>
        <v>328</v>
      </c>
      <c r="M478" s="7">
        <v>5210.34</v>
      </c>
      <c r="N478" s="26">
        <f t="shared" si="39"/>
        <v>27</v>
      </c>
      <c r="O478" s="28"/>
    </row>
    <row r="479" spans="1:15" ht="11.25" customHeight="1" x14ac:dyDescent="0.25">
      <c r="A479" s="5">
        <v>107656303</v>
      </c>
      <c r="B479" s="5" t="s">
        <v>557</v>
      </c>
      <c r="C479" s="5" t="s">
        <v>545</v>
      </c>
      <c r="D479" s="25">
        <v>2045.8240000000001</v>
      </c>
      <c r="E479" s="7">
        <v>19139.62</v>
      </c>
      <c r="F479" s="26">
        <f t="shared" si="35"/>
        <v>272</v>
      </c>
      <c r="G479" s="7">
        <v>6104.91</v>
      </c>
      <c r="H479" s="26">
        <f t="shared" si="36"/>
        <v>406</v>
      </c>
      <c r="I479" s="7">
        <v>11112.69</v>
      </c>
      <c r="J479" s="26">
        <f t="shared" si="37"/>
        <v>104</v>
      </c>
      <c r="K479" s="7">
        <v>1922.02</v>
      </c>
      <c r="L479" s="26">
        <f t="shared" si="38"/>
        <v>25</v>
      </c>
      <c r="M479" s="7">
        <v>0</v>
      </c>
      <c r="N479" s="26">
        <f t="shared" si="39"/>
        <v>297</v>
      </c>
      <c r="O479" s="28"/>
    </row>
    <row r="480" spans="1:15" ht="11.25" customHeight="1" x14ac:dyDescent="0.25">
      <c r="A480" s="5">
        <v>107656502</v>
      </c>
      <c r="B480" s="5" t="s">
        <v>558</v>
      </c>
      <c r="C480" s="5" t="s">
        <v>545</v>
      </c>
      <c r="D480" s="25">
        <v>5300.8490000000002</v>
      </c>
      <c r="E480" s="7">
        <v>14494.04</v>
      </c>
      <c r="F480" s="26">
        <f t="shared" si="35"/>
        <v>494</v>
      </c>
      <c r="G480" s="7">
        <v>8244.58</v>
      </c>
      <c r="H480" s="26">
        <f t="shared" si="36"/>
        <v>314</v>
      </c>
      <c r="I480" s="7">
        <v>5793.76</v>
      </c>
      <c r="J480" s="26">
        <f t="shared" si="37"/>
        <v>367</v>
      </c>
      <c r="K480" s="7">
        <v>455.6</v>
      </c>
      <c r="L480" s="26">
        <f t="shared" si="38"/>
        <v>394</v>
      </c>
      <c r="M480" s="7">
        <v>0.1</v>
      </c>
      <c r="N480" s="26">
        <f t="shared" si="39"/>
        <v>290</v>
      </c>
      <c r="O480" s="28"/>
    </row>
    <row r="481" spans="1:15" ht="11.25" customHeight="1" x14ac:dyDescent="0.25">
      <c r="A481" s="5">
        <v>107657103</v>
      </c>
      <c r="B481" s="5" t="s">
        <v>559</v>
      </c>
      <c r="C481" s="5" t="s">
        <v>545</v>
      </c>
      <c r="D481" s="25">
        <v>3956.6979999999999</v>
      </c>
      <c r="E481" s="7">
        <v>18588.669999999998</v>
      </c>
      <c r="F481" s="26">
        <f t="shared" si="35"/>
        <v>310</v>
      </c>
      <c r="G481" s="7">
        <v>8458.67</v>
      </c>
      <c r="H481" s="26">
        <f t="shared" si="36"/>
        <v>303</v>
      </c>
      <c r="I481" s="7">
        <v>6739.46</v>
      </c>
      <c r="J481" s="26">
        <f t="shared" si="37"/>
        <v>315</v>
      </c>
      <c r="K481" s="7">
        <v>298.62</v>
      </c>
      <c r="L481" s="26">
        <f t="shared" si="38"/>
        <v>464</v>
      </c>
      <c r="M481" s="7">
        <v>3091.92</v>
      </c>
      <c r="N481" s="26">
        <f t="shared" si="39"/>
        <v>47</v>
      </c>
      <c r="O481" s="28"/>
    </row>
    <row r="482" spans="1:15" ht="11.25" customHeight="1" x14ac:dyDescent="0.25">
      <c r="A482" s="5">
        <v>107657503</v>
      </c>
      <c r="B482" s="5" t="s">
        <v>560</v>
      </c>
      <c r="C482" s="5" t="s">
        <v>545</v>
      </c>
      <c r="D482" s="25">
        <v>1939.7270000000001</v>
      </c>
      <c r="E482" s="7">
        <v>16280.36</v>
      </c>
      <c r="F482" s="26">
        <f t="shared" si="35"/>
        <v>462</v>
      </c>
      <c r="G482" s="7">
        <v>6732.2</v>
      </c>
      <c r="H482" s="26">
        <f t="shared" si="36"/>
        <v>387</v>
      </c>
      <c r="I482" s="7">
        <v>8918.69</v>
      </c>
      <c r="J482" s="26">
        <f t="shared" si="37"/>
        <v>204</v>
      </c>
      <c r="K482" s="7">
        <v>552.14</v>
      </c>
      <c r="L482" s="26">
        <f t="shared" si="38"/>
        <v>355</v>
      </c>
      <c r="M482" s="7">
        <v>77.33</v>
      </c>
      <c r="N482" s="26">
        <f t="shared" si="39"/>
        <v>142</v>
      </c>
      <c r="O482" s="28"/>
    </row>
    <row r="483" spans="1:15" ht="11.25" customHeight="1" x14ac:dyDescent="0.25">
      <c r="A483" s="5">
        <v>107658903</v>
      </c>
      <c r="B483" s="5" t="s">
        <v>561</v>
      </c>
      <c r="C483" s="5" t="s">
        <v>545</v>
      </c>
      <c r="D483" s="25">
        <v>1873.8879999999999</v>
      </c>
      <c r="E483" s="7">
        <v>18608.09</v>
      </c>
      <c r="F483" s="26">
        <f t="shared" si="35"/>
        <v>309</v>
      </c>
      <c r="G483" s="7">
        <v>7927.13</v>
      </c>
      <c r="H483" s="26">
        <f t="shared" si="36"/>
        <v>330</v>
      </c>
      <c r="I483" s="7">
        <v>9844.76</v>
      </c>
      <c r="J483" s="26">
        <f t="shared" si="37"/>
        <v>164</v>
      </c>
      <c r="K483" s="7">
        <v>836.2</v>
      </c>
      <c r="L483" s="26">
        <f t="shared" si="38"/>
        <v>225</v>
      </c>
      <c r="M483" s="7">
        <v>0</v>
      </c>
      <c r="N483" s="26">
        <f t="shared" si="39"/>
        <v>297</v>
      </c>
      <c r="O483" s="28"/>
    </row>
    <row r="484" spans="1:15" ht="11.25" customHeight="1" x14ac:dyDescent="0.25">
      <c r="A484" s="5">
        <v>119665003</v>
      </c>
      <c r="B484" s="5" t="s">
        <v>562</v>
      </c>
      <c r="C484" s="5" t="s">
        <v>563</v>
      </c>
      <c r="D484" s="25">
        <v>1020.712</v>
      </c>
      <c r="E484" s="7">
        <v>22326.26</v>
      </c>
      <c r="F484" s="26">
        <f t="shared" si="35"/>
        <v>114</v>
      </c>
      <c r="G484" s="7">
        <v>10642.81</v>
      </c>
      <c r="H484" s="26">
        <f t="shared" si="36"/>
        <v>209</v>
      </c>
      <c r="I484" s="7">
        <v>10120.959999999999</v>
      </c>
      <c r="J484" s="26">
        <f t="shared" si="37"/>
        <v>157</v>
      </c>
      <c r="K484" s="7">
        <v>1560.85</v>
      </c>
      <c r="L484" s="26">
        <f t="shared" si="38"/>
        <v>63</v>
      </c>
      <c r="M484" s="7">
        <v>1.65</v>
      </c>
      <c r="N484" s="26">
        <f t="shared" si="39"/>
        <v>258</v>
      </c>
      <c r="O484" s="28"/>
    </row>
    <row r="485" spans="1:15" ht="11.25" customHeight="1" x14ac:dyDescent="0.25">
      <c r="A485" s="5">
        <v>118667503</v>
      </c>
      <c r="B485" s="5" t="s">
        <v>564</v>
      </c>
      <c r="C485" s="5" t="s">
        <v>563</v>
      </c>
      <c r="D485" s="25">
        <v>2218.2060000000001</v>
      </c>
      <c r="E485" s="7">
        <v>22552.52</v>
      </c>
      <c r="F485" s="26">
        <f t="shared" si="35"/>
        <v>105</v>
      </c>
      <c r="G485" s="7">
        <v>11805.34</v>
      </c>
      <c r="H485" s="26">
        <f t="shared" si="36"/>
        <v>173</v>
      </c>
      <c r="I485" s="7">
        <v>9873.9699999999993</v>
      </c>
      <c r="J485" s="26">
        <f t="shared" si="37"/>
        <v>163</v>
      </c>
      <c r="K485" s="7">
        <v>873.21</v>
      </c>
      <c r="L485" s="26">
        <f t="shared" si="38"/>
        <v>207</v>
      </c>
      <c r="M485" s="7">
        <v>0</v>
      </c>
      <c r="N485" s="26">
        <f t="shared" si="39"/>
        <v>297</v>
      </c>
      <c r="O485" s="28"/>
    </row>
    <row r="486" spans="1:15" ht="11.25" customHeight="1" x14ac:dyDescent="0.25">
      <c r="A486" s="5">
        <v>112671303</v>
      </c>
      <c r="B486" s="5" t="s">
        <v>565</v>
      </c>
      <c r="C486" s="5" t="s">
        <v>566</v>
      </c>
      <c r="D486" s="25">
        <v>5853.64</v>
      </c>
      <c r="E486" s="7">
        <v>16480.18</v>
      </c>
      <c r="F486" s="26">
        <f t="shared" si="35"/>
        <v>455</v>
      </c>
      <c r="G486" s="7">
        <v>11681.93</v>
      </c>
      <c r="H486" s="26">
        <f t="shared" si="36"/>
        <v>177</v>
      </c>
      <c r="I486" s="7">
        <v>4230.93</v>
      </c>
      <c r="J486" s="26">
        <f t="shared" si="37"/>
        <v>469</v>
      </c>
      <c r="K486" s="7">
        <v>567.32000000000005</v>
      </c>
      <c r="L486" s="26">
        <f t="shared" si="38"/>
        <v>345</v>
      </c>
      <c r="M486" s="7">
        <v>0</v>
      </c>
      <c r="N486" s="26">
        <f t="shared" si="39"/>
        <v>297</v>
      </c>
      <c r="O486" s="28"/>
    </row>
    <row r="487" spans="1:15" ht="11.25" customHeight="1" x14ac:dyDescent="0.25">
      <c r="A487" s="5">
        <v>112671603</v>
      </c>
      <c r="B487" s="5" t="s">
        <v>567</v>
      </c>
      <c r="C487" s="5" t="s">
        <v>566</v>
      </c>
      <c r="D487" s="25">
        <v>6644.7250000000004</v>
      </c>
      <c r="E487" s="7">
        <v>16849.900000000001</v>
      </c>
      <c r="F487" s="26">
        <f t="shared" si="35"/>
        <v>427</v>
      </c>
      <c r="G487" s="7">
        <v>12067.7</v>
      </c>
      <c r="H487" s="26">
        <f t="shared" si="36"/>
        <v>160</v>
      </c>
      <c r="I487" s="7">
        <v>4434.46</v>
      </c>
      <c r="J487" s="26">
        <f t="shared" si="37"/>
        <v>453</v>
      </c>
      <c r="K487" s="7">
        <v>346.95</v>
      </c>
      <c r="L487" s="26">
        <f t="shared" si="38"/>
        <v>444</v>
      </c>
      <c r="M487" s="7">
        <v>0.79</v>
      </c>
      <c r="N487" s="26">
        <f t="shared" si="39"/>
        <v>273</v>
      </c>
      <c r="O487" s="28"/>
    </row>
    <row r="488" spans="1:15" ht="11.25" customHeight="1" x14ac:dyDescent="0.25">
      <c r="A488" s="5">
        <v>112671803</v>
      </c>
      <c r="B488" s="5" t="s">
        <v>568</v>
      </c>
      <c r="C488" s="5" t="s">
        <v>566</v>
      </c>
      <c r="D488" s="25">
        <v>3686.951</v>
      </c>
      <c r="E488" s="7">
        <v>18284.46</v>
      </c>
      <c r="F488" s="26">
        <f t="shared" si="35"/>
        <v>331</v>
      </c>
      <c r="G488" s="7">
        <v>10606.05</v>
      </c>
      <c r="H488" s="26">
        <f t="shared" si="36"/>
        <v>212</v>
      </c>
      <c r="I488" s="7">
        <v>7063.52</v>
      </c>
      <c r="J488" s="26">
        <f t="shared" si="37"/>
        <v>292</v>
      </c>
      <c r="K488" s="7">
        <v>556.16</v>
      </c>
      <c r="L488" s="26">
        <f t="shared" si="38"/>
        <v>351</v>
      </c>
      <c r="M488" s="7">
        <v>58.74</v>
      </c>
      <c r="N488" s="26">
        <f t="shared" si="39"/>
        <v>149</v>
      </c>
      <c r="O488" s="28"/>
    </row>
    <row r="489" spans="1:15" ht="11.25" customHeight="1" x14ac:dyDescent="0.25">
      <c r="A489" s="5">
        <v>112672203</v>
      </c>
      <c r="B489" s="5" t="s">
        <v>569</v>
      </c>
      <c r="C489" s="5" t="s">
        <v>566</v>
      </c>
      <c r="D489" s="25">
        <v>2507.5259999999998</v>
      </c>
      <c r="E489" s="7">
        <v>19909.82</v>
      </c>
      <c r="F489" s="26">
        <f t="shared" si="35"/>
        <v>222</v>
      </c>
      <c r="G489" s="7">
        <v>12667.95</v>
      </c>
      <c r="H489" s="26">
        <f t="shared" si="36"/>
        <v>143</v>
      </c>
      <c r="I489" s="7">
        <v>6788.25</v>
      </c>
      <c r="J489" s="26">
        <f t="shared" si="37"/>
        <v>309</v>
      </c>
      <c r="K489" s="7">
        <v>451.54</v>
      </c>
      <c r="L489" s="26">
        <f t="shared" si="38"/>
        <v>397</v>
      </c>
      <c r="M489" s="7">
        <v>2.09</v>
      </c>
      <c r="N489" s="26">
        <f t="shared" si="39"/>
        <v>251</v>
      </c>
      <c r="O489" s="28"/>
    </row>
    <row r="490" spans="1:15" ht="11.25" customHeight="1" x14ac:dyDescent="0.25">
      <c r="A490" s="5">
        <v>112672803</v>
      </c>
      <c r="B490" s="5" t="s">
        <v>570</v>
      </c>
      <c r="C490" s="5" t="s">
        <v>566</v>
      </c>
      <c r="D490" s="25">
        <v>2110.6880000000001</v>
      </c>
      <c r="E490" s="7">
        <v>19072.32</v>
      </c>
      <c r="F490" s="26">
        <f t="shared" si="35"/>
        <v>277</v>
      </c>
      <c r="G490" s="7">
        <v>12044.25</v>
      </c>
      <c r="H490" s="26">
        <f t="shared" si="36"/>
        <v>162</v>
      </c>
      <c r="I490" s="7">
        <v>4668.45</v>
      </c>
      <c r="J490" s="26">
        <f t="shared" si="37"/>
        <v>433</v>
      </c>
      <c r="K490" s="7">
        <v>748.77</v>
      </c>
      <c r="L490" s="26">
        <f t="shared" si="38"/>
        <v>261</v>
      </c>
      <c r="M490" s="7">
        <v>1610.85</v>
      </c>
      <c r="N490" s="26">
        <f t="shared" si="39"/>
        <v>63</v>
      </c>
      <c r="O490" s="28"/>
    </row>
    <row r="491" spans="1:15" ht="11.25" customHeight="1" x14ac:dyDescent="0.25">
      <c r="A491" s="5">
        <v>112674403</v>
      </c>
      <c r="B491" s="5" t="s">
        <v>571</v>
      </c>
      <c r="C491" s="5" t="s">
        <v>566</v>
      </c>
      <c r="D491" s="25">
        <v>4088.913</v>
      </c>
      <c r="E491" s="7">
        <v>18416.53</v>
      </c>
      <c r="F491" s="26">
        <f t="shared" si="35"/>
        <v>324</v>
      </c>
      <c r="G491" s="7">
        <v>11834.42</v>
      </c>
      <c r="H491" s="26">
        <f t="shared" si="36"/>
        <v>171</v>
      </c>
      <c r="I491" s="7">
        <v>6220.61</v>
      </c>
      <c r="J491" s="26">
        <f t="shared" si="37"/>
        <v>349</v>
      </c>
      <c r="K491" s="7">
        <v>361.51</v>
      </c>
      <c r="L491" s="26">
        <f t="shared" si="38"/>
        <v>437</v>
      </c>
      <c r="M491" s="7">
        <v>0</v>
      </c>
      <c r="N491" s="26">
        <f t="shared" si="39"/>
        <v>297</v>
      </c>
      <c r="O491" s="28"/>
    </row>
    <row r="492" spans="1:15" ht="11.25" customHeight="1" x14ac:dyDescent="0.25">
      <c r="A492" s="5">
        <v>115674603</v>
      </c>
      <c r="B492" s="5" t="s">
        <v>572</v>
      </c>
      <c r="C492" s="5" t="s">
        <v>566</v>
      </c>
      <c r="D492" s="25">
        <v>3298.0540000000001</v>
      </c>
      <c r="E492" s="7">
        <v>20868.89</v>
      </c>
      <c r="F492" s="26">
        <f t="shared" si="35"/>
        <v>174</v>
      </c>
      <c r="G492" s="7">
        <v>10240.969999999999</v>
      </c>
      <c r="H492" s="26">
        <f t="shared" si="36"/>
        <v>229</v>
      </c>
      <c r="I492" s="7">
        <v>5194.51</v>
      </c>
      <c r="J492" s="26">
        <f t="shared" si="37"/>
        <v>399</v>
      </c>
      <c r="K492" s="7">
        <v>527.52</v>
      </c>
      <c r="L492" s="26">
        <f t="shared" si="38"/>
        <v>367</v>
      </c>
      <c r="M492" s="7">
        <v>4905.88</v>
      </c>
      <c r="N492" s="26">
        <f t="shared" si="39"/>
        <v>33</v>
      </c>
      <c r="O492" s="28"/>
    </row>
    <row r="493" spans="1:15" ht="11.25" customHeight="1" x14ac:dyDescent="0.25">
      <c r="A493" s="5">
        <v>112675503</v>
      </c>
      <c r="B493" s="5" t="s">
        <v>573</v>
      </c>
      <c r="C493" s="5" t="s">
        <v>566</v>
      </c>
      <c r="D493" s="25">
        <v>5351.6670000000004</v>
      </c>
      <c r="E493" s="7">
        <v>17874</v>
      </c>
      <c r="F493" s="26">
        <f t="shared" si="35"/>
        <v>362</v>
      </c>
      <c r="G493" s="7">
        <v>10144.16</v>
      </c>
      <c r="H493" s="26">
        <f t="shared" si="36"/>
        <v>231</v>
      </c>
      <c r="I493" s="7">
        <v>6671.56</v>
      </c>
      <c r="J493" s="26">
        <f t="shared" si="37"/>
        <v>321</v>
      </c>
      <c r="K493" s="7">
        <v>1058.28</v>
      </c>
      <c r="L493" s="26">
        <f t="shared" si="38"/>
        <v>152</v>
      </c>
      <c r="M493" s="7">
        <v>0</v>
      </c>
      <c r="N493" s="26">
        <f t="shared" si="39"/>
        <v>297</v>
      </c>
      <c r="O493" s="28"/>
    </row>
    <row r="494" spans="1:15" ht="11.25" customHeight="1" x14ac:dyDescent="0.25">
      <c r="A494" s="5">
        <v>112676203</v>
      </c>
      <c r="B494" s="5" t="s">
        <v>574</v>
      </c>
      <c r="C494" s="5" t="s">
        <v>566</v>
      </c>
      <c r="D494" s="25">
        <v>2583</v>
      </c>
      <c r="E494" s="7">
        <v>22219.06</v>
      </c>
      <c r="F494" s="26">
        <f t="shared" si="35"/>
        <v>116</v>
      </c>
      <c r="G494" s="7">
        <v>13892.88</v>
      </c>
      <c r="H494" s="26">
        <f t="shared" si="36"/>
        <v>105</v>
      </c>
      <c r="I494" s="7">
        <v>7548.27</v>
      </c>
      <c r="J494" s="26">
        <f t="shared" si="37"/>
        <v>264</v>
      </c>
      <c r="K494" s="7">
        <v>768.97</v>
      </c>
      <c r="L494" s="26">
        <f t="shared" si="38"/>
        <v>254</v>
      </c>
      <c r="M494" s="7">
        <v>8.94</v>
      </c>
      <c r="N494" s="26">
        <f t="shared" si="39"/>
        <v>211</v>
      </c>
      <c r="O494" s="28"/>
    </row>
    <row r="495" spans="1:15" ht="11.25" customHeight="1" x14ac:dyDescent="0.25">
      <c r="A495" s="5">
        <v>112676403</v>
      </c>
      <c r="B495" s="5" t="s">
        <v>575</v>
      </c>
      <c r="C495" s="5" t="s">
        <v>566</v>
      </c>
      <c r="D495" s="25">
        <v>4477.0010000000002</v>
      </c>
      <c r="E495" s="7">
        <v>16452.3</v>
      </c>
      <c r="F495" s="26">
        <f t="shared" si="35"/>
        <v>456</v>
      </c>
      <c r="G495" s="7">
        <v>11034.77</v>
      </c>
      <c r="H495" s="26">
        <f t="shared" si="36"/>
        <v>196</v>
      </c>
      <c r="I495" s="7">
        <v>5139.9799999999996</v>
      </c>
      <c r="J495" s="26">
        <f t="shared" si="37"/>
        <v>402</v>
      </c>
      <c r="K495" s="7">
        <v>277.55</v>
      </c>
      <c r="L495" s="26">
        <f t="shared" si="38"/>
        <v>470</v>
      </c>
      <c r="M495" s="7">
        <v>0</v>
      </c>
      <c r="N495" s="26">
        <f t="shared" si="39"/>
        <v>297</v>
      </c>
      <c r="O495" s="28"/>
    </row>
    <row r="496" spans="1:15" ht="11.25" customHeight="1" x14ac:dyDescent="0.25">
      <c r="A496" s="5">
        <v>112676503</v>
      </c>
      <c r="B496" s="5" t="s">
        <v>576</v>
      </c>
      <c r="C496" s="5" t="s">
        <v>566</v>
      </c>
      <c r="D496" s="25">
        <v>2998.89</v>
      </c>
      <c r="E496" s="7">
        <v>19530.09</v>
      </c>
      <c r="F496" s="26">
        <f t="shared" si="35"/>
        <v>252</v>
      </c>
      <c r="G496" s="7">
        <v>12981.34</v>
      </c>
      <c r="H496" s="26">
        <f t="shared" si="36"/>
        <v>134</v>
      </c>
      <c r="I496" s="7">
        <v>6214.74</v>
      </c>
      <c r="J496" s="26">
        <f t="shared" si="37"/>
        <v>350</v>
      </c>
      <c r="K496" s="7">
        <v>328.82</v>
      </c>
      <c r="L496" s="26">
        <f t="shared" si="38"/>
        <v>452</v>
      </c>
      <c r="M496" s="7">
        <v>5.19</v>
      </c>
      <c r="N496" s="26">
        <f t="shared" si="39"/>
        <v>226</v>
      </c>
      <c r="O496" s="28"/>
    </row>
    <row r="497" spans="1:15" ht="11.25" customHeight="1" x14ac:dyDescent="0.25">
      <c r="A497" s="5">
        <v>112676703</v>
      </c>
      <c r="B497" s="5" t="s">
        <v>577</v>
      </c>
      <c r="C497" s="5" t="s">
        <v>566</v>
      </c>
      <c r="D497" s="25">
        <v>4075.431</v>
      </c>
      <c r="E497" s="7">
        <v>27688.81</v>
      </c>
      <c r="F497" s="26">
        <f t="shared" si="35"/>
        <v>30</v>
      </c>
      <c r="G497" s="7">
        <v>11868.38</v>
      </c>
      <c r="H497" s="26">
        <f t="shared" si="36"/>
        <v>170</v>
      </c>
      <c r="I497" s="7">
        <v>5895.19</v>
      </c>
      <c r="J497" s="26">
        <f t="shared" si="37"/>
        <v>363</v>
      </c>
      <c r="K497" s="7">
        <v>297.42</v>
      </c>
      <c r="L497" s="26">
        <f t="shared" si="38"/>
        <v>465</v>
      </c>
      <c r="M497" s="7">
        <v>9627.82</v>
      </c>
      <c r="N497" s="26">
        <f t="shared" si="39"/>
        <v>11</v>
      </c>
      <c r="O497" s="28"/>
    </row>
    <row r="498" spans="1:15" ht="11.25" customHeight="1" x14ac:dyDescent="0.25">
      <c r="A498" s="5">
        <v>115219002</v>
      </c>
      <c r="B498" s="5" t="s">
        <v>578</v>
      </c>
      <c r="C498" s="5" t="s">
        <v>566</v>
      </c>
      <c r="D498" s="25">
        <v>7708.7240000000002</v>
      </c>
      <c r="E498" s="7">
        <v>18620.8</v>
      </c>
      <c r="F498" s="26">
        <f t="shared" si="35"/>
        <v>308</v>
      </c>
      <c r="G498" s="7">
        <v>11899.54</v>
      </c>
      <c r="H498" s="26">
        <f t="shared" si="36"/>
        <v>169</v>
      </c>
      <c r="I498" s="7">
        <v>4428.84</v>
      </c>
      <c r="J498" s="26">
        <f t="shared" si="37"/>
        <v>454</v>
      </c>
      <c r="K498" s="7">
        <v>446.53</v>
      </c>
      <c r="L498" s="26">
        <f t="shared" si="38"/>
        <v>401</v>
      </c>
      <c r="M498" s="7">
        <v>1845.89</v>
      </c>
      <c r="N498" s="26">
        <f t="shared" si="39"/>
        <v>61</v>
      </c>
      <c r="O498" s="28"/>
    </row>
    <row r="499" spans="1:15" ht="11.25" customHeight="1" x14ac:dyDescent="0.25">
      <c r="A499" s="5">
        <v>112678503</v>
      </c>
      <c r="B499" s="5" t="s">
        <v>579</v>
      </c>
      <c r="C499" s="5" t="s">
        <v>566</v>
      </c>
      <c r="D499" s="25">
        <v>3156.4720000000002</v>
      </c>
      <c r="E499" s="7">
        <v>19542.650000000001</v>
      </c>
      <c r="F499" s="26">
        <f t="shared" si="35"/>
        <v>251</v>
      </c>
      <c r="G499" s="7">
        <v>13633.84</v>
      </c>
      <c r="H499" s="26">
        <f t="shared" si="36"/>
        <v>113</v>
      </c>
      <c r="I499" s="7">
        <v>5463.38</v>
      </c>
      <c r="J499" s="26">
        <f t="shared" si="37"/>
        <v>382</v>
      </c>
      <c r="K499" s="7">
        <v>356.16</v>
      </c>
      <c r="L499" s="26">
        <f t="shared" si="38"/>
        <v>438</v>
      </c>
      <c r="M499" s="7">
        <v>89.27</v>
      </c>
      <c r="N499" s="26">
        <f t="shared" si="39"/>
        <v>137</v>
      </c>
      <c r="O499" s="28"/>
    </row>
    <row r="500" spans="1:15" ht="11.25" customHeight="1" x14ac:dyDescent="0.25">
      <c r="A500" s="5">
        <v>112679002</v>
      </c>
      <c r="B500" s="5" t="s">
        <v>580</v>
      </c>
      <c r="C500" s="5" t="s">
        <v>566</v>
      </c>
      <c r="D500" s="25">
        <v>8067.0370000000003</v>
      </c>
      <c r="E500" s="7">
        <v>22384.99</v>
      </c>
      <c r="F500" s="26">
        <f t="shared" si="35"/>
        <v>111</v>
      </c>
      <c r="G500" s="7">
        <v>4878.0200000000004</v>
      </c>
      <c r="H500" s="26">
        <f t="shared" si="36"/>
        <v>457</v>
      </c>
      <c r="I500" s="7">
        <v>12812.91</v>
      </c>
      <c r="J500" s="26">
        <f t="shared" si="37"/>
        <v>41</v>
      </c>
      <c r="K500" s="7">
        <v>1583.25</v>
      </c>
      <c r="L500" s="26">
        <f t="shared" si="38"/>
        <v>59</v>
      </c>
      <c r="M500" s="7">
        <v>3110.81</v>
      </c>
      <c r="N500" s="26">
        <f t="shared" si="39"/>
        <v>46</v>
      </c>
      <c r="O500" s="28"/>
    </row>
    <row r="501" spans="1:15" ht="11.25" customHeight="1" x14ac:dyDescent="0.25">
      <c r="A501" s="5">
        <v>112679403</v>
      </c>
      <c r="B501" s="5" t="s">
        <v>581</v>
      </c>
      <c r="C501" s="5" t="s">
        <v>566</v>
      </c>
      <c r="D501" s="25">
        <v>3174.4560000000001</v>
      </c>
      <c r="E501" s="7">
        <v>19362.47</v>
      </c>
      <c r="F501" s="26">
        <f t="shared" si="35"/>
        <v>258</v>
      </c>
      <c r="G501" s="7">
        <v>15317.12</v>
      </c>
      <c r="H501" s="26">
        <f t="shared" si="36"/>
        <v>70</v>
      </c>
      <c r="I501" s="7">
        <v>3598.7</v>
      </c>
      <c r="J501" s="26">
        <f t="shared" si="37"/>
        <v>491</v>
      </c>
      <c r="K501" s="7">
        <v>242.54</v>
      </c>
      <c r="L501" s="26">
        <f t="shared" si="38"/>
        <v>486</v>
      </c>
      <c r="M501" s="7">
        <v>204.11</v>
      </c>
      <c r="N501" s="26">
        <f t="shared" si="39"/>
        <v>106</v>
      </c>
      <c r="O501" s="28"/>
    </row>
    <row r="502" spans="1:15" ht="11.25" customHeight="1" x14ac:dyDescent="0.25">
      <c r="O502" s="1"/>
    </row>
    <row r="503" spans="1:15" ht="11.25" customHeight="1" x14ac:dyDescent="0.25">
      <c r="D503" s="27">
        <v>1690400.3690000006</v>
      </c>
      <c r="E503" s="28">
        <v>19966.38</v>
      </c>
      <c r="G503" s="28">
        <v>11149.4</v>
      </c>
      <c r="I503" s="28">
        <v>7199.54</v>
      </c>
      <c r="K503" s="28">
        <v>983.5</v>
      </c>
      <c r="M503" s="28">
        <v>633.94000000000005</v>
      </c>
    </row>
  </sheetData>
  <sortState xmlns:xlrd2="http://schemas.microsoft.com/office/spreadsheetml/2017/richdata2" ref="A2:O501">
    <sortCondition ref="C2:C501"/>
    <sortCondition ref="B2:B5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1E5C5DE-4BB3-4021-BA57-B486554FB592}"/>
</file>

<file path=customXml/itemProps2.xml><?xml version="1.0" encoding="utf-8"?>
<ds:datastoreItem xmlns:ds="http://schemas.openxmlformats.org/officeDocument/2006/customXml" ds:itemID="{3D1783C5-C34D-4364-990C-089B417EB08F}"/>
</file>

<file path=customXml/itemProps3.xml><?xml version="1.0" encoding="utf-8"?>
<ds:datastoreItem xmlns:ds="http://schemas.openxmlformats.org/officeDocument/2006/customXml" ds:itemID="{00D46A8B-2667-4A7B-9151-0543067E71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2020-21 Revenue by Source</vt:lpstr>
      <vt:lpstr>2020-21 Taxes Coll &amp; Eq Mills</vt:lpstr>
      <vt:lpstr>2020-21 Rev per 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2020-2021 Rev 10-17-22</dc:title>
  <dc:creator>Hollenbach, Jonathan</dc:creator>
  <cp:lastModifiedBy>Heimbach, Bunne</cp:lastModifiedBy>
  <dcterms:created xsi:type="dcterms:W3CDTF">2022-05-10T17:04:01Z</dcterms:created>
  <dcterms:modified xsi:type="dcterms:W3CDTF">2023-01-11T15:22:41Z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1428100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