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agov-my.sharepoint.com/personal/bheimbach_pa_gov/Documents/Desktop/Web Dump/"/>
    </mc:Choice>
  </mc:AlternateContent>
  <xr:revisionPtr revIDLastSave="0" documentId="8_{5B342A84-6753-4DC4-949E-12CA549E3D13}" xr6:coauthVersionLast="47" xr6:coauthVersionMax="47" xr10:uidLastSave="{00000000-0000-0000-0000-000000000000}"/>
  <bookViews>
    <workbookView xWindow="2775" yWindow="810" windowWidth="21630" windowHeight="14790" tabRatio="648" xr2:uid="{00000000-000D-0000-FFFF-FFFF00000000}"/>
  </bookViews>
  <sheets>
    <sheet name="2021-22 Revenues by Source" sheetId="40" r:id="rId1"/>
    <sheet name="2021-22 Taxes Coll &amp; Eq Mills" sheetId="41" r:id="rId2"/>
    <sheet name="2021-22 Rev per ADM" sheetId="42" r:id="rId3"/>
  </sheets>
  <definedNames>
    <definedName name="tblRevDescripti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03" i="42" l="1"/>
  <c r="N3" i="42"/>
  <c r="N4" i="42"/>
  <c r="N5" i="42"/>
  <c r="N6" i="42"/>
  <c r="N7" i="42"/>
  <c r="N8" i="42"/>
  <c r="N9" i="42"/>
  <c r="N10" i="42"/>
  <c r="N11" i="42"/>
  <c r="N12" i="42"/>
  <c r="N13" i="42"/>
  <c r="N14" i="42"/>
  <c r="N15" i="42"/>
  <c r="N16" i="42"/>
  <c r="N17" i="42"/>
  <c r="N18" i="42"/>
  <c r="N19" i="42"/>
  <c r="N20" i="42"/>
  <c r="N21" i="42"/>
  <c r="N22" i="42"/>
  <c r="N23" i="42"/>
  <c r="N24" i="42"/>
  <c r="N25" i="42"/>
  <c r="N26" i="42"/>
  <c r="N27" i="42"/>
  <c r="N28" i="42"/>
  <c r="N29" i="42"/>
  <c r="N30" i="42"/>
  <c r="N31" i="42"/>
  <c r="N32" i="42"/>
  <c r="N33" i="42"/>
  <c r="N34" i="42"/>
  <c r="N35" i="42"/>
  <c r="N36" i="42"/>
  <c r="N37" i="42"/>
  <c r="N38" i="42"/>
  <c r="N39" i="42"/>
  <c r="N40" i="42"/>
  <c r="N41" i="42"/>
  <c r="N42" i="42"/>
  <c r="N43" i="42"/>
  <c r="N44" i="42"/>
  <c r="N45" i="42"/>
  <c r="N46" i="42"/>
  <c r="N47" i="42"/>
  <c r="N48" i="42"/>
  <c r="N49" i="42"/>
  <c r="N50" i="42"/>
  <c r="N51" i="42"/>
  <c r="N52" i="42"/>
  <c r="N53" i="42"/>
  <c r="N54" i="42"/>
  <c r="N55" i="42"/>
  <c r="N56" i="42"/>
  <c r="N57" i="42"/>
  <c r="N58" i="42"/>
  <c r="N59" i="42"/>
  <c r="N60" i="42"/>
  <c r="N61" i="42"/>
  <c r="N62" i="42"/>
  <c r="N63" i="42"/>
  <c r="N64" i="42"/>
  <c r="N65" i="42"/>
  <c r="N66" i="42"/>
  <c r="N67" i="42"/>
  <c r="N68" i="42"/>
  <c r="N69" i="42"/>
  <c r="N70" i="42"/>
  <c r="N71" i="42"/>
  <c r="N72" i="42"/>
  <c r="N73" i="42"/>
  <c r="N74" i="42"/>
  <c r="N75" i="42"/>
  <c r="N76" i="42"/>
  <c r="N77" i="42"/>
  <c r="N78" i="42"/>
  <c r="N79" i="42"/>
  <c r="N80" i="42"/>
  <c r="N81" i="42"/>
  <c r="N82" i="42"/>
  <c r="N83" i="42"/>
  <c r="N84" i="42"/>
  <c r="N85" i="42"/>
  <c r="N86" i="42"/>
  <c r="N87" i="42"/>
  <c r="N88" i="42"/>
  <c r="N89" i="42"/>
  <c r="N90" i="42"/>
  <c r="N91" i="42"/>
  <c r="N92" i="42"/>
  <c r="N93" i="42"/>
  <c r="N94" i="42"/>
  <c r="N95" i="42"/>
  <c r="N96" i="42"/>
  <c r="N97" i="42"/>
  <c r="N98" i="42"/>
  <c r="N99" i="42"/>
  <c r="N100" i="42"/>
  <c r="N101" i="42"/>
  <c r="N102" i="42"/>
  <c r="N103" i="42"/>
  <c r="N104" i="42"/>
  <c r="N105" i="42"/>
  <c r="N106" i="42"/>
  <c r="N107" i="42"/>
  <c r="N108" i="42"/>
  <c r="N109" i="42"/>
  <c r="N110" i="42"/>
  <c r="N111" i="42"/>
  <c r="N112" i="42"/>
  <c r="N113" i="42"/>
  <c r="N114" i="42"/>
  <c r="N115" i="42"/>
  <c r="N116" i="42"/>
  <c r="N117" i="42"/>
  <c r="N118" i="42"/>
  <c r="N119" i="42"/>
  <c r="N120" i="42"/>
  <c r="N121" i="42"/>
  <c r="N122" i="42"/>
  <c r="N123" i="42"/>
  <c r="N124" i="42"/>
  <c r="N125" i="42"/>
  <c r="N126" i="42"/>
  <c r="N127" i="42"/>
  <c r="N129" i="42"/>
  <c r="N130" i="42"/>
  <c r="N131" i="42"/>
  <c r="N132" i="42"/>
  <c r="N133" i="42"/>
  <c r="N134" i="42"/>
  <c r="N135" i="42"/>
  <c r="N136" i="42"/>
  <c r="N137" i="42"/>
  <c r="N138" i="42"/>
  <c r="N139" i="42"/>
  <c r="N140" i="42"/>
  <c r="N141" i="42"/>
  <c r="N142" i="42"/>
  <c r="N143" i="42"/>
  <c r="N144" i="42"/>
  <c r="N145" i="42"/>
  <c r="N146" i="42"/>
  <c r="N147" i="42"/>
  <c r="N148" i="42"/>
  <c r="N149" i="42"/>
  <c r="N150" i="42"/>
  <c r="N151" i="42"/>
  <c r="N152" i="42"/>
  <c r="N153" i="42"/>
  <c r="N154" i="42"/>
  <c r="N155" i="42"/>
  <c r="N156" i="42"/>
  <c r="N157" i="42"/>
  <c r="N158" i="42"/>
  <c r="N159" i="42"/>
  <c r="N160" i="42"/>
  <c r="N161" i="42"/>
  <c r="N162" i="42"/>
  <c r="N163" i="42"/>
  <c r="N164" i="42"/>
  <c r="N165" i="42"/>
  <c r="N166" i="42"/>
  <c r="N167" i="42"/>
  <c r="N168" i="42"/>
  <c r="N169" i="42"/>
  <c r="N170" i="42"/>
  <c r="N171" i="42"/>
  <c r="N172" i="42"/>
  <c r="N173" i="42"/>
  <c r="N174" i="42"/>
  <c r="N175" i="42"/>
  <c r="N176" i="42"/>
  <c r="N177" i="42"/>
  <c r="N178" i="42"/>
  <c r="N179" i="42"/>
  <c r="N180" i="42"/>
  <c r="N181" i="42"/>
  <c r="N182" i="42"/>
  <c r="N183" i="42"/>
  <c r="N184" i="42"/>
  <c r="N185" i="42"/>
  <c r="N186" i="42"/>
  <c r="N187" i="42"/>
  <c r="N188" i="42"/>
  <c r="N189" i="42"/>
  <c r="N190" i="42"/>
  <c r="N191" i="42"/>
  <c r="N192" i="42"/>
  <c r="N193" i="42"/>
  <c r="N194" i="42"/>
  <c r="N195" i="42"/>
  <c r="N196" i="42"/>
  <c r="N197" i="42"/>
  <c r="N198" i="42"/>
  <c r="N199" i="42"/>
  <c r="N200" i="42"/>
  <c r="N201" i="42"/>
  <c r="N202" i="42"/>
  <c r="N203" i="42"/>
  <c r="N204" i="42"/>
  <c r="N205" i="42"/>
  <c r="N206" i="42"/>
  <c r="N207" i="42"/>
  <c r="N208" i="42"/>
  <c r="N209" i="42"/>
  <c r="N210" i="42"/>
  <c r="N211" i="42"/>
  <c r="N212" i="42"/>
  <c r="N213" i="42"/>
  <c r="N214" i="42"/>
  <c r="N215" i="42"/>
  <c r="N216" i="42"/>
  <c r="N217" i="42"/>
  <c r="N218" i="42"/>
  <c r="N219" i="42"/>
  <c r="N220" i="42"/>
  <c r="N221" i="42"/>
  <c r="N222" i="42"/>
  <c r="N223" i="42"/>
  <c r="N224" i="42"/>
  <c r="N225" i="42"/>
  <c r="N226" i="42"/>
  <c r="N227" i="42"/>
  <c r="N228" i="42"/>
  <c r="N229" i="42"/>
  <c r="N230" i="42"/>
  <c r="N231" i="42"/>
  <c r="N232" i="42"/>
  <c r="N233" i="42"/>
  <c r="N234" i="42"/>
  <c r="N235" i="42"/>
  <c r="N236" i="42"/>
  <c r="N237" i="42"/>
  <c r="N238" i="42"/>
  <c r="N239" i="42"/>
  <c r="N240" i="42"/>
  <c r="N241" i="42"/>
  <c r="N242" i="42"/>
  <c r="N243" i="42"/>
  <c r="N244" i="42"/>
  <c r="N245" i="42"/>
  <c r="N246" i="42"/>
  <c r="N247" i="42"/>
  <c r="N248" i="42"/>
  <c r="N249" i="42"/>
  <c r="N250" i="42"/>
  <c r="N251" i="42"/>
  <c r="N252" i="42"/>
  <c r="N253" i="42"/>
  <c r="N254" i="42"/>
  <c r="N255" i="42"/>
  <c r="N256" i="42"/>
  <c r="N257" i="42"/>
  <c r="N258" i="42"/>
  <c r="N259" i="42"/>
  <c r="N260" i="42"/>
  <c r="N261" i="42"/>
  <c r="N262" i="42"/>
  <c r="N263" i="42"/>
  <c r="N264" i="42"/>
  <c r="N265" i="42"/>
  <c r="N266" i="42"/>
  <c r="N267" i="42"/>
  <c r="N268" i="42"/>
  <c r="N269" i="42"/>
  <c r="N270" i="42"/>
  <c r="N271" i="42"/>
  <c r="N272" i="42"/>
  <c r="N273" i="42"/>
  <c r="N274" i="42"/>
  <c r="N275" i="42"/>
  <c r="N276" i="42"/>
  <c r="N277" i="42"/>
  <c r="N278" i="42"/>
  <c r="N279" i="42"/>
  <c r="N280" i="42"/>
  <c r="N281" i="42"/>
  <c r="N282" i="42"/>
  <c r="N283" i="42"/>
  <c r="N284" i="42"/>
  <c r="N285" i="42"/>
  <c r="N286" i="42"/>
  <c r="N287" i="42"/>
  <c r="N288" i="42"/>
  <c r="N289" i="42"/>
  <c r="N290" i="42"/>
  <c r="N291" i="42"/>
  <c r="N292" i="42"/>
  <c r="N293" i="42"/>
  <c r="N294" i="42"/>
  <c r="N295" i="42"/>
  <c r="N296" i="42"/>
  <c r="N297" i="42"/>
  <c r="N298" i="42"/>
  <c r="N299" i="42"/>
  <c r="N300" i="42"/>
  <c r="N301" i="42"/>
  <c r="N302" i="42"/>
  <c r="N303" i="42"/>
  <c r="N304" i="42"/>
  <c r="N305" i="42"/>
  <c r="N306" i="42"/>
  <c r="N307" i="42"/>
  <c r="N308" i="42"/>
  <c r="N309" i="42"/>
  <c r="N310" i="42"/>
  <c r="N311" i="42"/>
  <c r="N312" i="42"/>
  <c r="N313" i="42"/>
  <c r="N314" i="42"/>
  <c r="N315" i="42"/>
  <c r="N316" i="42"/>
  <c r="N317" i="42"/>
  <c r="N318" i="42"/>
  <c r="N319" i="42"/>
  <c r="N320" i="42"/>
  <c r="N321" i="42"/>
  <c r="N322" i="42"/>
  <c r="N323" i="42"/>
  <c r="N324" i="42"/>
  <c r="N325" i="42"/>
  <c r="N326" i="42"/>
  <c r="N327" i="42"/>
  <c r="N328" i="42"/>
  <c r="N329" i="42"/>
  <c r="N330" i="42"/>
  <c r="N331" i="42"/>
  <c r="N332" i="42"/>
  <c r="N333" i="42"/>
  <c r="N334" i="42"/>
  <c r="N335" i="42"/>
  <c r="N336" i="42"/>
  <c r="N337" i="42"/>
  <c r="N338" i="42"/>
  <c r="N339" i="42"/>
  <c r="N340" i="42"/>
  <c r="N341" i="42"/>
  <c r="N342" i="42"/>
  <c r="N343" i="42"/>
  <c r="N344" i="42"/>
  <c r="N345" i="42"/>
  <c r="N346" i="42"/>
  <c r="N347" i="42"/>
  <c r="N348" i="42"/>
  <c r="N349" i="42"/>
  <c r="N350" i="42"/>
  <c r="N351" i="42"/>
  <c r="N352" i="42"/>
  <c r="N353" i="42"/>
  <c r="N354" i="42"/>
  <c r="N355" i="42"/>
  <c r="N356" i="42"/>
  <c r="N357" i="42"/>
  <c r="N358" i="42"/>
  <c r="N359" i="42"/>
  <c r="N360" i="42"/>
  <c r="N361" i="42"/>
  <c r="N362" i="42"/>
  <c r="N363" i="42"/>
  <c r="N364" i="42"/>
  <c r="N365" i="42"/>
  <c r="N366" i="42"/>
  <c r="N367" i="42"/>
  <c r="N368" i="42"/>
  <c r="N369" i="42"/>
  <c r="N370" i="42"/>
  <c r="N371" i="42"/>
  <c r="N372" i="42"/>
  <c r="N373" i="42"/>
  <c r="N374" i="42"/>
  <c r="N375" i="42"/>
  <c r="N376" i="42"/>
  <c r="N377" i="42"/>
  <c r="N378" i="42"/>
  <c r="N379" i="42"/>
  <c r="N380" i="42"/>
  <c r="N381" i="42"/>
  <c r="N382" i="42"/>
  <c r="N383" i="42"/>
  <c r="N384" i="42"/>
  <c r="N385" i="42"/>
  <c r="N386" i="42"/>
  <c r="N387" i="42"/>
  <c r="N388" i="42"/>
  <c r="N389" i="42"/>
  <c r="N390" i="42"/>
  <c r="N391" i="42"/>
  <c r="N392" i="42"/>
  <c r="N393" i="42"/>
  <c r="N394" i="42"/>
  <c r="N395" i="42"/>
  <c r="N396" i="42"/>
  <c r="N397" i="42"/>
  <c r="N398" i="42"/>
  <c r="N399" i="42"/>
  <c r="N400" i="42"/>
  <c r="N401" i="42"/>
  <c r="N402" i="42"/>
  <c r="N403" i="42"/>
  <c r="N404" i="42"/>
  <c r="N405" i="42"/>
  <c r="N406" i="42"/>
  <c r="N407" i="42"/>
  <c r="N408" i="42"/>
  <c r="N409" i="42"/>
  <c r="N410" i="42"/>
  <c r="N411" i="42"/>
  <c r="N412" i="42"/>
  <c r="N413" i="42"/>
  <c r="N414" i="42"/>
  <c r="N415" i="42"/>
  <c r="N416" i="42"/>
  <c r="N417" i="42"/>
  <c r="N418" i="42"/>
  <c r="N419" i="42"/>
  <c r="N421" i="42"/>
  <c r="N422" i="42"/>
  <c r="N423" i="42"/>
  <c r="N424" i="42"/>
  <c r="N425" i="42"/>
  <c r="N426" i="42"/>
  <c r="N427" i="42"/>
  <c r="N428" i="42"/>
  <c r="N429" i="42"/>
  <c r="N430" i="42"/>
  <c r="N431" i="42"/>
  <c r="N432" i="42"/>
  <c r="N433" i="42"/>
  <c r="N434" i="42"/>
  <c r="N435" i="42"/>
  <c r="N436" i="42"/>
  <c r="N437" i="42"/>
  <c r="N438" i="42"/>
  <c r="N439" i="42"/>
  <c r="N440" i="42"/>
  <c r="N441" i="42"/>
  <c r="N442" i="42"/>
  <c r="N443" i="42"/>
  <c r="N444" i="42"/>
  <c r="N445" i="42"/>
  <c r="N446" i="42"/>
  <c r="N447" i="42"/>
  <c r="N448" i="42"/>
  <c r="N449" i="42"/>
  <c r="N450" i="42"/>
  <c r="N451" i="42"/>
  <c r="N452" i="42"/>
  <c r="N454" i="42"/>
  <c r="N455" i="42"/>
  <c r="N456" i="42"/>
  <c r="N457" i="42"/>
  <c r="N458" i="42"/>
  <c r="N459" i="42"/>
  <c r="N460" i="42"/>
  <c r="N461" i="42"/>
  <c r="N462" i="42"/>
  <c r="N463" i="42"/>
  <c r="N464" i="42"/>
  <c r="N465" i="42"/>
  <c r="N466" i="42"/>
  <c r="N467" i="42"/>
  <c r="N468" i="42"/>
  <c r="N469" i="42"/>
  <c r="N470" i="42"/>
  <c r="N471" i="42"/>
  <c r="N472" i="42"/>
  <c r="N473" i="42"/>
  <c r="N474" i="42"/>
  <c r="N475" i="42"/>
  <c r="N476" i="42"/>
  <c r="N477" i="42"/>
  <c r="N478" i="42"/>
  <c r="N479" i="42"/>
  <c r="N480" i="42"/>
  <c r="N481" i="42"/>
  <c r="N482" i="42"/>
  <c r="N483" i="42"/>
  <c r="N484" i="42"/>
  <c r="N485" i="42"/>
  <c r="N486" i="42"/>
  <c r="N487" i="42"/>
  <c r="N488" i="42"/>
  <c r="N489" i="42"/>
  <c r="N490" i="42"/>
  <c r="N491" i="42"/>
  <c r="N492" i="42"/>
  <c r="N493" i="42"/>
  <c r="N494" i="42"/>
  <c r="N495" i="42"/>
  <c r="N496" i="42"/>
  <c r="N497" i="42"/>
  <c r="N498" i="42"/>
  <c r="N499" i="42"/>
  <c r="N500" i="42"/>
  <c r="N501" i="42"/>
  <c r="L3" i="42"/>
  <c r="L4" i="42"/>
  <c r="L5" i="42"/>
  <c r="L6" i="42"/>
  <c r="L7" i="42"/>
  <c r="L8" i="42"/>
  <c r="L9" i="42"/>
  <c r="L10" i="42"/>
  <c r="L11" i="42"/>
  <c r="L12" i="42"/>
  <c r="L13" i="42"/>
  <c r="L14" i="42"/>
  <c r="L15" i="42"/>
  <c r="L16" i="42"/>
  <c r="L17" i="42"/>
  <c r="L18" i="42"/>
  <c r="L19" i="42"/>
  <c r="L20" i="42"/>
  <c r="L21" i="42"/>
  <c r="L22" i="42"/>
  <c r="L23" i="42"/>
  <c r="L24" i="42"/>
  <c r="L25" i="42"/>
  <c r="L26" i="42"/>
  <c r="L27" i="42"/>
  <c r="L28" i="42"/>
  <c r="L29" i="42"/>
  <c r="L30" i="42"/>
  <c r="L31" i="42"/>
  <c r="L32" i="42"/>
  <c r="L33" i="42"/>
  <c r="L34" i="42"/>
  <c r="L35" i="42"/>
  <c r="L36" i="42"/>
  <c r="L37" i="42"/>
  <c r="L38" i="42"/>
  <c r="L39" i="42"/>
  <c r="L40" i="42"/>
  <c r="L41" i="42"/>
  <c r="L42" i="42"/>
  <c r="L43" i="42"/>
  <c r="L44" i="42"/>
  <c r="L45" i="42"/>
  <c r="L46" i="42"/>
  <c r="L47" i="42"/>
  <c r="L48" i="42"/>
  <c r="L49" i="42"/>
  <c r="L50" i="42"/>
  <c r="L51" i="42"/>
  <c r="L52" i="42"/>
  <c r="L53" i="42"/>
  <c r="L54" i="42"/>
  <c r="L55" i="42"/>
  <c r="L56" i="42"/>
  <c r="L57" i="42"/>
  <c r="L58" i="42"/>
  <c r="L59" i="42"/>
  <c r="L60" i="42"/>
  <c r="L61" i="42"/>
  <c r="L62" i="42"/>
  <c r="L63" i="42"/>
  <c r="L64" i="42"/>
  <c r="L65" i="42"/>
  <c r="L66" i="42"/>
  <c r="L67" i="42"/>
  <c r="L68" i="42"/>
  <c r="L69" i="42"/>
  <c r="L70" i="42"/>
  <c r="L71" i="42"/>
  <c r="L72" i="42"/>
  <c r="L73" i="42"/>
  <c r="L74" i="42"/>
  <c r="L75" i="42"/>
  <c r="L76" i="42"/>
  <c r="L77" i="42"/>
  <c r="L78" i="42"/>
  <c r="L79" i="42"/>
  <c r="L80" i="42"/>
  <c r="L81" i="42"/>
  <c r="L82" i="42"/>
  <c r="L83" i="42"/>
  <c r="L84" i="42"/>
  <c r="L85" i="42"/>
  <c r="L86" i="42"/>
  <c r="L87" i="42"/>
  <c r="L88" i="42"/>
  <c r="L89" i="42"/>
  <c r="L90" i="42"/>
  <c r="L91" i="42"/>
  <c r="L92" i="42"/>
  <c r="L93" i="42"/>
  <c r="L94" i="42"/>
  <c r="L95" i="42"/>
  <c r="L96" i="42"/>
  <c r="L97" i="42"/>
  <c r="L98" i="42"/>
  <c r="L99" i="42"/>
  <c r="L100" i="42"/>
  <c r="L101" i="42"/>
  <c r="L102" i="42"/>
  <c r="L103" i="42"/>
  <c r="L104" i="42"/>
  <c r="L105" i="42"/>
  <c r="L106" i="42"/>
  <c r="L107" i="42"/>
  <c r="L108" i="42"/>
  <c r="L109" i="42"/>
  <c r="L110" i="42"/>
  <c r="L111" i="42"/>
  <c r="L112" i="42"/>
  <c r="L113" i="42"/>
  <c r="L114" i="42"/>
  <c r="L115" i="42"/>
  <c r="L116" i="42"/>
  <c r="L117" i="42"/>
  <c r="L118" i="42"/>
  <c r="L119" i="42"/>
  <c r="L120" i="42"/>
  <c r="L121" i="42"/>
  <c r="L122" i="42"/>
  <c r="L123" i="42"/>
  <c r="L124" i="42"/>
  <c r="L125" i="42"/>
  <c r="L126" i="42"/>
  <c r="L127" i="42"/>
  <c r="L129" i="42"/>
  <c r="L130" i="42"/>
  <c r="L131" i="42"/>
  <c r="L132" i="42"/>
  <c r="L133" i="42"/>
  <c r="L134" i="42"/>
  <c r="L135" i="42"/>
  <c r="L136" i="42"/>
  <c r="L137" i="42"/>
  <c r="L138" i="42"/>
  <c r="L139" i="42"/>
  <c r="L140" i="42"/>
  <c r="L141" i="42"/>
  <c r="L142" i="42"/>
  <c r="L143" i="42"/>
  <c r="L144" i="42"/>
  <c r="L145" i="42"/>
  <c r="L146" i="42"/>
  <c r="L147" i="42"/>
  <c r="L148" i="42"/>
  <c r="L149" i="42"/>
  <c r="L150" i="42"/>
  <c r="L151" i="42"/>
  <c r="L152" i="42"/>
  <c r="L153" i="42"/>
  <c r="L154" i="42"/>
  <c r="L155" i="42"/>
  <c r="L156" i="42"/>
  <c r="L157" i="42"/>
  <c r="L158" i="42"/>
  <c r="L159" i="42"/>
  <c r="L160" i="42"/>
  <c r="L161" i="42"/>
  <c r="L162" i="42"/>
  <c r="L163" i="42"/>
  <c r="L164" i="42"/>
  <c r="L165" i="42"/>
  <c r="L166" i="42"/>
  <c r="L167" i="42"/>
  <c r="L168" i="42"/>
  <c r="L169" i="42"/>
  <c r="L170" i="42"/>
  <c r="L171" i="42"/>
  <c r="L172" i="42"/>
  <c r="L173" i="42"/>
  <c r="L174" i="42"/>
  <c r="L175" i="42"/>
  <c r="L176" i="42"/>
  <c r="L177" i="42"/>
  <c r="L178" i="42"/>
  <c r="L179" i="42"/>
  <c r="L180" i="42"/>
  <c r="L181" i="42"/>
  <c r="L182" i="42"/>
  <c r="L183" i="42"/>
  <c r="L184" i="42"/>
  <c r="L185" i="42"/>
  <c r="L186" i="42"/>
  <c r="L187" i="42"/>
  <c r="L188" i="42"/>
  <c r="L189" i="42"/>
  <c r="L190" i="42"/>
  <c r="L191" i="42"/>
  <c r="L192" i="42"/>
  <c r="L193" i="42"/>
  <c r="L194" i="42"/>
  <c r="L195" i="42"/>
  <c r="L196" i="42"/>
  <c r="L197" i="42"/>
  <c r="L198" i="42"/>
  <c r="L199" i="42"/>
  <c r="L200" i="42"/>
  <c r="L201" i="42"/>
  <c r="L202" i="42"/>
  <c r="L203" i="42"/>
  <c r="L204" i="42"/>
  <c r="L205" i="42"/>
  <c r="L206" i="42"/>
  <c r="L207" i="42"/>
  <c r="L208" i="42"/>
  <c r="L209" i="42"/>
  <c r="L210" i="42"/>
  <c r="L211" i="42"/>
  <c r="L212" i="42"/>
  <c r="L213" i="42"/>
  <c r="L214" i="42"/>
  <c r="L215" i="42"/>
  <c r="L216" i="42"/>
  <c r="L217" i="42"/>
  <c r="L218" i="42"/>
  <c r="L219" i="42"/>
  <c r="L220" i="42"/>
  <c r="L221" i="42"/>
  <c r="L222" i="42"/>
  <c r="L223" i="42"/>
  <c r="L224" i="42"/>
  <c r="L225" i="42"/>
  <c r="L226" i="42"/>
  <c r="L227" i="42"/>
  <c r="L228" i="42"/>
  <c r="L229" i="42"/>
  <c r="L230" i="42"/>
  <c r="L231" i="42"/>
  <c r="L232" i="42"/>
  <c r="L233" i="42"/>
  <c r="L234" i="42"/>
  <c r="L235" i="42"/>
  <c r="L236" i="42"/>
  <c r="L237" i="42"/>
  <c r="L238" i="42"/>
  <c r="L239" i="42"/>
  <c r="L240" i="42"/>
  <c r="L241" i="42"/>
  <c r="L242" i="42"/>
  <c r="L243" i="42"/>
  <c r="L244" i="42"/>
  <c r="L245" i="42"/>
  <c r="L246" i="42"/>
  <c r="L247" i="42"/>
  <c r="L248" i="42"/>
  <c r="L249" i="42"/>
  <c r="L250" i="42"/>
  <c r="L251" i="42"/>
  <c r="L252" i="42"/>
  <c r="L253" i="42"/>
  <c r="L254" i="42"/>
  <c r="L255" i="42"/>
  <c r="L256" i="42"/>
  <c r="L257" i="42"/>
  <c r="L258" i="42"/>
  <c r="L259" i="42"/>
  <c r="L260" i="42"/>
  <c r="L261" i="42"/>
  <c r="L262" i="42"/>
  <c r="L263" i="42"/>
  <c r="L264" i="42"/>
  <c r="L265" i="42"/>
  <c r="L266" i="42"/>
  <c r="L267" i="42"/>
  <c r="L268" i="42"/>
  <c r="L269" i="42"/>
  <c r="L270" i="42"/>
  <c r="L271" i="42"/>
  <c r="L272" i="42"/>
  <c r="L273" i="42"/>
  <c r="L274" i="42"/>
  <c r="L275" i="42"/>
  <c r="L276" i="42"/>
  <c r="L277" i="42"/>
  <c r="L278" i="42"/>
  <c r="L279" i="42"/>
  <c r="L280" i="42"/>
  <c r="L281" i="42"/>
  <c r="L282" i="42"/>
  <c r="L283" i="42"/>
  <c r="L284" i="42"/>
  <c r="L285" i="42"/>
  <c r="L286" i="42"/>
  <c r="L287" i="42"/>
  <c r="L288" i="42"/>
  <c r="L289" i="42"/>
  <c r="L290" i="42"/>
  <c r="L291" i="42"/>
  <c r="L292" i="42"/>
  <c r="L293" i="42"/>
  <c r="L294" i="42"/>
  <c r="L295" i="42"/>
  <c r="L296" i="42"/>
  <c r="L297" i="42"/>
  <c r="L298" i="42"/>
  <c r="L299" i="42"/>
  <c r="L300" i="42"/>
  <c r="L301" i="42"/>
  <c r="L302" i="42"/>
  <c r="L303" i="42"/>
  <c r="L304" i="42"/>
  <c r="L305" i="42"/>
  <c r="L306" i="42"/>
  <c r="L307" i="42"/>
  <c r="L308" i="42"/>
  <c r="L309" i="42"/>
  <c r="L310" i="42"/>
  <c r="L311" i="42"/>
  <c r="L312" i="42"/>
  <c r="L313" i="42"/>
  <c r="L314" i="42"/>
  <c r="L315" i="42"/>
  <c r="L316" i="42"/>
  <c r="L317" i="42"/>
  <c r="L318" i="42"/>
  <c r="L319" i="42"/>
  <c r="L320" i="42"/>
  <c r="L321" i="42"/>
  <c r="L322" i="42"/>
  <c r="L323" i="42"/>
  <c r="L324" i="42"/>
  <c r="L325" i="42"/>
  <c r="L326" i="42"/>
  <c r="L327" i="42"/>
  <c r="L328" i="42"/>
  <c r="L329" i="42"/>
  <c r="L330" i="42"/>
  <c r="L331" i="42"/>
  <c r="L332" i="42"/>
  <c r="L333" i="42"/>
  <c r="L334" i="42"/>
  <c r="L335" i="42"/>
  <c r="L336" i="42"/>
  <c r="L337" i="42"/>
  <c r="L338" i="42"/>
  <c r="L339" i="42"/>
  <c r="L340" i="42"/>
  <c r="L341" i="42"/>
  <c r="L342" i="42"/>
  <c r="L343" i="42"/>
  <c r="L344" i="42"/>
  <c r="L345" i="42"/>
  <c r="L346" i="42"/>
  <c r="L347" i="42"/>
  <c r="L348" i="42"/>
  <c r="L349" i="42"/>
  <c r="L350" i="42"/>
  <c r="L351" i="42"/>
  <c r="L352" i="42"/>
  <c r="L353" i="42"/>
  <c r="L354" i="42"/>
  <c r="L355" i="42"/>
  <c r="L356" i="42"/>
  <c r="L357" i="42"/>
  <c r="L358" i="42"/>
  <c r="L359" i="42"/>
  <c r="L360" i="42"/>
  <c r="L361" i="42"/>
  <c r="L362" i="42"/>
  <c r="L363" i="42"/>
  <c r="L364" i="42"/>
  <c r="L365" i="42"/>
  <c r="L366" i="42"/>
  <c r="L367" i="42"/>
  <c r="L368" i="42"/>
  <c r="L369" i="42"/>
  <c r="L370" i="42"/>
  <c r="L371" i="42"/>
  <c r="L372" i="42"/>
  <c r="L373" i="42"/>
  <c r="L374" i="42"/>
  <c r="L375" i="42"/>
  <c r="L376" i="42"/>
  <c r="L377" i="42"/>
  <c r="L378" i="42"/>
  <c r="L379" i="42"/>
  <c r="L380" i="42"/>
  <c r="L381" i="42"/>
  <c r="L382" i="42"/>
  <c r="L383" i="42"/>
  <c r="L384" i="42"/>
  <c r="L385" i="42"/>
  <c r="L386" i="42"/>
  <c r="L387" i="42"/>
  <c r="L388" i="42"/>
  <c r="L389" i="42"/>
  <c r="L390" i="42"/>
  <c r="L391" i="42"/>
  <c r="L392" i="42"/>
  <c r="L393" i="42"/>
  <c r="L394" i="42"/>
  <c r="L395" i="42"/>
  <c r="L396" i="42"/>
  <c r="L397" i="42"/>
  <c r="L398" i="42"/>
  <c r="L399" i="42"/>
  <c r="L400" i="42"/>
  <c r="L401" i="42"/>
  <c r="L402" i="42"/>
  <c r="L403" i="42"/>
  <c r="L404" i="42"/>
  <c r="L405" i="42"/>
  <c r="L406" i="42"/>
  <c r="L407" i="42"/>
  <c r="L408" i="42"/>
  <c r="L409" i="42"/>
  <c r="L410" i="42"/>
  <c r="L411" i="42"/>
  <c r="L412" i="42"/>
  <c r="L413" i="42"/>
  <c r="L414" i="42"/>
  <c r="L415" i="42"/>
  <c r="L416" i="42"/>
  <c r="L417" i="42"/>
  <c r="L418" i="42"/>
  <c r="L419" i="42"/>
  <c r="L421" i="42"/>
  <c r="L422" i="42"/>
  <c r="L423" i="42"/>
  <c r="L424" i="42"/>
  <c r="L425" i="42"/>
  <c r="L426" i="42"/>
  <c r="L427" i="42"/>
  <c r="L428" i="42"/>
  <c r="L429" i="42"/>
  <c r="L430" i="42"/>
  <c r="L431" i="42"/>
  <c r="L432" i="42"/>
  <c r="L433" i="42"/>
  <c r="L434" i="42"/>
  <c r="L435" i="42"/>
  <c r="L436" i="42"/>
  <c r="L437" i="42"/>
  <c r="L438" i="42"/>
  <c r="L439" i="42"/>
  <c r="L440" i="42"/>
  <c r="L441" i="42"/>
  <c r="L442" i="42"/>
  <c r="L443" i="42"/>
  <c r="L444" i="42"/>
  <c r="L445" i="42"/>
  <c r="L446" i="42"/>
  <c r="L447" i="42"/>
  <c r="L448" i="42"/>
  <c r="L449" i="42"/>
  <c r="L450" i="42"/>
  <c r="L451" i="42"/>
  <c r="L452" i="42"/>
  <c r="L454" i="42"/>
  <c r="L455" i="42"/>
  <c r="L456" i="42"/>
  <c r="L457" i="42"/>
  <c r="L458" i="42"/>
  <c r="L459" i="42"/>
  <c r="L460" i="42"/>
  <c r="L461" i="42"/>
  <c r="L462" i="42"/>
  <c r="L463" i="42"/>
  <c r="L464" i="42"/>
  <c r="L465" i="42"/>
  <c r="L466" i="42"/>
  <c r="L467" i="42"/>
  <c r="L468" i="42"/>
  <c r="L469" i="42"/>
  <c r="L470" i="42"/>
  <c r="L471" i="42"/>
  <c r="L472" i="42"/>
  <c r="L473" i="42"/>
  <c r="L474" i="42"/>
  <c r="L475" i="42"/>
  <c r="L476" i="42"/>
  <c r="L477" i="42"/>
  <c r="L478" i="42"/>
  <c r="L479" i="42"/>
  <c r="L480" i="42"/>
  <c r="L481" i="42"/>
  <c r="L482" i="42"/>
  <c r="L483" i="42"/>
  <c r="L484" i="42"/>
  <c r="L485" i="42"/>
  <c r="L486" i="42"/>
  <c r="L487" i="42"/>
  <c r="L488" i="42"/>
  <c r="L489" i="42"/>
  <c r="L490" i="42"/>
  <c r="L491" i="42"/>
  <c r="L492" i="42"/>
  <c r="L493" i="42"/>
  <c r="L494" i="42"/>
  <c r="L495" i="42"/>
  <c r="L496" i="42"/>
  <c r="L497" i="42"/>
  <c r="L498" i="42"/>
  <c r="L499" i="42"/>
  <c r="L500" i="42"/>
  <c r="L501" i="42"/>
  <c r="J3" i="42"/>
  <c r="J4" i="42"/>
  <c r="J5" i="42"/>
  <c r="J6" i="42"/>
  <c r="J7" i="42"/>
  <c r="J8" i="42"/>
  <c r="J9" i="42"/>
  <c r="J10" i="42"/>
  <c r="J11" i="42"/>
  <c r="J12" i="42"/>
  <c r="J13" i="42"/>
  <c r="J14" i="42"/>
  <c r="J15" i="42"/>
  <c r="J16" i="42"/>
  <c r="J17" i="42"/>
  <c r="J18" i="42"/>
  <c r="J19" i="42"/>
  <c r="J20" i="42"/>
  <c r="J21" i="42"/>
  <c r="J22" i="42"/>
  <c r="J23" i="42"/>
  <c r="J24" i="42"/>
  <c r="J25" i="42"/>
  <c r="J26" i="42"/>
  <c r="J27" i="42"/>
  <c r="J28" i="42"/>
  <c r="J29" i="42"/>
  <c r="J30" i="42"/>
  <c r="J31" i="42"/>
  <c r="J32" i="42"/>
  <c r="J33" i="42"/>
  <c r="J34" i="42"/>
  <c r="J35" i="42"/>
  <c r="J36" i="42"/>
  <c r="J37" i="42"/>
  <c r="J38" i="42"/>
  <c r="J39" i="42"/>
  <c r="J40" i="42"/>
  <c r="J41" i="42"/>
  <c r="J42" i="42"/>
  <c r="J43" i="42"/>
  <c r="J44" i="42"/>
  <c r="J45" i="42"/>
  <c r="J46" i="42"/>
  <c r="J47" i="42"/>
  <c r="J48" i="42"/>
  <c r="J49" i="42"/>
  <c r="J50" i="42"/>
  <c r="J51" i="42"/>
  <c r="J52" i="42"/>
  <c r="J53" i="42"/>
  <c r="J54" i="42"/>
  <c r="J55" i="42"/>
  <c r="J56" i="42"/>
  <c r="J57" i="42"/>
  <c r="J58" i="42"/>
  <c r="J59" i="42"/>
  <c r="J60" i="42"/>
  <c r="J61" i="42"/>
  <c r="J62" i="42"/>
  <c r="J63" i="42"/>
  <c r="J64" i="42"/>
  <c r="J65" i="42"/>
  <c r="J66" i="42"/>
  <c r="J67" i="42"/>
  <c r="J68" i="42"/>
  <c r="J69" i="42"/>
  <c r="J70" i="42"/>
  <c r="J71" i="42"/>
  <c r="J72" i="42"/>
  <c r="J73" i="42"/>
  <c r="J74" i="42"/>
  <c r="J75" i="42"/>
  <c r="J76" i="42"/>
  <c r="J77" i="42"/>
  <c r="J78" i="42"/>
  <c r="J79" i="42"/>
  <c r="J80" i="42"/>
  <c r="J81" i="42"/>
  <c r="J82" i="42"/>
  <c r="J83" i="42"/>
  <c r="J84" i="42"/>
  <c r="J85" i="42"/>
  <c r="J86" i="42"/>
  <c r="J87" i="42"/>
  <c r="J88" i="42"/>
  <c r="J89" i="42"/>
  <c r="J90" i="42"/>
  <c r="J91" i="42"/>
  <c r="J92" i="42"/>
  <c r="J93" i="42"/>
  <c r="J94" i="42"/>
  <c r="J95" i="42"/>
  <c r="J96" i="42"/>
  <c r="J97" i="42"/>
  <c r="J98" i="42"/>
  <c r="J99" i="42"/>
  <c r="J100" i="42"/>
  <c r="J101" i="42"/>
  <c r="J102" i="42"/>
  <c r="J103" i="42"/>
  <c r="J104" i="42"/>
  <c r="J105" i="42"/>
  <c r="J106" i="42"/>
  <c r="J107" i="42"/>
  <c r="J108" i="42"/>
  <c r="J109" i="42"/>
  <c r="J110" i="42"/>
  <c r="J111" i="42"/>
  <c r="J112" i="42"/>
  <c r="J113" i="42"/>
  <c r="J114" i="42"/>
  <c r="J115" i="42"/>
  <c r="J116" i="42"/>
  <c r="J117" i="42"/>
  <c r="J118" i="42"/>
  <c r="J119" i="42"/>
  <c r="J120" i="42"/>
  <c r="J121" i="42"/>
  <c r="J122" i="42"/>
  <c r="J123" i="42"/>
  <c r="J124" i="42"/>
  <c r="J125" i="42"/>
  <c r="J126" i="42"/>
  <c r="J127" i="42"/>
  <c r="J129" i="42"/>
  <c r="J130" i="42"/>
  <c r="J131" i="42"/>
  <c r="J132" i="42"/>
  <c r="J133" i="42"/>
  <c r="J134" i="42"/>
  <c r="J135" i="42"/>
  <c r="J136" i="42"/>
  <c r="J137" i="42"/>
  <c r="J138" i="42"/>
  <c r="J139" i="42"/>
  <c r="J140" i="42"/>
  <c r="J141" i="42"/>
  <c r="J142" i="42"/>
  <c r="J143" i="42"/>
  <c r="J144" i="42"/>
  <c r="J145" i="42"/>
  <c r="J146" i="42"/>
  <c r="J147" i="42"/>
  <c r="J148" i="42"/>
  <c r="J149" i="42"/>
  <c r="J150" i="42"/>
  <c r="J151" i="42"/>
  <c r="J152" i="42"/>
  <c r="J153" i="42"/>
  <c r="J154" i="42"/>
  <c r="J155" i="42"/>
  <c r="J156" i="42"/>
  <c r="J157" i="42"/>
  <c r="J158" i="42"/>
  <c r="J159" i="42"/>
  <c r="J160" i="42"/>
  <c r="J161" i="42"/>
  <c r="J162" i="42"/>
  <c r="J163" i="42"/>
  <c r="J164" i="42"/>
  <c r="J165" i="42"/>
  <c r="J166" i="42"/>
  <c r="J167" i="42"/>
  <c r="J168" i="42"/>
  <c r="J169" i="42"/>
  <c r="J170" i="42"/>
  <c r="J171" i="42"/>
  <c r="J172" i="42"/>
  <c r="J173" i="42"/>
  <c r="J174" i="42"/>
  <c r="J175" i="42"/>
  <c r="J176" i="42"/>
  <c r="J177" i="42"/>
  <c r="J178" i="42"/>
  <c r="J179" i="42"/>
  <c r="J180" i="42"/>
  <c r="J181" i="42"/>
  <c r="J182" i="42"/>
  <c r="J183" i="42"/>
  <c r="J184" i="42"/>
  <c r="J185" i="42"/>
  <c r="J186" i="42"/>
  <c r="J187" i="42"/>
  <c r="J188" i="42"/>
  <c r="J189" i="42"/>
  <c r="J190" i="42"/>
  <c r="J191" i="42"/>
  <c r="J192" i="42"/>
  <c r="J193" i="42"/>
  <c r="J194" i="42"/>
  <c r="J195" i="42"/>
  <c r="J196" i="42"/>
  <c r="J197" i="42"/>
  <c r="J198" i="42"/>
  <c r="J199" i="42"/>
  <c r="J200" i="42"/>
  <c r="J201" i="42"/>
  <c r="J202" i="42"/>
  <c r="J203" i="42"/>
  <c r="J204" i="42"/>
  <c r="J205" i="42"/>
  <c r="J206" i="42"/>
  <c r="J207" i="42"/>
  <c r="J208" i="42"/>
  <c r="J209" i="42"/>
  <c r="J210" i="42"/>
  <c r="J211" i="42"/>
  <c r="J212" i="42"/>
  <c r="J213" i="42"/>
  <c r="J214" i="42"/>
  <c r="J215" i="42"/>
  <c r="J216" i="42"/>
  <c r="J217" i="42"/>
  <c r="J218" i="42"/>
  <c r="J219" i="42"/>
  <c r="J220" i="42"/>
  <c r="J221" i="42"/>
  <c r="J222" i="42"/>
  <c r="J223" i="42"/>
  <c r="J224" i="42"/>
  <c r="J225" i="42"/>
  <c r="J226" i="42"/>
  <c r="J227" i="42"/>
  <c r="J228" i="42"/>
  <c r="J229" i="42"/>
  <c r="J230" i="42"/>
  <c r="J231" i="42"/>
  <c r="J232" i="42"/>
  <c r="J233" i="42"/>
  <c r="J234" i="42"/>
  <c r="J235" i="42"/>
  <c r="J236" i="42"/>
  <c r="J237" i="42"/>
  <c r="J238" i="42"/>
  <c r="J239" i="42"/>
  <c r="J240" i="42"/>
  <c r="J241" i="42"/>
  <c r="J242" i="42"/>
  <c r="J243" i="42"/>
  <c r="J244" i="42"/>
  <c r="J245" i="42"/>
  <c r="J246" i="42"/>
  <c r="J247" i="42"/>
  <c r="J248" i="42"/>
  <c r="J249" i="42"/>
  <c r="J250" i="42"/>
  <c r="J251" i="42"/>
  <c r="J252" i="42"/>
  <c r="J253" i="42"/>
  <c r="J254" i="42"/>
  <c r="J255" i="42"/>
  <c r="J256" i="42"/>
  <c r="J257" i="42"/>
  <c r="J258" i="42"/>
  <c r="J259" i="42"/>
  <c r="J260" i="42"/>
  <c r="J261" i="42"/>
  <c r="J262" i="42"/>
  <c r="J263" i="42"/>
  <c r="J264" i="42"/>
  <c r="J265" i="42"/>
  <c r="J266" i="42"/>
  <c r="J267" i="42"/>
  <c r="J268" i="42"/>
  <c r="J269" i="42"/>
  <c r="J270" i="42"/>
  <c r="J271" i="42"/>
  <c r="J272" i="42"/>
  <c r="J273" i="42"/>
  <c r="J274" i="42"/>
  <c r="J275" i="42"/>
  <c r="J276" i="42"/>
  <c r="J277" i="42"/>
  <c r="J278" i="42"/>
  <c r="J279" i="42"/>
  <c r="J280" i="42"/>
  <c r="J281" i="42"/>
  <c r="J282" i="42"/>
  <c r="J283" i="42"/>
  <c r="J284" i="42"/>
  <c r="J285" i="42"/>
  <c r="J286" i="42"/>
  <c r="J287" i="42"/>
  <c r="J288" i="42"/>
  <c r="J289" i="42"/>
  <c r="J290" i="42"/>
  <c r="J291" i="42"/>
  <c r="J292" i="42"/>
  <c r="J293" i="42"/>
  <c r="J294" i="42"/>
  <c r="J295" i="42"/>
  <c r="J296" i="42"/>
  <c r="J297" i="42"/>
  <c r="J298" i="42"/>
  <c r="J299" i="42"/>
  <c r="J300" i="42"/>
  <c r="J301" i="42"/>
  <c r="J302" i="42"/>
  <c r="J303" i="42"/>
  <c r="J304" i="42"/>
  <c r="J305" i="42"/>
  <c r="J306" i="42"/>
  <c r="J307" i="42"/>
  <c r="J308" i="42"/>
  <c r="J309" i="42"/>
  <c r="J310" i="42"/>
  <c r="J311" i="42"/>
  <c r="J312" i="42"/>
  <c r="J313" i="42"/>
  <c r="J314" i="42"/>
  <c r="J315" i="42"/>
  <c r="J316" i="42"/>
  <c r="J317" i="42"/>
  <c r="J318" i="42"/>
  <c r="J319" i="42"/>
  <c r="J320" i="42"/>
  <c r="J321" i="42"/>
  <c r="J322" i="42"/>
  <c r="J323" i="42"/>
  <c r="J324" i="42"/>
  <c r="J325" i="42"/>
  <c r="J326" i="42"/>
  <c r="J327" i="42"/>
  <c r="J328" i="42"/>
  <c r="J329" i="42"/>
  <c r="J330" i="42"/>
  <c r="J331" i="42"/>
  <c r="J332" i="42"/>
  <c r="J333" i="42"/>
  <c r="J334" i="42"/>
  <c r="J335" i="42"/>
  <c r="J336" i="42"/>
  <c r="J337" i="42"/>
  <c r="J338" i="42"/>
  <c r="J339" i="42"/>
  <c r="J340" i="42"/>
  <c r="J341" i="42"/>
  <c r="J342" i="42"/>
  <c r="J343" i="42"/>
  <c r="J344" i="42"/>
  <c r="J345" i="42"/>
  <c r="J346" i="42"/>
  <c r="J347" i="42"/>
  <c r="J348" i="42"/>
  <c r="J349" i="42"/>
  <c r="J350" i="42"/>
  <c r="J351" i="42"/>
  <c r="J352" i="42"/>
  <c r="J353" i="42"/>
  <c r="J354" i="42"/>
  <c r="J355" i="42"/>
  <c r="J356" i="42"/>
  <c r="J357" i="42"/>
  <c r="J358" i="42"/>
  <c r="J359" i="42"/>
  <c r="J360" i="42"/>
  <c r="J361" i="42"/>
  <c r="J362" i="42"/>
  <c r="J363" i="42"/>
  <c r="J364" i="42"/>
  <c r="J365" i="42"/>
  <c r="J366" i="42"/>
  <c r="J367" i="42"/>
  <c r="J368" i="42"/>
  <c r="J369" i="42"/>
  <c r="J370" i="42"/>
  <c r="J371" i="42"/>
  <c r="J372" i="42"/>
  <c r="J373" i="42"/>
  <c r="J374" i="42"/>
  <c r="J375" i="42"/>
  <c r="J376" i="42"/>
  <c r="J377" i="42"/>
  <c r="J378" i="42"/>
  <c r="J379" i="42"/>
  <c r="J380" i="42"/>
  <c r="J381" i="42"/>
  <c r="J382" i="42"/>
  <c r="J383" i="42"/>
  <c r="J384" i="42"/>
  <c r="J385" i="42"/>
  <c r="J386" i="42"/>
  <c r="J387" i="42"/>
  <c r="J388" i="42"/>
  <c r="J389" i="42"/>
  <c r="J390" i="42"/>
  <c r="J391" i="42"/>
  <c r="J392" i="42"/>
  <c r="J393" i="42"/>
  <c r="J394" i="42"/>
  <c r="J395" i="42"/>
  <c r="J396" i="42"/>
  <c r="J397" i="42"/>
  <c r="J398" i="42"/>
  <c r="J399" i="42"/>
  <c r="J400" i="42"/>
  <c r="J401" i="42"/>
  <c r="J402" i="42"/>
  <c r="J403" i="42"/>
  <c r="J404" i="42"/>
  <c r="J405" i="42"/>
  <c r="J406" i="42"/>
  <c r="J407" i="42"/>
  <c r="J408" i="42"/>
  <c r="J409" i="42"/>
  <c r="J410" i="42"/>
  <c r="J411" i="42"/>
  <c r="J412" i="42"/>
  <c r="J413" i="42"/>
  <c r="J414" i="42"/>
  <c r="J415" i="42"/>
  <c r="J416" i="42"/>
  <c r="J417" i="42"/>
  <c r="J418" i="42"/>
  <c r="J419" i="42"/>
  <c r="J421" i="42"/>
  <c r="J422" i="42"/>
  <c r="J423" i="42"/>
  <c r="J424" i="42"/>
  <c r="J425" i="42"/>
  <c r="J426" i="42"/>
  <c r="J427" i="42"/>
  <c r="J428" i="42"/>
  <c r="J429" i="42"/>
  <c r="J430" i="42"/>
  <c r="J431" i="42"/>
  <c r="J432" i="42"/>
  <c r="J433" i="42"/>
  <c r="J434" i="42"/>
  <c r="J435" i="42"/>
  <c r="J436" i="42"/>
  <c r="J437" i="42"/>
  <c r="J438" i="42"/>
  <c r="J439" i="42"/>
  <c r="J440" i="42"/>
  <c r="J441" i="42"/>
  <c r="J442" i="42"/>
  <c r="J443" i="42"/>
  <c r="J444" i="42"/>
  <c r="J445" i="42"/>
  <c r="J446" i="42"/>
  <c r="J447" i="42"/>
  <c r="J448" i="42"/>
  <c r="J449" i="42"/>
  <c r="J450" i="42"/>
  <c r="J451" i="42"/>
  <c r="J452" i="42"/>
  <c r="J454" i="42"/>
  <c r="J455" i="42"/>
  <c r="J456" i="42"/>
  <c r="J457" i="42"/>
  <c r="J458" i="42"/>
  <c r="J459" i="42"/>
  <c r="J460" i="42"/>
  <c r="J461" i="42"/>
  <c r="J462" i="42"/>
  <c r="J463" i="42"/>
  <c r="J464" i="42"/>
  <c r="J465" i="42"/>
  <c r="J466" i="42"/>
  <c r="J467" i="42"/>
  <c r="J468" i="42"/>
  <c r="J469" i="42"/>
  <c r="J470" i="42"/>
  <c r="J471" i="42"/>
  <c r="J472" i="42"/>
  <c r="J473" i="42"/>
  <c r="J474" i="42"/>
  <c r="J475" i="42"/>
  <c r="J476" i="42"/>
  <c r="J477" i="42"/>
  <c r="J478" i="42"/>
  <c r="J479" i="42"/>
  <c r="J480" i="42"/>
  <c r="J481" i="42"/>
  <c r="J482" i="42"/>
  <c r="J483" i="42"/>
  <c r="J484" i="42"/>
  <c r="J485" i="42"/>
  <c r="J486" i="42"/>
  <c r="J487" i="42"/>
  <c r="J488" i="42"/>
  <c r="J489" i="42"/>
  <c r="J490" i="42"/>
  <c r="J491" i="42"/>
  <c r="J492" i="42"/>
  <c r="J493" i="42"/>
  <c r="J494" i="42"/>
  <c r="J495" i="42"/>
  <c r="J496" i="42"/>
  <c r="J497" i="42"/>
  <c r="J498" i="42"/>
  <c r="J499" i="42"/>
  <c r="J500" i="42"/>
  <c r="J501" i="42"/>
  <c r="H3" i="42"/>
  <c r="H4" i="42"/>
  <c r="H5" i="42"/>
  <c r="H6" i="42"/>
  <c r="H7" i="42"/>
  <c r="H8" i="42"/>
  <c r="H9" i="42"/>
  <c r="H10" i="42"/>
  <c r="H11" i="42"/>
  <c r="H12" i="42"/>
  <c r="H13" i="42"/>
  <c r="H14" i="42"/>
  <c r="H15" i="42"/>
  <c r="H16" i="42"/>
  <c r="H17" i="42"/>
  <c r="H18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H34" i="42"/>
  <c r="H35" i="42"/>
  <c r="H36" i="42"/>
  <c r="H37" i="42"/>
  <c r="H38" i="42"/>
  <c r="H39" i="42"/>
  <c r="H40" i="42"/>
  <c r="H41" i="42"/>
  <c r="H42" i="42"/>
  <c r="H43" i="42"/>
  <c r="H44" i="42"/>
  <c r="H45" i="42"/>
  <c r="H46" i="42"/>
  <c r="H47" i="42"/>
  <c r="H48" i="42"/>
  <c r="H49" i="42"/>
  <c r="H50" i="42"/>
  <c r="H51" i="42"/>
  <c r="H52" i="42"/>
  <c r="H53" i="42"/>
  <c r="H54" i="42"/>
  <c r="H55" i="42"/>
  <c r="H56" i="42"/>
  <c r="H57" i="42"/>
  <c r="H58" i="42"/>
  <c r="H59" i="42"/>
  <c r="H60" i="42"/>
  <c r="H61" i="42"/>
  <c r="H62" i="42"/>
  <c r="H63" i="42"/>
  <c r="H64" i="42"/>
  <c r="H65" i="42"/>
  <c r="H66" i="42"/>
  <c r="H67" i="42"/>
  <c r="H68" i="42"/>
  <c r="H69" i="42"/>
  <c r="H70" i="42"/>
  <c r="H71" i="42"/>
  <c r="H72" i="42"/>
  <c r="H73" i="42"/>
  <c r="H74" i="42"/>
  <c r="H75" i="42"/>
  <c r="H76" i="42"/>
  <c r="H77" i="42"/>
  <c r="H78" i="42"/>
  <c r="H79" i="42"/>
  <c r="H80" i="42"/>
  <c r="H81" i="42"/>
  <c r="H82" i="42"/>
  <c r="H83" i="42"/>
  <c r="H84" i="42"/>
  <c r="H85" i="42"/>
  <c r="H86" i="42"/>
  <c r="H87" i="42"/>
  <c r="H88" i="42"/>
  <c r="H89" i="42"/>
  <c r="H90" i="42"/>
  <c r="H91" i="42"/>
  <c r="H92" i="42"/>
  <c r="H93" i="42"/>
  <c r="H94" i="42"/>
  <c r="H95" i="42"/>
  <c r="H96" i="42"/>
  <c r="H97" i="42"/>
  <c r="H98" i="42"/>
  <c r="H99" i="42"/>
  <c r="H100" i="42"/>
  <c r="H101" i="42"/>
  <c r="H102" i="42"/>
  <c r="H103" i="42"/>
  <c r="H104" i="42"/>
  <c r="H105" i="42"/>
  <c r="H106" i="42"/>
  <c r="H107" i="42"/>
  <c r="H108" i="42"/>
  <c r="H109" i="42"/>
  <c r="H110" i="42"/>
  <c r="H111" i="42"/>
  <c r="H112" i="42"/>
  <c r="H113" i="42"/>
  <c r="H114" i="42"/>
  <c r="H115" i="42"/>
  <c r="H116" i="42"/>
  <c r="H117" i="42"/>
  <c r="H118" i="42"/>
  <c r="H119" i="42"/>
  <c r="H120" i="42"/>
  <c r="H121" i="42"/>
  <c r="H122" i="42"/>
  <c r="H123" i="42"/>
  <c r="H124" i="42"/>
  <c r="H125" i="42"/>
  <c r="H126" i="42"/>
  <c r="H127" i="42"/>
  <c r="H129" i="42"/>
  <c r="H130" i="42"/>
  <c r="H131" i="42"/>
  <c r="H132" i="42"/>
  <c r="H133" i="42"/>
  <c r="H134" i="42"/>
  <c r="H135" i="42"/>
  <c r="H136" i="42"/>
  <c r="H137" i="42"/>
  <c r="H138" i="42"/>
  <c r="H139" i="42"/>
  <c r="H140" i="42"/>
  <c r="H141" i="42"/>
  <c r="H142" i="42"/>
  <c r="H143" i="42"/>
  <c r="H144" i="42"/>
  <c r="H145" i="42"/>
  <c r="H146" i="42"/>
  <c r="H147" i="42"/>
  <c r="H148" i="42"/>
  <c r="H149" i="42"/>
  <c r="H150" i="42"/>
  <c r="H151" i="42"/>
  <c r="H152" i="42"/>
  <c r="H153" i="42"/>
  <c r="H154" i="42"/>
  <c r="H155" i="42"/>
  <c r="H156" i="42"/>
  <c r="H157" i="42"/>
  <c r="H158" i="42"/>
  <c r="H159" i="42"/>
  <c r="H160" i="42"/>
  <c r="H161" i="42"/>
  <c r="H162" i="42"/>
  <c r="H163" i="42"/>
  <c r="H164" i="42"/>
  <c r="H165" i="42"/>
  <c r="H166" i="42"/>
  <c r="H167" i="42"/>
  <c r="H168" i="42"/>
  <c r="H169" i="42"/>
  <c r="H170" i="42"/>
  <c r="H171" i="42"/>
  <c r="H172" i="42"/>
  <c r="H173" i="42"/>
  <c r="H174" i="42"/>
  <c r="H175" i="42"/>
  <c r="H176" i="42"/>
  <c r="H177" i="42"/>
  <c r="H178" i="42"/>
  <c r="H179" i="42"/>
  <c r="H180" i="42"/>
  <c r="H181" i="42"/>
  <c r="H182" i="42"/>
  <c r="H183" i="42"/>
  <c r="H184" i="42"/>
  <c r="H185" i="42"/>
  <c r="H186" i="42"/>
  <c r="H187" i="42"/>
  <c r="H188" i="42"/>
  <c r="H189" i="42"/>
  <c r="H190" i="42"/>
  <c r="H191" i="42"/>
  <c r="H192" i="42"/>
  <c r="H193" i="42"/>
  <c r="H194" i="42"/>
  <c r="H195" i="42"/>
  <c r="H196" i="42"/>
  <c r="H197" i="42"/>
  <c r="H198" i="42"/>
  <c r="H199" i="42"/>
  <c r="H200" i="42"/>
  <c r="H201" i="42"/>
  <c r="H202" i="42"/>
  <c r="H203" i="42"/>
  <c r="H204" i="42"/>
  <c r="H205" i="42"/>
  <c r="H206" i="42"/>
  <c r="H207" i="42"/>
  <c r="H208" i="42"/>
  <c r="H209" i="42"/>
  <c r="H210" i="42"/>
  <c r="H211" i="42"/>
  <c r="H212" i="42"/>
  <c r="H213" i="42"/>
  <c r="H214" i="42"/>
  <c r="H215" i="42"/>
  <c r="H216" i="42"/>
  <c r="H217" i="42"/>
  <c r="H218" i="42"/>
  <c r="H219" i="42"/>
  <c r="H220" i="42"/>
  <c r="H221" i="42"/>
  <c r="H222" i="42"/>
  <c r="H223" i="42"/>
  <c r="H224" i="42"/>
  <c r="H225" i="42"/>
  <c r="H226" i="42"/>
  <c r="H227" i="42"/>
  <c r="H228" i="42"/>
  <c r="H229" i="42"/>
  <c r="H230" i="42"/>
  <c r="H231" i="42"/>
  <c r="H232" i="42"/>
  <c r="H233" i="42"/>
  <c r="H234" i="42"/>
  <c r="H235" i="42"/>
  <c r="H236" i="42"/>
  <c r="H237" i="42"/>
  <c r="H238" i="42"/>
  <c r="H239" i="42"/>
  <c r="H240" i="42"/>
  <c r="H241" i="42"/>
  <c r="H242" i="42"/>
  <c r="H243" i="42"/>
  <c r="H244" i="42"/>
  <c r="H245" i="42"/>
  <c r="H246" i="42"/>
  <c r="H247" i="42"/>
  <c r="H248" i="42"/>
  <c r="H249" i="42"/>
  <c r="H250" i="42"/>
  <c r="H251" i="42"/>
  <c r="H252" i="42"/>
  <c r="H253" i="42"/>
  <c r="H254" i="42"/>
  <c r="H255" i="42"/>
  <c r="H256" i="42"/>
  <c r="H257" i="42"/>
  <c r="H258" i="42"/>
  <c r="H259" i="42"/>
  <c r="H260" i="42"/>
  <c r="H261" i="42"/>
  <c r="H262" i="42"/>
  <c r="H263" i="42"/>
  <c r="H264" i="42"/>
  <c r="H265" i="42"/>
  <c r="H266" i="42"/>
  <c r="H267" i="42"/>
  <c r="H268" i="42"/>
  <c r="H269" i="42"/>
  <c r="H270" i="42"/>
  <c r="H271" i="42"/>
  <c r="H272" i="42"/>
  <c r="H273" i="42"/>
  <c r="H274" i="42"/>
  <c r="H275" i="42"/>
  <c r="H276" i="42"/>
  <c r="H277" i="42"/>
  <c r="H278" i="42"/>
  <c r="H279" i="42"/>
  <c r="H280" i="42"/>
  <c r="H281" i="42"/>
  <c r="H282" i="42"/>
  <c r="H283" i="42"/>
  <c r="H284" i="42"/>
  <c r="H285" i="42"/>
  <c r="H286" i="42"/>
  <c r="H287" i="42"/>
  <c r="H288" i="42"/>
  <c r="H289" i="42"/>
  <c r="H290" i="42"/>
  <c r="H291" i="42"/>
  <c r="H292" i="42"/>
  <c r="H293" i="42"/>
  <c r="H294" i="42"/>
  <c r="H295" i="42"/>
  <c r="H296" i="42"/>
  <c r="H297" i="42"/>
  <c r="H298" i="42"/>
  <c r="H299" i="42"/>
  <c r="H300" i="42"/>
  <c r="H301" i="42"/>
  <c r="H302" i="42"/>
  <c r="H303" i="42"/>
  <c r="H304" i="42"/>
  <c r="H305" i="42"/>
  <c r="H306" i="42"/>
  <c r="H307" i="42"/>
  <c r="H308" i="42"/>
  <c r="H309" i="42"/>
  <c r="H310" i="42"/>
  <c r="H311" i="42"/>
  <c r="H312" i="42"/>
  <c r="H313" i="42"/>
  <c r="H314" i="42"/>
  <c r="H315" i="42"/>
  <c r="H316" i="42"/>
  <c r="H317" i="42"/>
  <c r="H318" i="42"/>
  <c r="H319" i="42"/>
  <c r="H320" i="42"/>
  <c r="H321" i="42"/>
  <c r="H322" i="42"/>
  <c r="H323" i="42"/>
  <c r="H324" i="42"/>
  <c r="H325" i="42"/>
  <c r="H326" i="42"/>
  <c r="H327" i="42"/>
  <c r="H328" i="42"/>
  <c r="H329" i="42"/>
  <c r="H330" i="42"/>
  <c r="H331" i="42"/>
  <c r="H332" i="42"/>
  <c r="H333" i="42"/>
  <c r="H334" i="42"/>
  <c r="H335" i="42"/>
  <c r="H336" i="42"/>
  <c r="H337" i="42"/>
  <c r="H338" i="42"/>
  <c r="H339" i="42"/>
  <c r="H340" i="42"/>
  <c r="H341" i="42"/>
  <c r="H342" i="42"/>
  <c r="H343" i="42"/>
  <c r="H344" i="42"/>
  <c r="H345" i="42"/>
  <c r="H346" i="42"/>
  <c r="H347" i="42"/>
  <c r="H348" i="42"/>
  <c r="H349" i="42"/>
  <c r="H350" i="42"/>
  <c r="H351" i="42"/>
  <c r="H352" i="42"/>
  <c r="H353" i="42"/>
  <c r="H354" i="42"/>
  <c r="H355" i="42"/>
  <c r="H356" i="42"/>
  <c r="H357" i="42"/>
  <c r="H358" i="42"/>
  <c r="H359" i="42"/>
  <c r="H360" i="42"/>
  <c r="H361" i="42"/>
  <c r="H362" i="42"/>
  <c r="H363" i="42"/>
  <c r="H364" i="42"/>
  <c r="H365" i="42"/>
  <c r="H366" i="42"/>
  <c r="H367" i="42"/>
  <c r="H368" i="42"/>
  <c r="H369" i="42"/>
  <c r="H370" i="42"/>
  <c r="H371" i="42"/>
  <c r="H372" i="42"/>
  <c r="H373" i="42"/>
  <c r="H374" i="42"/>
  <c r="H375" i="42"/>
  <c r="H376" i="42"/>
  <c r="H377" i="42"/>
  <c r="H378" i="42"/>
  <c r="H379" i="42"/>
  <c r="H380" i="42"/>
  <c r="H381" i="42"/>
  <c r="H382" i="42"/>
  <c r="H383" i="42"/>
  <c r="H384" i="42"/>
  <c r="H385" i="42"/>
  <c r="H386" i="42"/>
  <c r="H387" i="42"/>
  <c r="H388" i="42"/>
  <c r="H389" i="42"/>
  <c r="H390" i="42"/>
  <c r="H391" i="42"/>
  <c r="H392" i="42"/>
  <c r="H393" i="42"/>
  <c r="H394" i="42"/>
  <c r="H395" i="42"/>
  <c r="H396" i="42"/>
  <c r="H397" i="42"/>
  <c r="H398" i="42"/>
  <c r="H399" i="42"/>
  <c r="H400" i="42"/>
  <c r="H401" i="42"/>
  <c r="H402" i="42"/>
  <c r="H403" i="42"/>
  <c r="H404" i="42"/>
  <c r="H405" i="42"/>
  <c r="H406" i="42"/>
  <c r="H407" i="42"/>
  <c r="H408" i="42"/>
  <c r="H409" i="42"/>
  <c r="H410" i="42"/>
  <c r="H411" i="42"/>
  <c r="H412" i="42"/>
  <c r="H413" i="42"/>
  <c r="H414" i="42"/>
  <c r="H415" i="42"/>
  <c r="H416" i="42"/>
  <c r="H417" i="42"/>
  <c r="H418" i="42"/>
  <c r="H419" i="42"/>
  <c r="H421" i="42"/>
  <c r="H422" i="42"/>
  <c r="H423" i="42"/>
  <c r="H424" i="42"/>
  <c r="H425" i="42"/>
  <c r="H426" i="42"/>
  <c r="H427" i="42"/>
  <c r="H428" i="42"/>
  <c r="H429" i="42"/>
  <c r="H430" i="42"/>
  <c r="H431" i="42"/>
  <c r="H432" i="42"/>
  <c r="H433" i="42"/>
  <c r="H434" i="42"/>
  <c r="H435" i="42"/>
  <c r="H436" i="42"/>
  <c r="H437" i="42"/>
  <c r="H438" i="42"/>
  <c r="H439" i="42"/>
  <c r="H440" i="42"/>
  <c r="H441" i="42"/>
  <c r="H442" i="42"/>
  <c r="H443" i="42"/>
  <c r="H444" i="42"/>
  <c r="H445" i="42"/>
  <c r="H446" i="42"/>
  <c r="H447" i="42"/>
  <c r="H448" i="42"/>
  <c r="H449" i="42"/>
  <c r="H450" i="42"/>
  <c r="H451" i="42"/>
  <c r="H452" i="42"/>
  <c r="H454" i="42"/>
  <c r="H455" i="42"/>
  <c r="H456" i="42"/>
  <c r="H457" i="42"/>
  <c r="H458" i="42"/>
  <c r="H459" i="42"/>
  <c r="H460" i="42"/>
  <c r="H461" i="42"/>
  <c r="H462" i="42"/>
  <c r="H463" i="42"/>
  <c r="H464" i="42"/>
  <c r="H465" i="42"/>
  <c r="H466" i="42"/>
  <c r="H467" i="42"/>
  <c r="H468" i="42"/>
  <c r="H469" i="42"/>
  <c r="H470" i="42"/>
  <c r="H471" i="42"/>
  <c r="H472" i="42"/>
  <c r="H473" i="42"/>
  <c r="H474" i="42"/>
  <c r="H475" i="42"/>
  <c r="H476" i="42"/>
  <c r="H477" i="42"/>
  <c r="H478" i="42"/>
  <c r="H479" i="42"/>
  <c r="H480" i="42"/>
  <c r="H481" i="42"/>
  <c r="H482" i="42"/>
  <c r="H483" i="42"/>
  <c r="H484" i="42"/>
  <c r="H485" i="42"/>
  <c r="H486" i="42"/>
  <c r="H487" i="42"/>
  <c r="H488" i="42"/>
  <c r="H489" i="42"/>
  <c r="H490" i="42"/>
  <c r="H491" i="42"/>
  <c r="H492" i="42"/>
  <c r="H493" i="42"/>
  <c r="H494" i="42"/>
  <c r="H495" i="42"/>
  <c r="H496" i="42"/>
  <c r="H497" i="42"/>
  <c r="H498" i="42"/>
  <c r="H499" i="42"/>
  <c r="H500" i="42"/>
  <c r="H501" i="42"/>
  <c r="N2" i="42"/>
  <c r="L2" i="42"/>
  <c r="J2" i="42"/>
  <c r="H2" i="42"/>
  <c r="F3" i="42"/>
  <c r="F4" i="42"/>
  <c r="F5" i="42"/>
  <c r="F6" i="42"/>
  <c r="F7" i="42"/>
  <c r="F8" i="42"/>
  <c r="F9" i="42"/>
  <c r="F10" i="42"/>
  <c r="F11" i="42"/>
  <c r="F12" i="42"/>
  <c r="F13" i="42"/>
  <c r="F14" i="42"/>
  <c r="F15" i="42"/>
  <c r="F16" i="42"/>
  <c r="F17" i="42"/>
  <c r="F18" i="42"/>
  <c r="F19" i="42"/>
  <c r="F20" i="42"/>
  <c r="F21" i="42"/>
  <c r="F22" i="42"/>
  <c r="F23" i="42"/>
  <c r="F24" i="42"/>
  <c r="F25" i="42"/>
  <c r="F26" i="42"/>
  <c r="F27" i="42"/>
  <c r="F28" i="42"/>
  <c r="F29" i="42"/>
  <c r="F30" i="42"/>
  <c r="F31" i="42"/>
  <c r="F32" i="42"/>
  <c r="F33" i="42"/>
  <c r="F34" i="42"/>
  <c r="F35" i="42"/>
  <c r="F36" i="42"/>
  <c r="F37" i="42"/>
  <c r="F38" i="42"/>
  <c r="F39" i="42"/>
  <c r="F40" i="42"/>
  <c r="F41" i="42"/>
  <c r="F42" i="42"/>
  <c r="F43" i="42"/>
  <c r="F44" i="42"/>
  <c r="F45" i="42"/>
  <c r="F46" i="42"/>
  <c r="F47" i="42"/>
  <c r="F48" i="42"/>
  <c r="F49" i="42"/>
  <c r="F50" i="42"/>
  <c r="F51" i="42"/>
  <c r="F52" i="42"/>
  <c r="F53" i="42"/>
  <c r="F54" i="42"/>
  <c r="F55" i="42"/>
  <c r="F56" i="42"/>
  <c r="F57" i="42"/>
  <c r="F58" i="42"/>
  <c r="F59" i="42"/>
  <c r="F60" i="42"/>
  <c r="F61" i="42"/>
  <c r="F62" i="42"/>
  <c r="F63" i="42"/>
  <c r="F64" i="42"/>
  <c r="F65" i="42"/>
  <c r="F66" i="42"/>
  <c r="F67" i="42"/>
  <c r="F68" i="42"/>
  <c r="F69" i="42"/>
  <c r="F70" i="42"/>
  <c r="F71" i="42"/>
  <c r="F72" i="42"/>
  <c r="F73" i="42"/>
  <c r="F74" i="42"/>
  <c r="F75" i="42"/>
  <c r="F76" i="42"/>
  <c r="F77" i="42"/>
  <c r="F78" i="42"/>
  <c r="F79" i="42"/>
  <c r="F80" i="42"/>
  <c r="F81" i="42"/>
  <c r="F82" i="42"/>
  <c r="F83" i="42"/>
  <c r="F84" i="42"/>
  <c r="F85" i="42"/>
  <c r="F86" i="42"/>
  <c r="F87" i="42"/>
  <c r="F88" i="42"/>
  <c r="F89" i="42"/>
  <c r="F90" i="42"/>
  <c r="F91" i="42"/>
  <c r="F92" i="42"/>
  <c r="F93" i="42"/>
  <c r="F94" i="42"/>
  <c r="F95" i="42"/>
  <c r="F96" i="42"/>
  <c r="F97" i="42"/>
  <c r="F98" i="42"/>
  <c r="F99" i="42"/>
  <c r="F100" i="42"/>
  <c r="F101" i="42"/>
  <c r="F102" i="42"/>
  <c r="F103" i="42"/>
  <c r="F104" i="42"/>
  <c r="F105" i="42"/>
  <c r="F106" i="42"/>
  <c r="F107" i="42"/>
  <c r="F108" i="42"/>
  <c r="F109" i="42"/>
  <c r="F110" i="42"/>
  <c r="F111" i="42"/>
  <c r="F112" i="42"/>
  <c r="F113" i="42"/>
  <c r="F114" i="42"/>
  <c r="F115" i="42"/>
  <c r="F116" i="42"/>
  <c r="F117" i="42"/>
  <c r="F118" i="42"/>
  <c r="F119" i="42"/>
  <c r="F120" i="42"/>
  <c r="F121" i="42"/>
  <c r="F122" i="42"/>
  <c r="F123" i="42"/>
  <c r="F124" i="42"/>
  <c r="F125" i="42"/>
  <c r="F126" i="42"/>
  <c r="F127" i="42"/>
  <c r="F129" i="42"/>
  <c r="F130" i="42"/>
  <c r="F131" i="42"/>
  <c r="F132" i="42"/>
  <c r="F133" i="42"/>
  <c r="F134" i="42"/>
  <c r="F135" i="42"/>
  <c r="F136" i="42"/>
  <c r="F137" i="42"/>
  <c r="F138" i="42"/>
  <c r="F139" i="42"/>
  <c r="F140" i="42"/>
  <c r="F141" i="42"/>
  <c r="F142" i="42"/>
  <c r="F143" i="42"/>
  <c r="F144" i="42"/>
  <c r="F145" i="42"/>
  <c r="F146" i="42"/>
  <c r="F147" i="42"/>
  <c r="F148" i="42"/>
  <c r="F149" i="42"/>
  <c r="F150" i="42"/>
  <c r="F151" i="42"/>
  <c r="F152" i="42"/>
  <c r="F153" i="42"/>
  <c r="F154" i="42"/>
  <c r="F155" i="42"/>
  <c r="F156" i="42"/>
  <c r="F157" i="42"/>
  <c r="F158" i="42"/>
  <c r="F159" i="42"/>
  <c r="F160" i="42"/>
  <c r="F161" i="42"/>
  <c r="F162" i="42"/>
  <c r="F163" i="42"/>
  <c r="F164" i="42"/>
  <c r="F165" i="42"/>
  <c r="F166" i="42"/>
  <c r="F167" i="42"/>
  <c r="F168" i="42"/>
  <c r="F169" i="42"/>
  <c r="F170" i="42"/>
  <c r="F171" i="42"/>
  <c r="F172" i="42"/>
  <c r="F173" i="42"/>
  <c r="F174" i="42"/>
  <c r="F175" i="42"/>
  <c r="F176" i="42"/>
  <c r="F177" i="42"/>
  <c r="F178" i="42"/>
  <c r="F179" i="42"/>
  <c r="F180" i="42"/>
  <c r="F181" i="42"/>
  <c r="F182" i="42"/>
  <c r="F183" i="42"/>
  <c r="F184" i="42"/>
  <c r="F185" i="42"/>
  <c r="F186" i="42"/>
  <c r="F187" i="42"/>
  <c r="F188" i="42"/>
  <c r="F189" i="42"/>
  <c r="F190" i="42"/>
  <c r="F191" i="42"/>
  <c r="F192" i="42"/>
  <c r="F193" i="42"/>
  <c r="F194" i="42"/>
  <c r="F195" i="42"/>
  <c r="F196" i="42"/>
  <c r="F197" i="42"/>
  <c r="F198" i="42"/>
  <c r="F199" i="42"/>
  <c r="F200" i="42"/>
  <c r="F201" i="42"/>
  <c r="F202" i="42"/>
  <c r="F203" i="42"/>
  <c r="F204" i="42"/>
  <c r="F205" i="42"/>
  <c r="F206" i="42"/>
  <c r="F207" i="42"/>
  <c r="F208" i="42"/>
  <c r="F209" i="42"/>
  <c r="F210" i="42"/>
  <c r="F211" i="42"/>
  <c r="F212" i="42"/>
  <c r="F213" i="42"/>
  <c r="F214" i="42"/>
  <c r="F215" i="42"/>
  <c r="F216" i="42"/>
  <c r="F217" i="42"/>
  <c r="F218" i="42"/>
  <c r="F219" i="42"/>
  <c r="F220" i="42"/>
  <c r="F221" i="42"/>
  <c r="F222" i="42"/>
  <c r="F223" i="42"/>
  <c r="F224" i="42"/>
  <c r="F225" i="42"/>
  <c r="F226" i="42"/>
  <c r="F227" i="42"/>
  <c r="F228" i="42"/>
  <c r="F229" i="42"/>
  <c r="F230" i="42"/>
  <c r="F231" i="42"/>
  <c r="F232" i="42"/>
  <c r="F233" i="42"/>
  <c r="F234" i="42"/>
  <c r="F235" i="42"/>
  <c r="F236" i="42"/>
  <c r="F237" i="42"/>
  <c r="F238" i="42"/>
  <c r="F239" i="42"/>
  <c r="F240" i="42"/>
  <c r="F241" i="42"/>
  <c r="F242" i="42"/>
  <c r="F243" i="42"/>
  <c r="F244" i="42"/>
  <c r="F245" i="42"/>
  <c r="F246" i="42"/>
  <c r="F247" i="42"/>
  <c r="F248" i="42"/>
  <c r="F249" i="42"/>
  <c r="F250" i="42"/>
  <c r="F251" i="42"/>
  <c r="F252" i="42"/>
  <c r="F253" i="42"/>
  <c r="F254" i="42"/>
  <c r="F255" i="42"/>
  <c r="F256" i="42"/>
  <c r="F257" i="42"/>
  <c r="F258" i="42"/>
  <c r="F259" i="42"/>
  <c r="F260" i="42"/>
  <c r="F261" i="42"/>
  <c r="F262" i="42"/>
  <c r="F263" i="42"/>
  <c r="F264" i="42"/>
  <c r="F265" i="42"/>
  <c r="F266" i="42"/>
  <c r="F267" i="42"/>
  <c r="F268" i="42"/>
  <c r="F269" i="42"/>
  <c r="F270" i="42"/>
  <c r="F271" i="42"/>
  <c r="F272" i="42"/>
  <c r="F273" i="42"/>
  <c r="F274" i="42"/>
  <c r="F275" i="42"/>
  <c r="F276" i="42"/>
  <c r="F277" i="42"/>
  <c r="F278" i="42"/>
  <c r="F279" i="42"/>
  <c r="F280" i="42"/>
  <c r="F281" i="42"/>
  <c r="F282" i="42"/>
  <c r="F283" i="42"/>
  <c r="F284" i="42"/>
  <c r="F285" i="42"/>
  <c r="F286" i="42"/>
  <c r="F287" i="42"/>
  <c r="F288" i="42"/>
  <c r="F289" i="42"/>
  <c r="F290" i="42"/>
  <c r="F291" i="42"/>
  <c r="F292" i="42"/>
  <c r="F293" i="42"/>
  <c r="F294" i="42"/>
  <c r="F295" i="42"/>
  <c r="F296" i="42"/>
  <c r="F297" i="42"/>
  <c r="F298" i="42"/>
  <c r="F299" i="42"/>
  <c r="F300" i="42"/>
  <c r="F301" i="42"/>
  <c r="F302" i="42"/>
  <c r="F303" i="42"/>
  <c r="F304" i="42"/>
  <c r="F305" i="42"/>
  <c r="F306" i="42"/>
  <c r="F307" i="42"/>
  <c r="F308" i="42"/>
  <c r="F309" i="42"/>
  <c r="F310" i="42"/>
  <c r="F311" i="42"/>
  <c r="F312" i="42"/>
  <c r="F313" i="42"/>
  <c r="F314" i="42"/>
  <c r="F315" i="42"/>
  <c r="F316" i="42"/>
  <c r="F317" i="42"/>
  <c r="F318" i="42"/>
  <c r="F319" i="42"/>
  <c r="F320" i="42"/>
  <c r="F321" i="42"/>
  <c r="F322" i="42"/>
  <c r="F323" i="42"/>
  <c r="F324" i="42"/>
  <c r="F325" i="42"/>
  <c r="F326" i="42"/>
  <c r="F327" i="42"/>
  <c r="F328" i="42"/>
  <c r="F329" i="42"/>
  <c r="F330" i="42"/>
  <c r="F331" i="42"/>
  <c r="F332" i="42"/>
  <c r="F333" i="42"/>
  <c r="F334" i="42"/>
  <c r="F335" i="42"/>
  <c r="F336" i="42"/>
  <c r="F337" i="42"/>
  <c r="F338" i="42"/>
  <c r="F339" i="42"/>
  <c r="F340" i="42"/>
  <c r="F341" i="42"/>
  <c r="F342" i="42"/>
  <c r="F343" i="42"/>
  <c r="F344" i="42"/>
  <c r="F345" i="42"/>
  <c r="F346" i="42"/>
  <c r="F347" i="42"/>
  <c r="F348" i="42"/>
  <c r="F349" i="42"/>
  <c r="F350" i="42"/>
  <c r="F351" i="42"/>
  <c r="F352" i="42"/>
  <c r="F353" i="42"/>
  <c r="F354" i="42"/>
  <c r="F355" i="42"/>
  <c r="F356" i="42"/>
  <c r="F357" i="42"/>
  <c r="F358" i="42"/>
  <c r="F359" i="42"/>
  <c r="F360" i="42"/>
  <c r="F361" i="42"/>
  <c r="F362" i="42"/>
  <c r="F363" i="42"/>
  <c r="F364" i="42"/>
  <c r="F365" i="42"/>
  <c r="F366" i="42"/>
  <c r="F367" i="42"/>
  <c r="F368" i="42"/>
  <c r="F369" i="42"/>
  <c r="F370" i="42"/>
  <c r="F371" i="42"/>
  <c r="F372" i="42"/>
  <c r="F373" i="42"/>
  <c r="F374" i="42"/>
  <c r="F375" i="42"/>
  <c r="F376" i="42"/>
  <c r="F377" i="42"/>
  <c r="F378" i="42"/>
  <c r="F379" i="42"/>
  <c r="F380" i="42"/>
  <c r="F381" i="42"/>
  <c r="F382" i="42"/>
  <c r="F383" i="42"/>
  <c r="F384" i="42"/>
  <c r="F385" i="42"/>
  <c r="F386" i="42"/>
  <c r="F387" i="42"/>
  <c r="F388" i="42"/>
  <c r="F389" i="42"/>
  <c r="F390" i="42"/>
  <c r="F391" i="42"/>
  <c r="F392" i="42"/>
  <c r="F393" i="42"/>
  <c r="F394" i="42"/>
  <c r="F395" i="42"/>
  <c r="F396" i="42"/>
  <c r="F397" i="42"/>
  <c r="F398" i="42"/>
  <c r="F399" i="42"/>
  <c r="F400" i="42"/>
  <c r="F401" i="42"/>
  <c r="F402" i="42"/>
  <c r="F403" i="42"/>
  <c r="F404" i="42"/>
  <c r="F405" i="42"/>
  <c r="F406" i="42"/>
  <c r="F407" i="42"/>
  <c r="F408" i="42"/>
  <c r="F409" i="42"/>
  <c r="F410" i="42"/>
  <c r="F411" i="42"/>
  <c r="F412" i="42"/>
  <c r="F413" i="42"/>
  <c r="F414" i="42"/>
  <c r="F415" i="42"/>
  <c r="F416" i="42"/>
  <c r="F417" i="42"/>
  <c r="F418" i="42"/>
  <c r="F419" i="42"/>
  <c r="F421" i="42"/>
  <c r="F422" i="42"/>
  <c r="F423" i="42"/>
  <c r="F424" i="42"/>
  <c r="F425" i="42"/>
  <c r="F426" i="42"/>
  <c r="F427" i="42"/>
  <c r="F428" i="42"/>
  <c r="F429" i="42"/>
  <c r="F430" i="42"/>
  <c r="F431" i="42"/>
  <c r="F432" i="42"/>
  <c r="F433" i="42"/>
  <c r="F434" i="42"/>
  <c r="F435" i="42"/>
  <c r="F436" i="42"/>
  <c r="F437" i="42"/>
  <c r="F438" i="42"/>
  <c r="F439" i="42"/>
  <c r="F440" i="42"/>
  <c r="F441" i="42"/>
  <c r="F442" i="42"/>
  <c r="F443" i="42"/>
  <c r="F444" i="42"/>
  <c r="F445" i="42"/>
  <c r="F446" i="42"/>
  <c r="F447" i="42"/>
  <c r="F448" i="42"/>
  <c r="F449" i="42"/>
  <c r="F450" i="42"/>
  <c r="F451" i="42"/>
  <c r="F452" i="42"/>
  <c r="F454" i="42"/>
  <c r="F455" i="42"/>
  <c r="F456" i="42"/>
  <c r="F457" i="42"/>
  <c r="F458" i="42"/>
  <c r="F459" i="42"/>
  <c r="F460" i="42"/>
  <c r="F461" i="42"/>
  <c r="F462" i="42"/>
  <c r="F463" i="42"/>
  <c r="F464" i="42"/>
  <c r="F465" i="42"/>
  <c r="F466" i="42"/>
  <c r="F467" i="42"/>
  <c r="F468" i="42"/>
  <c r="F469" i="42"/>
  <c r="F470" i="42"/>
  <c r="F471" i="42"/>
  <c r="F472" i="42"/>
  <c r="F473" i="42"/>
  <c r="F474" i="42"/>
  <c r="F475" i="42"/>
  <c r="F476" i="42"/>
  <c r="F477" i="42"/>
  <c r="F478" i="42"/>
  <c r="F479" i="42"/>
  <c r="F480" i="42"/>
  <c r="F481" i="42"/>
  <c r="F482" i="42"/>
  <c r="F483" i="42"/>
  <c r="F484" i="42"/>
  <c r="F485" i="42"/>
  <c r="F486" i="42"/>
  <c r="F487" i="42"/>
  <c r="F488" i="42"/>
  <c r="F489" i="42"/>
  <c r="F490" i="42"/>
  <c r="F491" i="42"/>
  <c r="F492" i="42"/>
  <c r="F493" i="42"/>
  <c r="F494" i="42"/>
  <c r="F495" i="42"/>
  <c r="F496" i="42"/>
  <c r="F497" i="42"/>
  <c r="F498" i="42"/>
  <c r="F499" i="42"/>
  <c r="F500" i="42"/>
  <c r="F501" i="42"/>
  <c r="F2" i="42"/>
  <c r="O756" i="40" l="1"/>
  <c r="O755" i="40"/>
  <c r="O754" i="40"/>
  <c r="O753" i="40"/>
  <c r="O752" i="40"/>
  <c r="M756" i="40"/>
  <c r="M755" i="40"/>
  <c r="M754" i="40"/>
  <c r="M753" i="40"/>
  <c r="M752" i="40"/>
  <c r="K756" i="40"/>
  <c r="K755" i="40"/>
  <c r="K754" i="40"/>
  <c r="K753" i="40"/>
  <c r="K752" i="40"/>
  <c r="N755" i="40"/>
  <c r="N754" i="40"/>
  <c r="N753" i="40"/>
  <c r="N752" i="40"/>
  <c r="N756" i="40" s="1"/>
  <c r="L755" i="40"/>
  <c r="L754" i="40"/>
  <c r="L753" i="40"/>
  <c r="L752" i="40"/>
  <c r="L756" i="40" s="1"/>
  <c r="J755" i="40"/>
  <c r="J754" i="40"/>
  <c r="J753" i="40"/>
  <c r="J752" i="40"/>
  <c r="J756" i="40" s="1"/>
  <c r="I756" i="40"/>
  <c r="I753" i="40"/>
  <c r="I754" i="40"/>
  <c r="I755" i="40"/>
  <c r="I752" i="40"/>
  <c r="F752" i="40"/>
  <c r="G752" i="40"/>
  <c r="H752" i="40"/>
  <c r="H756" i="40" s="1"/>
  <c r="F753" i="40"/>
  <c r="F756" i="40" s="1"/>
  <c r="G753" i="40"/>
  <c r="G756" i="40" s="1"/>
  <c r="H753" i="40"/>
  <c r="F754" i="40"/>
  <c r="G754" i="40"/>
  <c r="H754" i="40"/>
  <c r="F755" i="40"/>
  <c r="G755" i="40"/>
  <c r="H755" i="40"/>
  <c r="E755" i="40"/>
  <c r="E754" i="40"/>
  <c r="E753" i="40"/>
  <c r="E752" i="40"/>
  <c r="E756" i="40" l="1"/>
  <c r="O3" i="40" l="1"/>
  <c r="O4" i="40"/>
  <c r="O5" i="40"/>
  <c r="O6" i="40"/>
  <c r="O7" i="40"/>
  <c r="O8" i="40"/>
  <c r="O9" i="40"/>
  <c r="O10" i="40"/>
  <c r="O11" i="40"/>
  <c r="O12" i="40"/>
  <c r="O13" i="40"/>
  <c r="O14" i="40"/>
  <c r="O15" i="40"/>
  <c r="O16" i="40"/>
  <c r="O17" i="40"/>
  <c r="O18" i="40"/>
  <c r="O19" i="40"/>
  <c r="O20" i="40"/>
  <c r="O21" i="40"/>
  <c r="O22" i="40"/>
  <c r="O23" i="40"/>
  <c r="O24" i="40"/>
  <c r="O25" i="40"/>
  <c r="O26" i="40"/>
  <c r="O27" i="40"/>
  <c r="O28" i="40"/>
  <c r="O29" i="40"/>
  <c r="O30" i="40"/>
  <c r="O31" i="40"/>
  <c r="O32" i="40"/>
  <c r="O33" i="40"/>
  <c r="O34" i="40"/>
  <c r="O35" i="40"/>
  <c r="O36" i="40"/>
  <c r="O37" i="40"/>
  <c r="O38" i="40"/>
  <c r="O39" i="40"/>
  <c r="O40" i="40"/>
  <c r="O41" i="40"/>
  <c r="O42" i="40"/>
  <c r="O43" i="40"/>
  <c r="O44" i="40"/>
  <c r="O45" i="40"/>
  <c r="O46" i="40"/>
  <c r="O47" i="40"/>
  <c r="O48" i="40"/>
  <c r="O49" i="40"/>
  <c r="O50" i="40"/>
  <c r="O51" i="40"/>
  <c r="O52" i="40"/>
  <c r="O53" i="40"/>
  <c r="O54" i="40"/>
  <c r="O55" i="40"/>
  <c r="O56" i="40"/>
  <c r="O57" i="40"/>
  <c r="O58" i="40"/>
  <c r="O59" i="40"/>
  <c r="O60" i="40"/>
  <c r="O61" i="40"/>
  <c r="O62" i="40"/>
  <c r="O63" i="40"/>
  <c r="O64" i="40"/>
  <c r="O65" i="40"/>
  <c r="O66" i="40"/>
  <c r="O67" i="40"/>
  <c r="O68" i="40"/>
  <c r="O69" i="40"/>
  <c r="O70" i="40"/>
  <c r="O71" i="40"/>
  <c r="O72" i="40"/>
  <c r="O73" i="40"/>
  <c r="O74" i="40"/>
  <c r="O75" i="40"/>
  <c r="O76" i="40"/>
  <c r="O77" i="40"/>
  <c r="O78" i="40"/>
  <c r="O79" i="40"/>
  <c r="O80" i="40"/>
  <c r="O81" i="40"/>
  <c r="O82" i="40"/>
  <c r="O83" i="40"/>
  <c r="O84" i="40"/>
  <c r="O85" i="40"/>
  <c r="O86" i="40"/>
  <c r="O87" i="40"/>
  <c r="O88" i="40"/>
  <c r="O89" i="40"/>
  <c r="O90" i="40"/>
  <c r="O91" i="40"/>
  <c r="O92" i="40"/>
  <c r="O93" i="40"/>
  <c r="O94" i="40"/>
  <c r="O95" i="40"/>
  <c r="O96" i="40"/>
  <c r="O97" i="40"/>
  <c r="O98" i="40"/>
  <c r="O99" i="40"/>
  <c r="O100" i="40"/>
  <c r="O101" i="40"/>
  <c r="O102" i="40"/>
  <c r="O103" i="40"/>
  <c r="O104" i="40"/>
  <c r="O105" i="40"/>
  <c r="O106" i="40"/>
  <c r="O107" i="40"/>
  <c r="O108" i="40"/>
  <c r="O109" i="40"/>
  <c r="O110" i="40"/>
  <c r="O111" i="40"/>
  <c r="O112" i="40"/>
  <c r="O113" i="40"/>
  <c r="O114" i="40"/>
  <c r="O115" i="40"/>
  <c r="O116" i="40"/>
  <c r="O117" i="40"/>
  <c r="O118" i="40"/>
  <c r="O119" i="40"/>
  <c r="O120" i="40"/>
  <c r="O121" i="40"/>
  <c r="O122" i="40"/>
  <c r="O123" i="40"/>
  <c r="O124" i="40"/>
  <c r="O125" i="40"/>
  <c r="O126" i="40"/>
  <c r="O127" i="40"/>
  <c r="O129" i="40"/>
  <c r="O130" i="40"/>
  <c r="O131" i="40"/>
  <c r="O132" i="40"/>
  <c r="O133" i="40"/>
  <c r="O134" i="40"/>
  <c r="O135" i="40"/>
  <c r="O136" i="40"/>
  <c r="O137" i="40"/>
  <c r="O138" i="40"/>
  <c r="O139" i="40"/>
  <c r="O140" i="40"/>
  <c r="O141" i="40"/>
  <c r="O142" i="40"/>
  <c r="O143" i="40"/>
  <c r="O144" i="40"/>
  <c r="O145" i="40"/>
  <c r="O146" i="40"/>
  <c r="O147" i="40"/>
  <c r="O148" i="40"/>
  <c r="O149" i="40"/>
  <c r="O150" i="40"/>
  <c r="O151" i="40"/>
  <c r="O152" i="40"/>
  <c r="O153" i="40"/>
  <c r="O154" i="40"/>
  <c r="O155" i="40"/>
  <c r="O156" i="40"/>
  <c r="O157" i="40"/>
  <c r="O158" i="40"/>
  <c r="O159" i="40"/>
  <c r="O160" i="40"/>
  <c r="O161" i="40"/>
  <c r="O162" i="40"/>
  <c r="O163" i="40"/>
  <c r="O164" i="40"/>
  <c r="O165" i="40"/>
  <c r="O166" i="40"/>
  <c r="O167" i="40"/>
  <c r="O168" i="40"/>
  <c r="O169" i="40"/>
  <c r="O170" i="40"/>
  <c r="O171" i="40"/>
  <c r="O172" i="40"/>
  <c r="O173" i="40"/>
  <c r="O174" i="40"/>
  <c r="O175" i="40"/>
  <c r="O176" i="40"/>
  <c r="O177" i="40"/>
  <c r="O178" i="40"/>
  <c r="O179" i="40"/>
  <c r="O180" i="40"/>
  <c r="O181" i="40"/>
  <c r="O182" i="40"/>
  <c r="O183" i="40"/>
  <c r="O184" i="40"/>
  <c r="O185" i="40"/>
  <c r="O186" i="40"/>
  <c r="O187" i="40"/>
  <c r="O188" i="40"/>
  <c r="O189" i="40"/>
  <c r="O190" i="40"/>
  <c r="O191" i="40"/>
  <c r="O192" i="40"/>
  <c r="O193" i="40"/>
  <c r="O194" i="40"/>
  <c r="O195" i="40"/>
  <c r="O196" i="40"/>
  <c r="O197" i="40"/>
  <c r="O198" i="40"/>
  <c r="O199" i="40"/>
  <c r="O200" i="40"/>
  <c r="O201" i="40"/>
  <c r="O202" i="40"/>
  <c r="O203" i="40"/>
  <c r="O204" i="40"/>
  <c r="O205" i="40"/>
  <c r="O206" i="40"/>
  <c r="O207" i="40"/>
  <c r="O208" i="40"/>
  <c r="O209" i="40"/>
  <c r="O210" i="40"/>
  <c r="O211" i="40"/>
  <c r="O212" i="40"/>
  <c r="O213" i="40"/>
  <c r="O214" i="40"/>
  <c r="O215" i="40"/>
  <c r="O216" i="40"/>
  <c r="O217" i="40"/>
  <c r="O218" i="40"/>
  <c r="O219" i="40"/>
  <c r="O220" i="40"/>
  <c r="O221" i="40"/>
  <c r="O222" i="40"/>
  <c r="O223" i="40"/>
  <c r="O224" i="40"/>
  <c r="O225" i="40"/>
  <c r="O226" i="40"/>
  <c r="O227" i="40"/>
  <c r="O228" i="40"/>
  <c r="O229" i="40"/>
  <c r="O230" i="40"/>
  <c r="O231" i="40"/>
  <c r="O232" i="40"/>
  <c r="O233" i="40"/>
  <c r="O234" i="40"/>
  <c r="O235" i="40"/>
  <c r="O236" i="40"/>
  <c r="O237" i="40"/>
  <c r="O238" i="40"/>
  <c r="O239" i="40"/>
  <c r="O240" i="40"/>
  <c r="O241" i="40"/>
  <c r="O242" i="40"/>
  <c r="O243" i="40"/>
  <c r="O244" i="40"/>
  <c r="O245" i="40"/>
  <c r="O246" i="40"/>
  <c r="O247" i="40"/>
  <c r="O248" i="40"/>
  <c r="O249" i="40"/>
  <c r="O250" i="40"/>
  <c r="O251" i="40"/>
  <c r="O252" i="40"/>
  <c r="O253" i="40"/>
  <c r="O254" i="40"/>
  <c r="O255" i="40"/>
  <c r="O256" i="40"/>
  <c r="O257" i="40"/>
  <c r="O258" i="40"/>
  <c r="O259" i="40"/>
  <c r="O260" i="40"/>
  <c r="O261" i="40"/>
  <c r="O262" i="40"/>
  <c r="O263" i="40"/>
  <c r="O264" i="40"/>
  <c r="O265" i="40"/>
  <c r="O266" i="40"/>
  <c r="O267" i="40"/>
  <c r="O268" i="40"/>
  <c r="O269" i="40"/>
  <c r="O270" i="40"/>
  <c r="O271" i="40"/>
  <c r="O272" i="40"/>
  <c r="O273" i="40"/>
  <c r="O274" i="40"/>
  <c r="O275" i="40"/>
  <c r="O276" i="40"/>
  <c r="O277" i="40"/>
  <c r="O278" i="40"/>
  <c r="O279" i="40"/>
  <c r="O280" i="40"/>
  <c r="O281" i="40"/>
  <c r="O282" i="40"/>
  <c r="O283" i="40"/>
  <c r="O284" i="40"/>
  <c r="O285" i="40"/>
  <c r="O286" i="40"/>
  <c r="O287" i="40"/>
  <c r="O288" i="40"/>
  <c r="O289" i="40"/>
  <c r="O290" i="40"/>
  <c r="O291" i="40"/>
  <c r="O292" i="40"/>
  <c r="O293" i="40"/>
  <c r="O294" i="40"/>
  <c r="O295" i="40"/>
  <c r="O296" i="40"/>
  <c r="O297" i="40"/>
  <c r="O298" i="40"/>
  <c r="O299" i="40"/>
  <c r="O300" i="40"/>
  <c r="O301" i="40"/>
  <c r="O302" i="40"/>
  <c r="O303" i="40"/>
  <c r="O304" i="40"/>
  <c r="O305" i="40"/>
  <c r="O306" i="40"/>
  <c r="O307" i="40"/>
  <c r="O308" i="40"/>
  <c r="O309" i="40"/>
  <c r="O310" i="40"/>
  <c r="O311" i="40"/>
  <c r="O312" i="40"/>
  <c r="O313" i="40"/>
  <c r="O314" i="40"/>
  <c r="O315" i="40"/>
  <c r="O316" i="40"/>
  <c r="O317" i="40"/>
  <c r="O318" i="40"/>
  <c r="O319" i="40"/>
  <c r="O320" i="40"/>
  <c r="O321" i="40"/>
  <c r="O322" i="40"/>
  <c r="O323" i="40"/>
  <c r="O324" i="40"/>
  <c r="O325" i="40"/>
  <c r="O326" i="40"/>
  <c r="O327" i="40"/>
  <c r="O328" i="40"/>
  <c r="O329" i="40"/>
  <c r="O330" i="40"/>
  <c r="O331" i="40"/>
  <c r="O332" i="40"/>
  <c r="O333" i="40"/>
  <c r="O334" i="40"/>
  <c r="O335" i="40"/>
  <c r="O336" i="40"/>
  <c r="O337" i="40"/>
  <c r="O338" i="40"/>
  <c r="O339" i="40"/>
  <c r="O340" i="40"/>
  <c r="O341" i="40"/>
  <c r="O342" i="40"/>
  <c r="O343" i="40"/>
  <c r="O344" i="40"/>
  <c r="O345" i="40"/>
  <c r="O346" i="40"/>
  <c r="O347" i="40"/>
  <c r="O348" i="40"/>
  <c r="O349" i="40"/>
  <c r="O350" i="40"/>
  <c r="O351" i="40"/>
  <c r="O352" i="40"/>
  <c r="O353" i="40"/>
  <c r="O354" i="40"/>
  <c r="O355" i="40"/>
  <c r="O356" i="40"/>
  <c r="O357" i="40"/>
  <c r="O358" i="40"/>
  <c r="O359" i="40"/>
  <c r="O360" i="40"/>
  <c r="O361" i="40"/>
  <c r="O362" i="40"/>
  <c r="O363" i="40"/>
  <c r="O364" i="40"/>
  <c r="O365" i="40"/>
  <c r="O366" i="40"/>
  <c r="O367" i="40"/>
  <c r="O368" i="40"/>
  <c r="O369" i="40"/>
  <c r="O370" i="40"/>
  <c r="O371" i="40"/>
  <c r="O372" i="40"/>
  <c r="O373" i="40"/>
  <c r="O374" i="40"/>
  <c r="O375" i="40"/>
  <c r="O376" i="40"/>
  <c r="O377" i="40"/>
  <c r="O378" i="40"/>
  <c r="O379" i="40"/>
  <c r="O380" i="40"/>
  <c r="O381" i="40"/>
  <c r="O382" i="40"/>
  <c r="O383" i="40"/>
  <c r="O384" i="40"/>
  <c r="O385" i="40"/>
  <c r="O386" i="40"/>
  <c r="O387" i="40"/>
  <c r="O388" i="40"/>
  <c r="O389" i="40"/>
  <c r="O390" i="40"/>
  <c r="O391" i="40"/>
  <c r="O392" i="40"/>
  <c r="O393" i="40"/>
  <c r="O394" i="40"/>
  <c r="O395" i="40"/>
  <c r="O396" i="40"/>
  <c r="O397" i="40"/>
  <c r="O398" i="40"/>
  <c r="O399" i="40"/>
  <c r="O400" i="40"/>
  <c r="O401" i="40"/>
  <c r="O402" i="40"/>
  <c r="O403" i="40"/>
  <c r="O404" i="40"/>
  <c r="O405" i="40"/>
  <c r="O406" i="40"/>
  <c r="O407" i="40"/>
  <c r="O408" i="40"/>
  <c r="O409" i="40"/>
  <c r="O410" i="40"/>
  <c r="O411" i="40"/>
  <c r="O412" i="40"/>
  <c r="O413" i="40"/>
  <c r="O414" i="40"/>
  <c r="O415" i="40"/>
  <c r="O416" i="40"/>
  <c r="O417" i="40"/>
  <c r="O418" i="40"/>
  <c r="O419" i="40"/>
  <c r="O421" i="40"/>
  <c r="O422" i="40"/>
  <c r="O423" i="40"/>
  <c r="O424" i="40"/>
  <c r="O425" i="40"/>
  <c r="O426" i="40"/>
  <c r="O427" i="40"/>
  <c r="O428" i="40"/>
  <c r="O429" i="40"/>
  <c r="O430" i="40"/>
  <c r="O431" i="40"/>
  <c r="O432" i="40"/>
  <c r="O433" i="40"/>
  <c r="O434" i="40"/>
  <c r="O435" i="40"/>
  <c r="O436" i="40"/>
  <c r="O437" i="40"/>
  <c r="O438" i="40"/>
  <c r="O439" i="40"/>
  <c r="O440" i="40"/>
  <c r="O441" i="40"/>
  <c r="O442" i="40"/>
  <c r="O443" i="40"/>
  <c r="O444" i="40"/>
  <c r="O445" i="40"/>
  <c r="O446" i="40"/>
  <c r="O447" i="40"/>
  <c r="O448" i="40"/>
  <c r="O449" i="40"/>
  <c r="O450" i="40"/>
  <c r="O451" i="40"/>
  <c r="O452" i="40"/>
  <c r="O454" i="40"/>
  <c r="O455" i="40"/>
  <c r="O456" i="40"/>
  <c r="O457" i="40"/>
  <c r="O458" i="40"/>
  <c r="O459" i="40"/>
  <c r="O460" i="40"/>
  <c r="O461" i="40"/>
  <c r="O462" i="40"/>
  <c r="O463" i="40"/>
  <c r="O464" i="40"/>
  <c r="O465" i="40"/>
  <c r="O466" i="40"/>
  <c r="O467" i="40"/>
  <c r="O468" i="40"/>
  <c r="O469" i="40"/>
  <c r="O470" i="40"/>
  <c r="O471" i="40"/>
  <c r="O472" i="40"/>
  <c r="O473" i="40"/>
  <c r="O474" i="40"/>
  <c r="O475" i="40"/>
  <c r="O476" i="40"/>
  <c r="O477" i="40"/>
  <c r="O478" i="40"/>
  <c r="O479" i="40"/>
  <c r="O480" i="40"/>
  <c r="O481" i="40"/>
  <c r="O482" i="40"/>
  <c r="O483" i="40"/>
  <c r="O484" i="40"/>
  <c r="O485" i="40"/>
  <c r="O486" i="40"/>
  <c r="O487" i="40"/>
  <c r="O488" i="40"/>
  <c r="O489" i="40"/>
  <c r="O490" i="40"/>
  <c r="O491" i="40"/>
  <c r="O492" i="40"/>
  <c r="O493" i="40"/>
  <c r="O494" i="40"/>
  <c r="O495" i="40"/>
  <c r="O496" i="40"/>
  <c r="O497" i="40"/>
  <c r="O498" i="40"/>
  <c r="O499" i="40"/>
  <c r="O500" i="40"/>
  <c r="O501" i="40"/>
  <c r="O502" i="40"/>
  <c r="O503" i="40"/>
  <c r="O504" i="40"/>
  <c r="O505" i="40"/>
  <c r="O506" i="40"/>
  <c r="O507" i="40"/>
  <c r="O508" i="40"/>
  <c r="O509" i="40"/>
  <c r="O510" i="40"/>
  <c r="O511" i="40"/>
  <c r="O512" i="40"/>
  <c r="O513" i="40"/>
  <c r="O514" i="40"/>
  <c r="O515" i="40"/>
  <c r="O516" i="40"/>
  <c r="O517" i="40"/>
  <c r="O518" i="40"/>
  <c r="O519" i="40"/>
  <c r="O520" i="40"/>
  <c r="O521" i="40"/>
  <c r="O522" i="40"/>
  <c r="O523" i="40"/>
  <c r="O524" i="40"/>
  <c r="O525" i="40"/>
  <c r="O526" i="40"/>
  <c r="O527" i="40"/>
  <c r="O528" i="40"/>
  <c r="O529" i="40"/>
  <c r="O530" i="40"/>
  <c r="O531" i="40"/>
  <c r="O532" i="40"/>
  <c r="O533" i="40"/>
  <c r="O534" i="40"/>
  <c r="O535" i="40"/>
  <c r="O536" i="40"/>
  <c r="O537" i="40"/>
  <c r="O538" i="40"/>
  <c r="O539" i="40"/>
  <c r="O540" i="40"/>
  <c r="O541" i="40"/>
  <c r="O542" i="40"/>
  <c r="O543" i="40"/>
  <c r="O544" i="40"/>
  <c r="O545" i="40"/>
  <c r="O546" i="40"/>
  <c r="O547" i="40"/>
  <c r="O548" i="40"/>
  <c r="O549" i="40"/>
  <c r="O550" i="40"/>
  <c r="O551" i="40"/>
  <c r="O552" i="40"/>
  <c r="O553" i="40"/>
  <c r="O554" i="40"/>
  <c r="O555" i="40"/>
  <c r="O556" i="40"/>
  <c r="O557" i="40"/>
  <c r="O558" i="40"/>
  <c r="O559" i="40"/>
  <c r="O560" i="40"/>
  <c r="O561" i="40"/>
  <c r="O562" i="40"/>
  <c r="O563" i="40"/>
  <c r="O564" i="40"/>
  <c r="O565" i="40"/>
  <c r="O566" i="40"/>
  <c r="O567" i="40"/>
  <c r="O568" i="40"/>
  <c r="O569" i="40"/>
  <c r="O570" i="40"/>
  <c r="O571" i="40"/>
  <c r="O572" i="40"/>
  <c r="O573" i="40"/>
  <c r="O574" i="40"/>
  <c r="O575" i="40"/>
  <c r="O576" i="40"/>
  <c r="O577" i="40"/>
  <c r="O578" i="40"/>
  <c r="O579" i="40"/>
  <c r="O580" i="40"/>
  <c r="O581" i="40"/>
  <c r="O582" i="40"/>
  <c r="O583" i="40"/>
  <c r="O584" i="40"/>
  <c r="O585" i="40"/>
  <c r="O586" i="40"/>
  <c r="O587" i="40"/>
  <c r="O588" i="40"/>
  <c r="O589" i="40"/>
  <c r="O590" i="40"/>
  <c r="O591" i="40"/>
  <c r="O592" i="40"/>
  <c r="O593" i="40"/>
  <c r="O594" i="40"/>
  <c r="O595" i="40"/>
  <c r="O596" i="40"/>
  <c r="O597" i="40"/>
  <c r="O598" i="40"/>
  <c r="O599" i="40"/>
  <c r="O600" i="40"/>
  <c r="O601" i="40"/>
  <c r="O602" i="40"/>
  <c r="O603" i="40"/>
  <c r="O604" i="40"/>
  <c r="O605" i="40"/>
  <c r="O606" i="40"/>
  <c r="O607" i="40"/>
  <c r="O608" i="40"/>
  <c r="O609" i="40"/>
  <c r="O610" i="40"/>
  <c r="O611" i="40"/>
  <c r="O612" i="40"/>
  <c r="O613" i="40"/>
  <c r="O614" i="40"/>
  <c r="O615" i="40"/>
  <c r="O616" i="40"/>
  <c r="O617" i="40"/>
  <c r="O618" i="40"/>
  <c r="O619" i="40"/>
  <c r="O620" i="40"/>
  <c r="O621" i="40"/>
  <c r="O622" i="40"/>
  <c r="O623" i="40"/>
  <c r="O624" i="40"/>
  <c r="O625" i="40"/>
  <c r="O626" i="40"/>
  <c r="O627" i="40"/>
  <c r="O628" i="40"/>
  <c r="O629" i="40"/>
  <c r="O630" i="40"/>
  <c r="O631" i="40"/>
  <c r="O632" i="40"/>
  <c r="O633" i="40"/>
  <c r="O634" i="40"/>
  <c r="O635" i="40"/>
  <c r="O636" i="40"/>
  <c r="O637" i="40"/>
  <c r="O638" i="40"/>
  <c r="O639" i="40"/>
  <c r="O640" i="40"/>
  <c r="O641" i="40"/>
  <c r="O642" i="40"/>
  <c r="O643" i="40"/>
  <c r="O644" i="40"/>
  <c r="O645" i="40"/>
  <c r="O646" i="40"/>
  <c r="O647" i="40"/>
  <c r="O648" i="40"/>
  <c r="O649" i="40"/>
  <c r="O650" i="40"/>
  <c r="O651" i="40"/>
  <c r="O652" i="40"/>
  <c r="O653" i="40"/>
  <c r="O654" i="40"/>
  <c r="O655" i="40"/>
  <c r="O656" i="40"/>
  <c r="O657" i="40"/>
  <c r="O658" i="40"/>
  <c r="O659" i="40"/>
  <c r="O660" i="40"/>
  <c r="O661" i="40"/>
  <c r="O662" i="40"/>
  <c r="O663" i="40"/>
  <c r="O664" i="40"/>
  <c r="O665" i="40"/>
  <c r="O666" i="40"/>
  <c r="O667" i="40"/>
  <c r="O668" i="40"/>
  <c r="O669" i="40"/>
  <c r="O670" i="40"/>
  <c r="O671" i="40"/>
  <c r="O672" i="40"/>
  <c r="O673" i="40"/>
  <c r="O674" i="40"/>
  <c r="O675" i="40"/>
  <c r="O676" i="40"/>
  <c r="O677" i="40"/>
  <c r="O678" i="40"/>
  <c r="O679" i="40"/>
  <c r="O680" i="40"/>
  <c r="O681" i="40"/>
  <c r="O682" i="40"/>
  <c r="O683" i="40"/>
  <c r="O684" i="40"/>
  <c r="O685" i="40"/>
  <c r="O686" i="40"/>
  <c r="O687" i="40"/>
  <c r="O688" i="40"/>
  <c r="O689" i="40"/>
  <c r="O690" i="40"/>
  <c r="O691" i="40"/>
  <c r="O692" i="40"/>
  <c r="O693" i="40"/>
  <c r="O694" i="40"/>
  <c r="O695" i="40"/>
  <c r="O696" i="40"/>
  <c r="O697" i="40"/>
  <c r="O698" i="40"/>
  <c r="O699" i="40"/>
  <c r="O700" i="40"/>
  <c r="O701" i="40"/>
  <c r="O702" i="40"/>
  <c r="O703" i="40"/>
  <c r="O704" i="40"/>
  <c r="O705" i="40"/>
  <c r="O706" i="40"/>
  <c r="O707" i="40"/>
  <c r="O708" i="40"/>
  <c r="O709" i="40"/>
  <c r="O710" i="40"/>
  <c r="O711" i="40"/>
  <c r="O712" i="40"/>
  <c r="O713" i="40"/>
  <c r="O714" i="40"/>
  <c r="O715" i="40"/>
  <c r="O716" i="40"/>
  <c r="O717" i="40"/>
  <c r="O718" i="40"/>
  <c r="O719" i="40"/>
  <c r="O720" i="40"/>
  <c r="O721" i="40"/>
  <c r="O722" i="40"/>
  <c r="O723" i="40"/>
  <c r="O724" i="40"/>
  <c r="O725" i="40"/>
  <c r="O726" i="40"/>
  <c r="O727" i="40"/>
  <c r="O728" i="40"/>
  <c r="O729" i="40"/>
  <c r="O730" i="40"/>
  <c r="O731" i="40"/>
  <c r="O732" i="40"/>
  <c r="O733" i="40"/>
  <c r="O734" i="40"/>
  <c r="O735" i="40"/>
  <c r="O736" i="40"/>
  <c r="O737" i="40"/>
  <c r="O738" i="40"/>
  <c r="O739" i="40"/>
  <c r="O740" i="40"/>
  <c r="O741" i="40"/>
  <c r="O742" i="40"/>
  <c r="O743" i="40"/>
  <c r="O744" i="40"/>
  <c r="O745" i="40"/>
  <c r="O746" i="40"/>
  <c r="O747" i="40"/>
  <c r="O748" i="40"/>
  <c r="O749" i="40"/>
  <c r="M3" i="40"/>
  <c r="M4" i="40"/>
  <c r="M5" i="40"/>
  <c r="M6" i="40"/>
  <c r="M7" i="40"/>
  <c r="M8" i="40"/>
  <c r="M9" i="40"/>
  <c r="M10" i="40"/>
  <c r="M11" i="40"/>
  <c r="M12" i="40"/>
  <c r="M13" i="40"/>
  <c r="M14" i="40"/>
  <c r="M15" i="40"/>
  <c r="M16" i="40"/>
  <c r="M17" i="40"/>
  <c r="M18" i="40"/>
  <c r="M19" i="40"/>
  <c r="M20" i="40"/>
  <c r="M21" i="40"/>
  <c r="M22" i="40"/>
  <c r="M23" i="40"/>
  <c r="M24" i="40"/>
  <c r="M25" i="40"/>
  <c r="M26" i="40"/>
  <c r="M27" i="40"/>
  <c r="M28" i="40"/>
  <c r="M29" i="40"/>
  <c r="M30" i="40"/>
  <c r="M31" i="40"/>
  <c r="M32" i="40"/>
  <c r="M33" i="40"/>
  <c r="M34" i="40"/>
  <c r="M35" i="40"/>
  <c r="M36" i="40"/>
  <c r="M37" i="40"/>
  <c r="M38" i="40"/>
  <c r="M39" i="40"/>
  <c r="M40" i="40"/>
  <c r="M41" i="40"/>
  <c r="M42" i="40"/>
  <c r="M43" i="40"/>
  <c r="M44" i="40"/>
  <c r="M45" i="40"/>
  <c r="M46" i="40"/>
  <c r="M47" i="40"/>
  <c r="M48" i="40"/>
  <c r="M49" i="40"/>
  <c r="M50" i="40"/>
  <c r="M51" i="40"/>
  <c r="M52" i="40"/>
  <c r="M53" i="40"/>
  <c r="M54" i="40"/>
  <c r="M55" i="40"/>
  <c r="M56" i="40"/>
  <c r="M57" i="40"/>
  <c r="M58" i="40"/>
  <c r="M59" i="40"/>
  <c r="M60" i="40"/>
  <c r="M61" i="40"/>
  <c r="M62" i="40"/>
  <c r="M63" i="40"/>
  <c r="M64" i="40"/>
  <c r="M65" i="40"/>
  <c r="M66" i="40"/>
  <c r="M67" i="40"/>
  <c r="M68" i="40"/>
  <c r="M69" i="40"/>
  <c r="M70" i="40"/>
  <c r="M71" i="40"/>
  <c r="M72" i="40"/>
  <c r="M73" i="40"/>
  <c r="M74" i="40"/>
  <c r="M75" i="40"/>
  <c r="M76" i="40"/>
  <c r="M77" i="40"/>
  <c r="M78" i="40"/>
  <c r="M79" i="40"/>
  <c r="M80" i="40"/>
  <c r="M81" i="40"/>
  <c r="M82" i="40"/>
  <c r="M83" i="40"/>
  <c r="M84" i="40"/>
  <c r="M85" i="40"/>
  <c r="M86" i="40"/>
  <c r="M87" i="40"/>
  <c r="M88" i="40"/>
  <c r="M89" i="40"/>
  <c r="M90" i="40"/>
  <c r="M91" i="40"/>
  <c r="M92" i="40"/>
  <c r="M93" i="40"/>
  <c r="M94" i="40"/>
  <c r="M95" i="40"/>
  <c r="M96" i="40"/>
  <c r="M97" i="40"/>
  <c r="M98" i="40"/>
  <c r="M99" i="40"/>
  <c r="M100" i="40"/>
  <c r="M101" i="40"/>
  <c r="M102" i="40"/>
  <c r="M103" i="40"/>
  <c r="M104" i="40"/>
  <c r="M105" i="40"/>
  <c r="M106" i="40"/>
  <c r="M107" i="40"/>
  <c r="M108" i="40"/>
  <c r="M109" i="40"/>
  <c r="M110" i="40"/>
  <c r="M111" i="40"/>
  <c r="M112" i="40"/>
  <c r="M113" i="40"/>
  <c r="M114" i="40"/>
  <c r="M115" i="40"/>
  <c r="M116" i="40"/>
  <c r="M117" i="40"/>
  <c r="M118" i="40"/>
  <c r="M119" i="40"/>
  <c r="M120" i="40"/>
  <c r="M121" i="40"/>
  <c r="M122" i="40"/>
  <c r="M123" i="40"/>
  <c r="M124" i="40"/>
  <c r="M125" i="40"/>
  <c r="M126" i="40"/>
  <c r="M127" i="40"/>
  <c r="M129" i="40"/>
  <c r="M130" i="40"/>
  <c r="M131" i="40"/>
  <c r="M132" i="40"/>
  <c r="M133" i="40"/>
  <c r="M134" i="40"/>
  <c r="M135" i="40"/>
  <c r="M136" i="40"/>
  <c r="M137" i="40"/>
  <c r="M138" i="40"/>
  <c r="M139" i="40"/>
  <c r="M140" i="40"/>
  <c r="M141" i="40"/>
  <c r="M142" i="40"/>
  <c r="M143" i="40"/>
  <c r="M144" i="40"/>
  <c r="M145" i="40"/>
  <c r="M146" i="40"/>
  <c r="M147" i="40"/>
  <c r="M148" i="40"/>
  <c r="M149" i="40"/>
  <c r="M150" i="40"/>
  <c r="M151" i="40"/>
  <c r="M152" i="40"/>
  <c r="M153" i="40"/>
  <c r="M154" i="40"/>
  <c r="M155" i="40"/>
  <c r="M156" i="40"/>
  <c r="M157" i="40"/>
  <c r="M158" i="40"/>
  <c r="M159" i="40"/>
  <c r="M160" i="40"/>
  <c r="M161" i="40"/>
  <c r="M162" i="40"/>
  <c r="M163" i="40"/>
  <c r="M164" i="40"/>
  <c r="M165" i="40"/>
  <c r="M166" i="40"/>
  <c r="M167" i="40"/>
  <c r="M168" i="40"/>
  <c r="M169" i="40"/>
  <c r="M170" i="40"/>
  <c r="M171" i="40"/>
  <c r="M172" i="40"/>
  <c r="M173" i="40"/>
  <c r="M174" i="40"/>
  <c r="M175" i="40"/>
  <c r="M176" i="40"/>
  <c r="M177" i="40"/>
  <c r="M178" i="40"/>
  <c r="M179" i="40"/>
  <c r="M180" i="40"/>
  <c r="M181" i="40"/>
  <c r="M182" i="40"/>
  <c r="M183" i="40"/>
  <c r="M184" i="40"/>
  <c r="M185" i="40"/>
  <c r="M186" i="40"/>
  <c r="M187" i="40"/>
  <c r="M188" i="40"/>
  <c r="M189" i="40"/>
  <c r="M190" i="40"/>
  <c r="M191" i="40"/>
  <c r="M192" i="40"/>
  <c r="M193" i="40"/>
  <c r="M194" i="40"/>
  <c r="M195" i="40"/>
  <c r="M196" i="40"/>
  <c r="M197" i="40"/>
  <c r="M198" i="40"/>
  <c r="M199" i="40"/>
  <c r="M200" i="40"/>
  <c r="M201" i="40"/>
  <c r="M202" i="40"/>
  <c r="M203" i="40"/>
  <c r="M204" i="40"/>
  <c r="M205" i="40"/>
  <c r="M206" i="40"/>
  <c r="M207" i="40"/>
  <c r="M208" i="40"/>
  <c r="M209" i="40"/>
  <c r="M210" i="40"/>
  <c r="M211" i="40"/>
  <c r="M212" i="40"/>
  <c r="M213" i="40"/>
  <c r="M214" i="40"/>
  <c r="M215" i="40"/>
  <c r="M216" i="40"/>
  <c r="M217" i="40"/>
  <c r="M218" i="40"/>
  <c r="M219" i="40"/>
  <c r="M220" i="40"/>
  <c r="M221" i="40"/>
  <c r="M222" i="40"/>
  <c r="M223" i="40"/>
  <c r="M224" i="40"/>
  <c r="M225" i="40"/>
  <c r="M226" i="40"/>
  <c r="M227" i="40"/>
  <c r="M228" i="40"/>
  <c r="M229" i="40"/>
  <c r="M230" i="40"/>
  <c r="M231" i="40"/>
  <c r="M232" i="40"/>
  <c r="M233" i="40"/>
  <c r="M234" i="40"/>
  <c r="M235" i="40"/>
  <c r="M236" i="40"/>
  <c r="M237" i="40"/>
  <c r="M238" i="40"/>
  <c r="M239" i="40"/>
  <c r="M240" i="40"/>
  <c r="M241" i="40"/>
  <c r="M242" i="40"/>
  <c r="M243" i="40"/>
  <c r="M244" i="40"/>
  <c r="M245" i="40"/>
  <c r="M246" i="40"/>
  <c r="M247" i="40"/>
  <c r="M248" i="40"/>
  <c r="M249" i="40"/>
  <c r="M250" i="40"/>
  <c r="M251" i="40"/>
  <c r="M252" i="40"/>
  <c r="M253" i="40"/>
  <c r="M254" i="40"/>
  <c r="M255" i="40"/>
  <c r="M256" i="40"/>
  <c r="M257" i="40"/>
  <c r="M258" i="40"/>
  <c r="M259" i="40"/>
  <c r="M260" i="40"/>
  <c r="M261" i="40"/>
  <c r="M262" i="40"/>
  <c r="M263" i="40"/>
  <c r="M264" i="40"/>
  <c r="M265" i="40"/>
  <c r="M266" i="40"/>
  <c r="M267" i="40"/>
  <c r="M268" i="40"/>
  <c r="M269" i="40"/>
  <c r="M270" i="40"/>
  <c r="M271" i="40"/>
  <c r="M272" i="40"/>
  <c r="M273" i="40"/>
  <c r="M274" i="40"/>
  <c r="M275" i="40"/>
  <c r="M276" i="40"/>
  <c r="M277" i="40"/>
  <c r="M278" i="40"/>
  <c r="M279" i="40"/>
  <c r="M280" i="40"/>
  <c r="M281" i="40"/>
  <c r="M282" i="40"/>
  <c r="M283" i="40"/>
  <c r="M284" i="40"/>
  <c r="M285" i="40"/>
  <c r="M286" i="40"/>
  <c r="M287" i="40"/>
  <c r="M288" i="40"/>
  <c r="M289" i="40"/>
  <c r="M290" i="40"/>
  <c r="M291" i="40"/>
  <c r="M292" i="40"/>
  <c r="M293" i="40"/>
  <c r="M294" i="40"/>
  <c r="M295" i="40"/>
  <c r="M296" i="40"/>
  <c r="M297" i="40"/>
  <c r="M298" i="40"/>
  <c r="M299" i="40"/>
  <c r="M300" i="40"/>
  <c r="M301" i="40"/>
  <c r="M302" i="40"/>
  <c r="M303" i="40"/>
  <c r="M304" i="40"/>
  <c r="M305" i="40"/>
  <c r="M306" i="40"/>
  <c r="M307" i="40"/>
  <c r="M308" i="40"/>
  <c r="M309" i="40"/>
  <c r="M310" i="40"/>
  <c r="M311" i="40"/>
  <c r="M312" i="40"/>
  <c r="M313" i="40"/>
  <c r="M314" i="40"/>
  <c r="M315" i="40"/>
  <c r="M316" i="40"/>
  <c r="M317" i="40"/>
  <c r="M318" i="40"/>
  <c r="M319" i="40"/>
  <c r="M320" i="40"/>
  <c r="M321" i="40"/>
  <c r="M322" i="40"/>
  <c r="M323" i="40"/>
  <c r="M324" i="40"/>
  <c r="M325" i="40"/>
  <c r="M326" i="40"/>
  <c r="M327" i="40"/>
  <c r="M328" i="40"/>
  <c r="M329" i="40"/>
  <c r="M330" i="40"/>
  <c r="M331" i="40"/>
  <c r="M332" i="40"/>
  <c r="M333" i="40"/>
  <c r="M334" i="40"/>
  <c r="M335" i="40"/>
  <c r="M336" i="40"/>
  <c r="M337" i="40"/>
  <c r="M338" i="40"/>
  <c r="M339" i="40"/>
  <c r="M340" i="40"/>
  <c r="M341" i="40"/>
  <c r="M342" i="40"/>
  <c r="M343" i="40"/>
  <c r="M344" i="40"/>
  <c r="M345" i="40"/>
  <c r="M346" i="40"/>
  <c r="M347" i="40"/>
  <c r="M348" i="40"/>
  <c r="M349" i="40"/>
  <c r="M350" i="40"/>
  <c r="M351" i="40"/>
  <c r="M352" i="40"/>
  <c r="M353" i="40"/>
  <c r="M354" i="40"/>
  <c r="M355" i="40"/>
  <c r="M356" i="40"/>
  <c r="M357" i="40"/>
  <c r="M358" i="40"/>
  <c r="M359" i="40"/>
  <c r="M360" i="40"/>
  <c r="M361" i="40"/>
  <c r="M362" i="40"/>
  <c r="M363" i="40"/>
  <c r="M364" i="40"/>
  <c r="M365" i="40"/>
  <c r="M366" i="40"/>
  <c r="M367" i="40"/>
  <c r="M368" i="40"/>
  <c r="M369" i="40"/>
  <c r="M370" i="40"/>
  <c r="M371" i="40"/>
  <c r="M372" i="40"/>
  <c r="M373" i="40"/>
  <c r="M374" i="40"/>
  <c r="M375" i="40"/>
  <c r="M376" i="40"/>
  <c r="M377" i="40"/>
  <c r="M378" i="40"/>
  <c r="M379" i="40"/>
  <c r="M380" i="40"/>
  <c r="M381" i="40"/>
  <c r="M382" i="40"/>
  <c r="M383" i="40"/>
  <c r="M384" i="40"/>
  <c r="M385" i="40"/>
  <c r="M386" i="40"/>
  <c r="M387" i="40"/>
  <c r="M388" i="40"/>
  <c r="M389" i="40"/>
  <c r="M390" i="40"/>
  <c r="M391" i="40"/>
  <c r="M392" i="40"/>
  <c r="M393" i="40"/>
  <c r="M394" i="40"/>
  <c r="M395" i="40"/>
  <c r="M396" i="40"/>
  <c r="M397" i="40"/>
  <c r="M398" i="40"/>
  <c r="M399" i="40"/>
  <c r="M400" i="40"/>
  <c r="M401" i="40"/>
  <c r="M402" i="40"/>
  <c r="M403" i="40"/>
  <c r="M404" i="40"/>
  <c r="M405" i="40"/>
  <c r="M406" i="40"/>
  <c r="M407" i="40"/>
  <c r="M408" i="40"/>
  <c r="M409" i="40"/>
  <c r="M410" i="40"/>
  <c r="M411" i="40"/>
  <c r="M412" i="40"/>
  <c r="M413" i="40"/>
  <c r="M414" i="40"/>
  <c r="M415" i="40"/>
  <c r="M416" i="40"/>
  <c r="M417" i="40"/>
  <c r="M418" i="40"/>
  <c r="M419" i="40"/>
  <c r="M421" i="40"/>
  <c r="M422" i="40"/>
  <c r="M423" i="40"/>
  <c r="M424" i="40"/>
  <c r="M425" i="40"/>
  <c r="M426" i="40"/>
  <c r="M427" i="40"/>
  <c r="M428" i="40"/>
  <c r="M429" i="40"/>
  <c r="M430" i="40"/>
  <c r="M431" i="40"/>
  <c r="M432" i="40"/>
  <c r="M433" i="40"/>
  <c r="M434" i="40"/>
  <c r="M435" i="40"/>
  <c r="M436" i="40"/>
  <c r="M437" i="40"/>
  <c r="M438" i="40"/>
  <c r="M439" i="40"/>
  <c r="M440" i="40"/>
  <c r="M441" i="40"/>
  <c r="M442" i="40"/>
  <c r="M443" i="40"/>
  <c r="M444" i="40"/>
  <c r="M445" i="40"/>
  <c r="M446" i="40"/>
  <c r="M447" i="40"/>
  <c r="M448" i="40"/>
  <c r="M449" i="40"/>
  <c r="M450" i="40"/>
  <c r="M451" i="40"/>
  <c r="M452" i="40"/>
  <c r="M454" i="40"/>
  <c r="M455" i="40"/>
  <c r="M456" i="40"/>
  <c r="M457" i="40"/>
  <c r="M458" i="40"/>
  <c r="M459" i="40"/>
  <c r="M460" i="40"/>
  <c r="M461" i="40"/>
  <c r="M462" i="40"/>
  <c r="M463" i="40"/>
  <c r="M464" i="40"/>
  <c r="M465" i="40"/>
  <c r="M466" i="40"/>
  <c r="M467" i="40"/>
  <c r="M468" i="40"/>
  <c r="M469" i="40"/>
  <c r="M470" i="40"/>
  <c r="M471" i="40"/>
  <c r="M472" i="40"/>
  <c r="M473" i="40"/>
  <c r="M474" i="40"/>
  <c r="M475" i="40"/>
  <c r="M476" i="40"/>
  <c r="M477" i="40"/>
  <c r="M478" i="40"/>
  <c r="M479" i="40"/>
  <c r="M480" i="40"/>
  <c r="M481" i="40"/>
  <c r="M482" i="40"/>
  <c r="M483" i="40"/>
  <c r="M484" i="40"/>
  <c r="M485" i="40"/>
  <c r="M486" i="40"/>
  <c r="M487" i="40"/>
  <c r="M488" i="40"/>
  <c r="M489" i="40"/>
  <c r="M490" i="40"/>
  <c r="M491" i="40"/>
  <c r="M492" i="40"/>
  <c r="M493" i="40"/>
  <c r="M494" i="40"/>
  <c r="M495" i="40"/>
  <c r="M496" i="40"/>
  <c r="M497" i="40"/>
  <c r="M498" i="40"/>
  <c r="M499" i="40"/>
  <c r="M500" i="40"/>
  <c r="M501" i="40"/>
  <c r="M502" i="40"/>
  <c r="M503" i="40"/>
  <c r="M504" i="40"/>
  <c r="M505" i="40"/>
  <c r="M506" i="40"/>
  <c r="M507" i="40"/>
  <c r="M508" i="40"/>
  <c r="M509" i="40"/>
  <c r="M510" i="40"/>
  <c r="M511" i="40"/>
  <c r="M512" i="40"/>
  <c r="M513" i="40"/>
  <c r="M514" i="40"/>
  <c r="M515" i="40"/>
  <c r="M516" i="40"/>
  <c r="M517" i="40"/>
  <c r="M518" i="40"/>
  <c r="M519" i="40"/>
  <c r="M520" i="40"/>
  <c r="M521" i="40"/>
  <c r="M522" i="40"/>
  <c r="M523" i="40"/>
  <c r="M524" i="40"/>
  <c r="M525" i="40"/>
  <c r="M526" i="40"/>
  <c r="M527" i="40"/>
  <c r="M528" i="40"/>
  <c r="M529" i="40"/>
  <c r="M530" i="40"/>
  <c r="M531" i="40"/>
  <c r="M532" i="40"/>
  <c r="M533" i="40"/>
  <c r="M534" i="40"/>
  <c r="M535" i="40"/>
  <c r="M536" i="40"/>
  <c r="M537" i="40"/>
  <c r="M538" i="40"/>
  <c r="M539" i="40"/>
  <c r="M540" i="40"/>
  <c r="M541" i="40"/>
  <c r="M542" i="40"/>
  <c r="M543" i="40"/>
  <c r="M544" i="40"/>
  <c r="M545" i="40"/>
  <c r="M546" i="40"/>
  <c r="M547" i="40"/>
  <c r="M548" i="40"/>
  <c r="M549" i="40"/>
  <c r="M550" i="40"/>
  <c r="M551" i="40"/>
  <c r="M552" i="40"/>
  <c r="M553" i="40"/>
  <c r="M554" i="40"/>
  <c r="M555" i="40"/>
  <c r="M556" i="40"/>
  <c r="M557" i="40"/>
  <c r="M558" i="40"/>
  <c r="M559" i="40"/>
  <c r="M560" i="40"/>
  <c r="M561" i="40"/>
  <c r="M562" i="40"/>
  <c r="M563" i="40"/>
  <c r="M564" i="40"/>
  <c r="M565" i="40"/>
  <c r="M566" i="40"/>
  <c r="M567" i="40"/>
  <c r="M568" i="40"/>
  <c r="M569" i="40"/>
  <c r="M570" i="40"/>
  <c r="M571" i="40"/>
  <c r="M572" i="40"/>
  <c r="M573" i="40"/>
  <c r="M574" i="40"/>
  <c r="M575" i="40"/>
  <c r="M576" i="40"/>
  <c r="M577" i="40"/>
  <c r="M578" i="40"/>
  <c r="M579" i="40"/>
  <c r="M580" i="40"/>
  <c r="M581" i="40"/>
  <c r="M582" i="40"/>
  <c r="M583" i="40"/>
  <c r="M584" i="40"/>
  <c r="M585" i="40"/>
  <c r="M586" i="40"/>
  <c r="M587" i="40"/>
  <c r="M588" i="40"/>
  <c r="M589" i="40"/>
  <c r="M590" i="40"/>
  <c r="M591" i="40"/>
  <c r="M592" i="40"/>
  <c r="M593" i="40"/>
  <c r="M594" i="40"/>
  <c r="M595" i="40"/>
  <c r="M596" i="40"/>
  <c r="M597" i="40"/>
  <c r="M598" i="40"/>
  <c r="M599" i="40"/>
  <c r="M600" i="40"/>
  <c r="M601" i="40"/>
  <c r="M602" i="40"/>
  <c r="M603" i="40"/>
  <c r="M604" i="40"/>
  <c r="M605" i="40"/>
  <c r="M606" i="40"/>
  <c r="M607" i="40"/>
  <c r="M608" i="40"/>
  <c r="M609" i="40"/>
  <c r="M610" i="40"/>
  <c r="M611" i="40"/>
  <c r="M612" i="40"/>
  <c r="M613" i="40"/>
  <c r="M614" i="40"/>
  <c r="M615" i="40"/>
  <c r="M616" i="40"/>
  <c r="M617" i="40"/>
  <c r="M618" i="40"/>
  <c r="M619" i="40"/>
  <c r="M620" i="40"/>
  <c r="M621" i="40"/>
  <c r="M622" i="40"/>
  <c r="M623" i="40"/>
  <c r="M624" i="40"/>
  <c r="M625" i="40"/>
  <c r="M626" i="40"/>
  <c r="M627" i="40"/>
  <c r="M628" i="40"/>
  <c r="M629" i="40"/>
  <c r="M630" i="40"/>
  <c r="M631" i="40"/>
  <c r="M632" i="40"/>
  <c r="M633" i="40"/>
  <c r="M634" i="40"/>
  <c r="M635" i="40"/>
  <c r="M636" i="40"/>
  <c r="M637" i="40"/>
  <c r="M638" i="40"/>
  <c r="M639" i="40"/>
  <c r="M640" i="40"/>
  <c r="M641" i="40"/>
  <c r="M642" i="40"/>
  <c r="M643" i="40"/>
  <c r="M644" i="40"/>
  <c r="M645" i="40"/>
  <c r="M646" i="40"/>
  <c r="M647" i="40"/>
  <c r="M648" i="40"/>
  <c r="M649" i="40"/>
  <c r="M650" i="40"/>
  <c r="M651" i="40"/>
  <c r="M652" i="40"/>
  <c r="M653" i="40"/>
  <c r="M654" i="40"/>
  <c r="M655" i="40"/>
  <c r="M656" i="40"/>
  <c r="M657" i="40"/>
  <c r="M658" i="40"/>
  <c r="M659" i="40"/>
  <c r="M660" i="40"/>
  <c r="M661" i="40"/>
  <c r="M662" i="40"/>
  <c r="M663" i="40"/>
  <c r="M664" i="40"/>
  <c r="M665" i="40"/>
  <c r="M666" i="40"/>
  <c r="M667" i="40"/>
  <c r="M668" i="40"/>
  <c r="M669" i="40"/>
  <c r="M670" i="40"/>
  <c r="M671" i="40"/>
  <c r="M672" i="40"/>
  <c r="M673" i="40"/>
  <c r="M674" i="40"/>
  <c r="M675" i="40"/>
  <c r="M676" i="40"/>
  <c r="M677" i="40"/>
  <c r="M678" i="40"/>
  <c r="M679" i="40"/>
  <c r="M680" i="40"/>
  <c r="M681" i="40"/>
  <c r="M682" i="40"/>
  <c r="M683" i="40"/>
  <c r="M684" i="40"/>
  <c r="M685" i="40"/>
  <c r="M686" i="40"/>
  <c r="M687" i="40"/>
  <c r="M688" i="40"/>
  <c r="M689" i="40"/>
  <c r="M690" i="40"/>
  <c r="M691" i="40"/>
  <c r="M692" i="40"/>
  <c r="M693" i="40"/>
  <c r="M694" i="40"/>
  <c r="M695" i="40"/>
  <c r="M696" i="40"/>
  <c r="M697" i="40"/>
  <c r="M698" i="40"/>
  <c r="M699" i="40"/>
  <c r="M700" i="40"/>
  <c r="M701" i="40"/>
  <c r="M702" i="40"/>
  <c r="M703" i="40"/>
  <c r="M704" i="40"/>
  <c r="M705" i="40"/>
  <c r="M706" i="40"/>
  <c r="M707" i="40"/>
  <c r="M708" i="40"/>
  <c r="M709" i="40"/>
  <c r="M710" i="40"/>
  <c r="M711" i="40"/>
  <c r="M712" i="40"/>
  <c r="M713" i="40"/>
  <c r="M714" i="40"/>
  <c r="M715" i="40"/>
  <c r="M716" i="40"/>
  <c r="M717" i="40"/>
  <c r="M718" i="40"/>
  <c r="M719" i="40"/>
  <c r="M720" i="40"/>
  <c r="M721" i="40"/>
  <c r="M722" i="40"/>
  <c r="M723" i="40"/>
  <c r="M724" i="40"/>
  <c r="M725" i="40"/>
  <c r="M726" i="40"/>
  <c r="M727" i="40"/>
  <c r="M728" i="40"/>
  <c r="M729" i="40"/>
  <c r="M730" i="40"/>
  <c r="M731" i="40"/>
  <c r="M732" i="40"/>
  <c r="M733" i="40"/>
  <c r="M734" i="40"/>
  <c r="M735" i="40"/>
  <c r="M736" i="40"/>
  <c r="M737" i="40"/>
  <c r="M738" i="40"/>
  <c r="M739" i="40"/>
  <c r="M740" i="40"/>
  <c r="M741" i="40"/>
  <c r="M742" i="40"/>
  <c r="M743" i="40"/>
  <c r="M744" i="40"/>
  <c r="M745" i="40"/>
  <c r="M746" i="40"/>
  <c r="M747" i="40"/>
  <c r="M748" i="40"/>
  <c r="M749" i="40"/>
  <c r="K3" i="40"/>
  <c r="K4" i="40"/>
  <c r="K5" i="40"/>
  <c r="K6" i="40"/>
  <c r="K7" i="40"/>
  <c r="K8" i="40"/>
  <c r="K9" i="40"/>
  <c r="K10" i="40"/>
  <c r="K11" i="40"/>
  <c r="K12" i="40"/>
  <c r="K13" i="40"/>
  <c r="K14" i="40"/>
  <c r="K15" i="40"/>
  <c r="K16" i="40"/>
  <c r="K17" i="40"/>
  <c r="K18" i="40"/>
  <c r="K19" i="40"/>
  <c r="K20" i="40"/>
  <c r="K21" i="40"/>
  <c r="K22" i="40"/>
  <c r="K23" i="40"/>
  <c r="K24" i="40"/>
  <c r="K25" i="40"/>
  <c r="K26" i="40"/>
  <c r="K27" i="40"/>
  <c r="K28" i="40"/>
  <c r="K29" i="40"/>
  <c r="K30" i="40"/>
  <c r="K31" i="40"/>
  <c r="K32" i="40"/>
  <c r="K33" i="40"/>
  <c r="K34" i="40"/>
  <c r="K35" i="40"/>
  <c r="K36" i="40"/>
  <c r="K37" i="40"/>
  <c r="K38" i="40"/>
  <c r="K39" i="40"/>
  <c r="K40" i="40"/>
  <c r="K41" i="40"/>
  <c r="K42" i="40"/>
  <c r="K43" i="40"/>
  <c r="K44" i="40"/>
  <c r="K45" i="40"/>
  <c r="K46" i="40"/>
  <c r="K47" i="40"/>
  <c r="K48" i="40"/>
  <c r="K49" i="40"/>
  <c r="K50" i="40"/>
  <c r="K51" i="40"/>
  <c r="K52" i="40"/>
  <c r="K53" i="40"/>
  <c r="K54" i="40"/>
  <c r="K55" i="40"/>
  <c r="K56" i="40"/>
  <c r="K57" i="40"/>
  <c r="K58" i="40"/>
  <c r="K59" i="40"/>
  <c r="K60" i="40"/>
  <c r="K61" i="40"/>
  <c r="K62" i="40"/>
  <c r="K63" i="40"/>
  <c r="K64" i="40"/>
  <c r="K65" i="40"/>
  <c r="K66" i="40"/>
  <c r="K67" i="40"/>
  <c r="K68" i="40"/>
  <c r="K69" i="40"/>
  <c r="K70" i="40"/>
  <c r="K71" i="40"/>
  <c r="K72" i="40"/>
  <c r="K73" i="40"/>
  <c r="K74" i="40"/>
  <c r="K75" i="40"/>
  <c r="K76" i="40"/>
  <c r="K77" i="40"/>
  <c r="K78" i="40"/>
  <c r="K79" i="40"/>
  <c r="K80" i="40"/>
  <c r="K81" i="40"/>
  <c r="K82" i="40"/>
  <c r="K83" i="40"/>
  <c r="K84" i="40"/>
  <c r="K85" i="40"/>
  <c r="K86" i="40"/>
  <c r="K87" i="40"/>
  <c r="K88" i="40"/>
  <c r="K89" i="40"/>
  <c r="K90" i="40"/>
  <c r="K91" i="40"/>
  <c r="K92" i="40"/>
  <c r="K93" i="40"/>
  <c r="K94" i="40"/>
  <c r="K95" i="40"/>
  <c r="K96" i="40"/>
  <c r="K97" i="40"/>
  <c r="K98" i="40"/>
  <c r="K99" i="40"/>
  <c r="K100" i="40"/>
  <c r="K101" i="40"/>
  <c r="K102" i="40"/>
  <c r="K103" i="40"/>
  <c r="K104" i="40"/>
  <c r="K105" i="40"/>
  <c r="K106" i="40"/>
  <c r="K107" i="40"/>
  <c r="K108" i="40"/>
  <c r="K109" i="40"/>
  <c r="K110" i="40"/>
  <c r="K111" i="40"/>
  <c r="K112" i="40"/>
  <c r="K113" i="40"/>
  <c r="K114" i="40"/>
  <c r="K115" i="40"/>
  <c r="K116" i="40"/>
  <c r="K117" i="40"/>
  <c r="K118" i="40"/>
  <c r="K119" i="40"/>
  <c r="K120" i="40"/>
  <c r="K121" i="40"/>
  <c r="K122" i="40"/>
  <c r="K123" i="40"/>
  <c r="K124" i="40"/>
  <c r="K125" i="40"/>
  <c r="K126" i="40"/>
  <c r="K127" i="40"/>
  <c r="K129" i="40"/>
  <c r="K130" i="40"/>
  <c r="K131" i="40"/>
  <c r="K132" i="40"/>
  <c r="K133" i="40"/>
  <c r="K134" i="40"/>
  <c r="K135" i="40"/>
  <c r="K136" i="40"/>
  <c r="K137" i="40"/>
  <c r="K138" i="40"/>
  <c r="K139" i="40"/>
  <c r="K140" i="40"/>
  <c r="K141" i="40"/>
  <c r="K142" i="40"/>
  <c r="K143" i="40"/>
  <c r="K144" i="40"/>
  <c r="K145" i="40"/>
  <c r="K146" i="40"/>
  <c r="K147" i="40"/>
  <c r="K148" i="40"/>
  <c r="K149" i="40"/>
  <c r="K150" i="40"/>
  <c r="K151" i="40"/>
  <c r="K152" i="40"/>
  <c r="K153" i="40"/>
  <c r="K154" i="40"/>
  <c r="K155" i="40"/>
  <c r="K156" i="40"/>
  <c r="K157" i="40"/>
  <c r="K158" i="40"/>
  <c r="K159" i="40"/>
  <c r="K160" i="40"/>
  <c r="K161" i="40"/>
  <c r="K162" i="40"/>
  <c r="K163" i="40"/>
  <c r="K164" i="40"/>
  <c r="K165" i="40"/>
  <c r="K166" i="40"/>
  <c r="K167" i="40"/>
  <c r="K168" i="40"/>
  <c r="K169" i="40"/>
  <c r="K170" i="40"/>
  <c r="K171" i="40"/>
  <c r="K172" i="40"/>
  <c r="K173" i="40"/>
  <c r="K174" i="40"/>
  <c r="K175" i="40"/>
  <c r="K176" i="40"/>
  <c r="K177" i="40"/>
  <c r="K178" i="40"/>
  <c r="K179" i="40"/>
  <c r="K180" i="40"/>
  <c r="K181" i="40"/>
  <c r="K182" i="40"/>
  <c r="K183" i="40"/>
  <c r="K184" i="40"/>
  <c r="K185" i="40"/>
  <c r="K186" i="40"/>
  <c r="K187" i="40"/>
  <c r="K188" i="40"/>
  <c r="K189" i="40"/>
  <c r="K190" i="40"/>
  <c r="K191" i="40"/>
  <c r="K192" i="40"/>
  <c r="K193" i="40"/>
  <c r="K194" i="40"/>
  <c r="K195" i="40"/>
  <c r="K196" i="40"/>
  <c r="K197" i="40"/>
  <c r="K198" i="40"/>
  <c r="K199" i="40"/>
  <c r="K200" i="40"/>
  <c r="K201" i="40"/>
  <c r="K202" i="40"/>
  <c r="K203" i="40"/>
  <c r="K204" i="40"/>
  <c r="K205" i="40"/>
  <c r="K206" i="40"/>
  <c r="K207" i="40"/>
  <c r="K208" i="40"/>
  <c r="K209" i="40"/>
  <c r="K210" i="40"/>
  <c r="K211" i="40"/>
  <c r="K212" i="40"/>
  <c r="K213" i="40"/>
  <c r="K214" i="40"/>
  <c r="K215" i="40"/>
  <c r="K216" i="40"/>
  <c r="K217" i="40"/>
  <c r="K218" i="40"/>
  <c r="K219" i="40"/>
  <c r="K220" i="40"/>
  <c r="K221" i="40"/>
  <c r="K222" i="40"/>
  <c r="K223" i="40"/>
  <c r="K224" i="40"/>
  <c r="K225" i="40"/>
  <c r="K226" i="40"/>
  <c r="K227" i="40"/>
  <c r="K228" i="40"/>
  <c r="K229" i="40"/>
  <c r="K230" i="40"/>
  <c r="K231" i="40"/>
  <c r="K232" i="40"/>
  <c r="K233" i="40"/>
  <c r="K234" i="40"/>
  <c r="K235" i="40"/>
  <c r="K236" i="40"/>
  <c r="K237" i="40"/>
  <c r="K238" i="40"/>
  <c r="K239" i="40"/>
  <c r="K240" i="40"/>
  <c r="K241" i="40"/>
  <c r="K242" i="40"/>
  <c r="K243" i="40"/>
  <c r="K244" i="40"/>
  <c r="K245" i="40"/>
  <c r="K246" i="40"/>
  <c r="K247" i="40"/>
  <c r="K248" i="40"/>
  <c r="K249" i="40"/>
  <c r="K250" i="40"/>
  <c r="K251" i="40"/>
  <c r="K252" i="40"/>
  <c r="K253" i="40"/>
  <c r="K254" i="40"/>
  <c r="K255" i="40"/>
  <c r="K256" i="40"/>
  <c r="K257" i="40"/>
  <c r="K258" i="40"/>
  <c r="K259" i="40"/>
  <c r="K260" i="40"/>
  <c r="K261" i="40"/>
  <c r="K262" i="40"/>
  <c r="K263" i="40"/>
  <c r="K264" i="40"/>
  <c r="K265" i="40"/>
  <c r="K266" i="40"/>
  <c r="K267" i="40"/>
  <c r="K268" i="40"/>
  <c r="K269" i="40"/>
  <c r="K270" i="40"/>
  <c r="K271" i="40"/>
  <c r="K272" i="40"/>
  <c r="K273" i="40"/>
  <c r="K274" i="40"/>
  <c r="K275" i="40"/>
  <c r="K276" i="40"/>
  <c r="K277" i="40"/>
  <c r="K278" i="40"/>
  <c r="K279" i="40"/>
  <c r="K280" i="40"/>
  <c r="K281" i="40"/>
  <c r="K282" i="40"/>
  <c r="K283" i="40"/>
  <c r="K284" i="40"/>
  <c r="K285" i="40"/>
  <c r="K286" i="40"/>
  <c r="K287" i="40"/>
  <c r="K288" i="40"/>
  <c r="K289" i="40"/>
  <c r="K290" i="40"/>
  <c r="K291" i="40"/>
  <c r="K292" i="40"/>
  <c r="K293" i="40"/>
  <c r="K294" i="40"/>
  <c r="K295" i="40"/>
  <c r="K296" i="40"/>
  <c r="K297" i="40"/>
  <c r="K298" i="40"/>
  <c r="K299" i="40"/>
  <c r="K300" i="40"/>
  <c r="K301" i="40"/>
  <c r="K302" i="40"/>
  <c r="K303" i="40"/>
  <c r="K304" i="40"/>
  <c r="K305" i="40"/>
  <c r="K306" i="40"/>
  <c r="K307" i="40"/>
  <c r="K308" i="40"/>
  <c r="K309" i="40"/>
  <c r="K310" i="40"/>
  <c r="K311" i="40"/>
  <c r="K312" i="40"/>
  <c r="K313" i="40"/>
  <c r="K314" i="40"/>
  <c r="K315" i="40"/>
  <c r="K316" i="40"/>
  <c r="K317" i="40"/>
  <c r="K318" i="40"/>
  <c r="K319" i="40"/>
  <c r="K320" i="40"/>
  <c r="K321" i="40"/>
  <c r="K322" i="40"/>
  <c r="K323" i="40"/>
  <c r="K324" i="40"/>
  <c r="K325" i="40"/>
  <c r="K326" i="40"/>
  <c r="K327" i="40"/>
  <c r="K328" i="40"/>
  <c r="K329" i="40"/>
  <c r="K330" i="40"/>
  <c r="K331" i="40"/>
  <c r="K332" i="40"/>
  <c r="K333" i="40"/>
  <c r="K334" i="40"/>
  <c r="K335" i="40"/>
  <c r="K336" i="40"/>
  <c r="K337" i="40"/>
  <c r="K338" i="40"/>
  <c r="K339" i="40"/>
  <c r="K340" i="40"/>
  <c r="K341" i="40"/>
  <c r="K342" i="40"/>
  <c r="K343" i="40"/>
  <c r="K344" i="40"/>
  <c r="K345" i="40"/>
  <c r="K346" i="40"/>
  <c r="K347" i="40"/>
  <c r="K348" i="40"/>
  <c r="K349" i="40"/>
  <c r="K350" i="40"/>
  <c r="K351" i="40"/>
  <c r="K352" i="40"/>
  <c r="K353" i="40"/>
  <c r="K354" i="40"/>
  <c r="K355" i="40"/>
  <c r="K356" i="40"/>
  <c r="K357" i="40"/>
  <c r="K358" i="40"/>
  <c r="K359" i="40"/>
  <c r="K360" i="40"/>
  <c r="K361" i="40"/>
  <c r="K362" i="40"/>
  <c r="K363" i="40"/>
  <c r="K364" i="40"/>
  <c r="K365" i="40"/>
  <c r="K366" i="40"/>
  <c r="K367" i="40"/>
  <c r="K368" i="40"/>
  <c r="K369" i="40"/>
  <c r="K370" i="40"/>
  <c r="K371" i="40"/>
  <c r="K372" i="40"/>
  <c r="K373" i="40"/>
  <c r="K374" i="40"/>
  <c r="K375" i="40"/>
  <c r="K376" i="40"/>
  <c r="K377" i="40"/>
  <c r="K378" i="40"/>
  <c r="K379" i="40"/>
  <c r="K380" i="40"/>
  <c r="K381" i="40"/>
  <c r="K382" i="40"/>
  <c r="K383" i="40"/>
  <c r="K384" i="40"/>
  <c r="K385" i="40"/>
  <c r="K386" i="40"/>
  <c r="K387" i="40"/>
  <c r="K388" i="40"/>
  <c r="K389" i="40"/>
  <c r="K390" i="40"/>
  <c r="K391" i="40"/>
  <c r="K392" i="40"/>
  <c r="K393" i="40"/>
  <c r="K394" i="40"/>
  <c r="K395" i="40"/>
  <c r="K396" i="40"/>
  <c r="K397" i="40"/>
  <c r="K398" i="40"/>
  <c r="K399" i="40"/>
  <c r="K400" i="40"/>
  <c r="K401" i="40"/>
  <c r="K402" i="40"/>
  <c r="K403" i="40"/>
  <c r="K404" i="40"/>
  <c r="K405" i="40"/>
  <c r="K406" i="40"/>
  <c r="K407" i="40"/>
  <c r="K408" i="40"/>
  <c r="K409" i="40"/>
  <c r="K410" i="40"/>
  <c r="K411" i="40"/>
  <c r="K412" i="40"/>
  <c r="K413" i="40"/>
  <c r="K414" i="40"/>
  <c r="K415" i="40"/>
  <c r="K416" i="40"/>
  <c r="K417" i="40"/>
  <c r="K418" i="40"/>
  <c r="K419" i="40"/>
  <c r="K421" i="40"/>
  <c r="K422" i="40"/>
  <c r="K423" i="40"/>
  <c r="K424" i="40"/>
  <c r="K425" i="40"/>
  <c r="K426" i="40"/>
  <c r="K427" i="40"/>
  <c r="K428" i="40"/>
  <c r="K429" i="40"/>
  <c r="K430" i="40"/>
  <c r="K431" i="40"/>
  <c r="K432" i="40"/>
  <c r="K433" i="40"/>
  <c r="K434" i="40"/>
  <c r="K435" i="40"/>
  <c r="K436" i="40"/>
  <c r="K437" i="40"/>
  <c r="K438" i="40"/>
  <c r="K439" i="40"/>
  <c r="K440" i="40"/>
  <c r="K441" i="40"/>
  <c r="K442" i="40"/>
  <c r="K443" i="40"/>
  <c r="K444" i="40"/>
  <c r="K445" i="40"/>
  <c r="K446" i="40"/>
  <c r="K447" i="40"/>
  <c r="K448" i="40"/>
  <c r="K449" i="40"/>
  <c r="K450" i="40"/>
  <c r="K451" i="40"/>
  <c r="K452" i="40"/>
  <c r="K454" i="40"/>
  <c r="K455" i="40"/>
  <c r="K456" i="40"/>
  <c r="K457" i="40"/>
  <c r="K458" i="40"/>
  <c r="K459" i="40"/>
  <c r="K460" i="40"/>
  <c r="K461" i="40"/>
  <c r="K462" i="40"/>
  <c r="K463" i="40"/>
  <c r="K464" i="40"/>
  <c r="K465" i="40"/>
  <c r="K466" i="40"/>
  <c r="K467" i="40"/>
  <c r="K468" i="40"/>
  <c r="K469" i="40"/>
  <c r="K470" i="40"/>
  <c r="K471" i="40"/>
  <c r="K472" i="40"/>
  <c r="K473" i="40"/>
  <c r="K474" i="40"/>
  <c r="K475" i="40"/>
  <c r="K476" i="40"/>
  <c r="K477" i="40"/>
  <c r="K478" i="40"/>
  <c r="K479" i="40"/>
  <c r="K480" i="40"/>
  <c r="K481" i="40"/>
  <c r="K482" i="40"/>
  <c r="K483" i="40"/>
  <c r="K484" i="40"/>
  <c r="K485" i="40"/>
  <c r="K486" i="40"/>
  <c r="K487" i="40"/>
  <c r="K488" i="40"/>
  <c r="K489" i="40"/>
  <c r="K490" i="40"/>
  <c r="K491" i="40"/>
  <c r="K492" i="40"/>
  <c r="K493" i="40"/>
  <c r="K494" i="40"/>
  <c r="K495" i="40"/>
  <c r="K496" i="40"/>
  <c r="K497" i="40"/>
  <c r="K498" i="40"/>
  <c r="K499" i="40"/>
  <c r="K500" i="40"/>
  <c r="K501" i="40"/>
  <c r="K502" i="40"/>
  <c r="K503" i="40"/>
  <c r="K504" i="40"/>
  <c r="K505" i="40"/>
  <c r="K506" i="40"/>
  <c r="K507" i="40"/>
  <c r="K508" i="40"/>
  <c r="K509" i="40"/>
  <c r="K510" i="40"/>
  <c r="K511" i="40"/>
  <c r="K512" i="40"/>
  <c r="K513" i="40"/>
  <c r="K514" i="40"/>
  <c r="K515" i="40"/>
  <c r="K516" i="40"/>
  <c r="K517" i="40"/>
  <c r="K518" i="40"/>
  <c r="K519" i="40"/>
  <c r="K520" i="40"/>
  <c r="K521" i="40"/>
  <c r="K522" i="40"/>
  <c r="K523" i="40"/>
  <c r="K524" i="40"/>
  <c r="K525" i="40"/>
  <c r="K526" i="40"/>
  <c r="K527" i="40"/>
  <c r="K528" i="40"/>
  <c r="K529" i="40"/>
  <c r="K530" i="40"/>
  <c r="K531" i="40"/>
  <c r="K532" i="40"/>
  <c r="K533" i="40"/>
  <c r="K534" i="40"/>
  <c r="K535" i="40"/>
  <c r="K536" i="40"/>
  <c r="K537" i="40"/>
  <c r="K538" i="40"/>
  <c r="K539" i="40"/>
  <c r="K540" i="40"/>
  <c r="K541" i="40"/>
  <c r="K542" i="40"/>
  <c r="K543" i="40"/>
  <c r="K544" i="40"/>
  <c r="K545" i="40"/>
  <c r="K546" i="40"/>
  <c r="K547" i="40"/>
  <c r="K548" i="40"/>
  <c r="K549" i="40"/>
  <c r="K550" i="40"/>
  <c r="K551" i="40"/>
  <c r="K552" i="40"/>
  <c r="K553" i="40"/>
  <c r="K554" i="40"/>
  <c r="K555" i="40"/>
  <c r="K556" i="40"/>
  <c r="K557" i="40"/>
  <c r="K558" i="40"/>
  <c r="K559" i="40"/>
  <c r="K560" i="40"/>
  <c r="K561" i="40"/>
  <c r="K562" i="40"/>
  <c r="K563" i="40"/>
  <c r="K564" i="40"/>
  <c r="K565" i="40"/>
  <c r="K566" i="40"/>
  <c r="K567" i="40"/>
  <c r="K568" i="40"/>
  <c r="K569" i="40"/>
  <c r="K570" i="40"/>
  <c r="K571" i="40"/>
  <c r="K572" i="40"/>
  <c r="K573" i="40"/>
  <c r="K574" i="40"/>
  <c r="K575" i="40"/>
  <c r="K576" i="40"/>
  <c r="K577" i="40"/>
  <c r="K578" i="40"/>
  <c r="K579" i="40"/>
  <c r="K580" i="40"/>
  <c r="K581" i="40"/>
  <c r="K582" i="40"/>
  <c r="K583" i="40"/>
  <c r="K584" i="40"/>
  <c r="K585" i="40"/>
  <c r="K586" i="40"/>
  <c r="K587" i="40"/>
  <c r="K588" i="40"/>
  <c r="K589" i="40"/>
  <c r="K590" i="40"/>
  <c r="K591" i="40"/>
  <c r="K592" i="40"/>
  <c r="K593" i="40"/>
  <c r="K594" i="40"/>
  <c r="K595" i="40"/>
  <c r="K596" i="40"/>
  <c r="K597" i="40"/>
  <c r="K598" i="40"/>
  <c r="K599" i="40"/>
  <c r="K600" i="40"/>
  <c r="K601" i="40"/>
  <c r="K602" i="40"/>
  <c r="K603" i="40"/>
  <c r="K604" i="40"/>
  <c r="K605" i="40"/>
  <c r="K606" i="40"/>
  <c r="K607" i="40"/>
  <c r="K608" i="40"/>
  <c r="K609" i="40"/>
  <c r="K610" i="40"/>
  <c r="K611" i="40"/>
  <c r="K612" i="40"/>
  <c r="K613" i="40"/>
  <c r="K614" i="40"/>
  <c r="K615" i="40"/>
  <c r="K616" i="40"/>
  <c r="K617" i="40"/>
  <c r="K618" i="40"/>
  <c r="K619" i="40"/>
  <c r="K620" i="40"/>
  <c r="K621" i="40"/>
  <c r="K622" i="40"/>
  <c r="K623" i="40"/>
  <c r="K624" i="40"/>
  <c r="K625" i="40"/>
  <c r="K626" i="40"/>
  <c r="K627" i="40"/>
  <c r="K628" i="40"/>
  <c r="K629" i="40"/>
  <c r="K630" i="40"/>
  <c r="K631" i="40"/>
  <c r="K632" i="40"/>
  <c r="K633" i="40"/>
  <c r="K634" i="40"/>
  <c r="K635" i="40"/>
  <c r="K636" i="40"/>
  <c r="K637" i="40"/>
  <c r="K638" i="40"/>
  <c r="K639" i="40"/>
  <c r="K640" i="40"/>
  <c r="K641" i="40"/>
  <c r="K642" i="40"/>
  <c r="K643" i="40"/>
  <c r="K644" i="40"/>
  <c r="K645" i="40"/>
  <c r="K646" i="40"/>
  <c r="K647" i="40"/>
  <c r="K648" i="40"/>
  <c r="K649" i="40"/>
  <c r="K650" i="40"/>
  <c r="K651" i="40"/>
  <c r="K652" i="40"/>
  <c r="K653" i="40"/>
  <c r="K654" i="40"/>
  <c r="K655" i="40"/>
  <c r="K656" i="40"/>
  <c r="K657" i="40"/>
  <c r="K658" i="40"/>
  <c r="K659" i="40"/>
  <c r="K660" i="40"/>
  <c r="K661" i="40"/>
  <c r="K662" i="40"/>
  <c r="K663" i="40"/>
  <c r="K664" i="40"/>
  <c r="K665" i="40"/>
  <c r="K666" i="40"/>
  <c r="K667" i="40"/>
  <c r="K668" i="40"/>
  <c r="K669" i="40"/>
  <c r="K670" i="40"/>
  <c r="K671" i="40"/>
  <c r="K672" i="40"/>
  <c r="K673" i="40"/>
  <c r="K674" i="40"/>
  <c r="K675" i="40"/>
  <c r="K676" i="40"/>
  <c r="K677" i="40"/>
  <c r="K678" i="40"/>
  <c r="K679" i="40"/>
  <c r="K680" i="40"/>
  <c r="K681" i="40"/>
  <c r="K682" i="40"/>
  <c r="K683" i="40"/>
  <c r="K684" i="40"/>
  <c r="K685" i="40"/>
  <c r="K686" i="40"/>
  <c r="K687" i="40"/>
  <c r="K688" i="40"/>
  <c r="K689" i="40"/>
  <c r="K690" i="40"/>
  <c r="K691" i="40"/>
  <c r="K692" i="40"/>
  <c r="K693" i="40"/>
  <c r="K694" i="40"/>
  <c r="K695" i="40"/>
  <c r="K696" i="40"/>
  <c r="K697" i="40"/>
  <c r="K698" i="40"/>
  <c r="K699" i="40"/>
  <c r="K700" i="40"/>
  <c r="K701" i="40"/>
  <c r="K702" i="40"/>
  <c r="K703" i="40"/>
  <c r="K704" i="40"/>
  <c r="K705" i="40"/>
  <c r="K706" i="40"/>
  <c r="K707" i="40"/>
  <c r="K708" i="40"/>
  <c r="K709" i="40"/>
  <c r="K710" i="40"/>
  <c r="K711" i="40"/>
  <c r="K712" i="40"/>
  <c r="K713" i="40"/>
  <c r="K714" i="40"/>
  <c r="K715" i="40"/>
  <c r="K716" i="40"/>
  <c r="K717" i="40"/>
  <c r="K718" i="40"/>
  <c r="K719" i="40"/>
  <c r="K720" i="40"/>
  <c r="K721" i="40"/>
  <c r="K722" i="40"/>
  <c r="K723" i="40"/>
  <c r="K724" i="40"/>
  <c r="K725" i="40"/>
  <c r="K726" i="40"/>
  <c r="K727" i="40"/>
  <c r="K728" i="40"/>
  <c r="K729" i="40"/>
  <c r="K730" i="40"/>
  <c r="K731" i="40"/>
  <c r="K732" i="40"/>
  <c r="K733" i="40"/>
  <c r="K734" i="40"/>
  <c r="K735" i="40"/>
  <c r="K736" i="40"/>
  <c r="K737" i="40"/>
  <c r="K738" i="40"/>
  <c r="K739" i="40"/>
  <c r="K740" i="40"/>
  <c r="K741" i="40"/>
  <c r="K742" i="40"/>
  <c r="K743" i="40"/>
  <c r="K744" i="40"/>
  <c r="K745" i="40"/>
  <c r="K746" i="40"/>
  <c r="K747" i="40"/>
  <c r="K748" i="40"/>
  <c r="K749" i="40"/>
  <c r="O2" i="40"/>
  <c r="M2" i="40"/>
  <c r="K2" i="40"/>
  <c r="I3" i="40"/>
  <c r="I4" i="40"/>
  <c r="I5" i="40"/>
  <c r="I6" i="40"/>
  <c r="I7" i="40"/>
  <c r="I8" i="40"/>
  <c r="I9" i="40"/>
  <c r="I10" i="40"/>
  <c r="I11" i="40"/>
  <c r="I12" i="40"/>
  <c r="I13" i="40"/>
  <c r="I14" i="40"/>
  <c r="I15" i="40"/>
  <c r="I16" i="40"/>
  <c r="I17" i="40"/>
  <c r="I18" i="40"/>
  <c r="I19" i="40"/>
  <c r="I20" i="40"/>
  <c r="I21" i="40"/>
  <c r="I22" i="40"/>
  <c r="I23" i="40"/>
  <c r="I24" i="40"/>
  <c r="I25" i="40"/>
  <c r="I26" i="40"/>
  <c r="I27" i="40"/>
  <c r="I28" i="40"/>
  <c r="I29" i="40"/>
  <c r="I30" i="40"/>
  <c r="I31" i="40"/>
  <c r="I32" i="40"/>
  <c r="I33" i="40"/>
  <c r="I34" i="40"/>
  <c r="I35" i="40"/>
  <c r="I36" i="40"/>
  <c r="I37" i="40"/>
  <c r="I38" i="40"/>
  <c r="I39" i="40"/>
  <c r="I40" i="40"/>
  <c r="I41" i="40"/>
  <c r="I42" i="40"/>
  <c r="I43" i="40"/>
  <c r="I44" i="40"/>
  <c r="I45" i="40"/>
  <c r="I46" i="40"/>
  <c r="I47" i="40"/>
  <c r="I48" i="40"/>
  <c r="I49" i="40"/>
  <c r="I50" i="40"/>
  <c r="I51" i="40"/>
  <c r="I52" i="40"/>
  <c r="I53" i="40"/>
  <c r="I54" i="40"/>
  <c r="I55" i="40"/>
  <c r="I56" i="40"/>
  <c r="I57" i="40"/>
  <c r="I58" i="40"/>
  <c r="I59" i="40"/>
  <c r="I60" i="40"/>
  <c r="I61" i="40"/>
  <c r="I62" i="40"/>
  <c r="I63" i="40"/>
  <c r="I64" i="40"/>
  <c r="I65" i="40"/>
  <c r="I66" i="40"/>
  <c r="I67" i="40"/>
  <c r="I68" i="40"/>
  <c r="I69" i="40"/>
  <c r="I70" i="40"/>
  <c r="I71" i="40"/>
  <c r="I72" i="40"/>
  <c r="I73" i="40"/>
  <c r="I74" i="40"/>
  <c r="I75" i="40"/>
  <c r="I76" i="40"/>
  <c r="I77" i="40"/>
  <c r="I78" i="40"/>
  <c r="I79" i="40"/>
  <c r="I80" i="40"/>
  <c r="I81" i="40"/>
  <c r="I82" i="40"/>
  <c r="I83" i="40"/>
  <c r="I84" i="40"/>
  <c r="I85" i="40"/>
  <c r="I86" i="40"/>
  <c r="I87" i="40"/>
  <c r="I88" i="40"/>
  <c r="I89" i="40"/>
  <c r="I90" i="40"/>
  <c r="I91" i="40"/>
  <c r="I92" i="40"/>
  <c r="I93" i="40"/>
  <c r="I94" i="40"/>
  <c r="I95" i="40"/>
  <c r="I96" i="40"/>
  <c r="I97" i="40"/>
  <c r="I98" i="40"/>
  <c r="I99" i="40"/>
  <c r="I100" i="40"/>
  <c r="I101" i="40"/>
  <c r="I102" i="40"/>
  <c r="I103" i="40"/>
  <c r="I104" i="40"/>
  <c r="I105" i="40"/>
  <c r="I106" i="40"/>
  <c r="I107" i="40"/>
  <c r="I108" i="40"/>
  <c r="I109" i="40"/>
  <c r="I110" i="40"/>
  <c r="I111" i="40"/>
  <c r="I112" i="40"/>
  <c r="I113" i="40"/>
  <c r="I114" i="40"/>
  <c r="I115" i="40"/>
  <c r="I116" i="40"/>
  <c r="I117" i="40"/>
  <c r="I118" i="40"/>
  <c r="I119" i="40"/>
  <c r="I120" i="40"/>
  <c r="I121" i="40"/>
  <c r="I122" i="40"/>
  <c r="I123" i="40"/>
  <c r="I124" i="40"/>
  <c r="I125" i="40"/>
  <c r="I126" i="40"/>
  <c r="I127" i="40"/>
  <c r="I129" i="40"/>
  <c r="I130" i="40"/>
  <c r="I131" i="40"/>
  <c r="I132" i="40"/>
  <c r="I133" i="40"/>
  <c r="I134" i="40"/>
  <c r="I135" i="40"/>
  <c r="I136" i="40"/>
  <c r="I137" i="40"/>
  <c r="I138" i="40"/>
  <c r="I139" i="40"/>
  <c r="I140" i="40"/>
  <c r="I141" i="40"/>
  <c r="I142" i="40"/>
  <c r="I143" i="40"/>
  <c r="I144" i="40"/>
  <c r="I145" i="40"/>
  <c r="I146" i="40"/>
  <c r="I147" i="40"/>
  <c r="I148" i="40"/>
  <c r="I149" i="40"/>
  <c r="I150" i="40"/>
  <c r="I151" i="40"/>
  <c r="I152" i="40"/>
  <c r="I153" i="40"/>
  <c r="I154" i="40"/>
  <c r="I155" i="40"/>
  <c r="I156" i="40"/>
  <c r="I157" i="40"/>
  <c r="I158" i="40"/>
  <c r="I159" i="40"/>
  <c r="I160" i="40"/>
  <c r="I161" i="40"/>
  <c r="I162" i="40"/>
  <c r="I163" i="40"/>
  <c r="I164" i="40"/>
  <c r="I165" i="40"/>
  <c r="I166" i="40"/>
  <c r="I167" i="40"/>
  <c r="I168" i="40"/>
  <c r="I169" i="40"/>
  <c r="I170" i="40"/>
  <c r="I171" i="40"/>
  <c r="I172" i="40"/>
  <c r="I173" i="40"/>
  <c r="I174" i="40"/>
  <c r="I175" i="40"/>
  <c r="I176" i="40"/>
  <c r="I177" i="40"/>
  <c r="I178" i="40"/>
  <c r="I179" i="40"/>
  <c r="I180" i="40"/>
  <c r="I181" i="40"/>
  <c r="I182" i="40"/>
  <c r="I183" i="40"/>
  <c r="I184" i="40"/>
  <c r="I185" i="40"/>
  <c r="I186" i="40"/>
  <c r="I187" i="40"/>
  <c r="I188" i="40"/>
  <c r="I189" i="40"/>
  <c r="I190" i="40"/>
  <c r="I191" i="40"/>
  <c r="I192" i="40"/>
  <c r="I193" i="40"/>
  <c r="I194" i="40"/>
  <c r="I195" i="40"/>
  <c r="I196" i="40"/>
  <c r="I197" i="40"/>
  <c r="I198" i="40"/>
  <c r="I199" i="40"/>
  <c r="I200" i="40"/>
  <c r="I201" i="40"/>
  <c r="I202" i="40"/>
  <c r="I203" i="40"/>
  <c r="I204" i="40"/>
  <c r="I205" i="40"/>
  <c r="I206" i="40"/>
  <c r="I207" i="40"/>
  <c r="I208" i="40"/>
  <c r="I209" i="40"/>
  <c r="I210" i="40"/>
  <c r="I211" i="40"/>
  <c r="I212" i="40"/>
  <c r="I213" i="40"/>
  <c r="I214" i="40"/>
  <c r="I215" i="40"/>
  <c r="I216" i="40"/>
  <c r="I217" i="40"/>
  <c r="I218" i="40"/>
  <c r="I219" i="40"/>
  <c r="I220" i="40"/>
  <c r="I221" i="40"/>
  <c r="I222" i="40"/>
  <c r="I223" i="40"/>
  <c r="I224" i="40"/>
  <c r="I225" i="40"/>
  <c r="I226" i="40"/>
  <c r="I227" i="40"/>
  <c r="I228" i="40"/>
  <c r="I229" i="40"/>
  <c r="I230" i="40"/>
  <c r="I231" i="40"/>
  <c r="I232" i="40"/>
  <c r="I233" i="40"/>
  <c r="I234" i="40"/>
  <c r="I235" i="40"/>
  <c r="I236" i="40"/>
  <c r="I237" i="40"/>
  <c r="I238" i="40"/>
  <c r="I239" i="40"/>
  <c r="I240" i="40"/>
  <c r="I241" i="40"/>
  <c r="I242" i="40"/>
  <c r="I243" i="40"/>
  <c r="I244" i="40"/>
  <c r="I245" i="40"/>
  <c r="I246" i="40"/>
  <c r="I247" i="40"/>
  <c r="I248" i="40"/>
  <c r="I249" i="40"/>
  <c r="I250" i="40"/>
  <c r="I251" i="40"/>
  <c r="I252" i="40"/>
  <c r="I253" i="40"/>
  <c r="I254" i="40"/>
  <c r="I255" i="40"/>
  <c r="I256" i="40"/>
  <c r="I257" i="40"/>
  <c r="I258" i="40"/>
  <c r="I259" i="40"/>
  <c r="I260" i="40"/>
  <c r="I261" i="40"/>
  <c r="I262" i="40"/>
  <c r="I263" i="40"/>
  <c r="I264" i="40"/>
  <c r="I265" i="40"/>
  <c r="I266" i="40"/>
  <c r="I267" i="40"/>
  <c r="I268" i="40"/>
  <c r="I269" i="40"/>
  <c r="I270" i="40"/>
  <c r="I271" i="40"/>
  <c r="I272" i="40"/>
  <c r="I273" i="40"/>
  <c r="I274" i="40"/>
  <c r="I275" i="40"/>
  <c r="I276" i="40"/>
  <c r="I277" i="40"/>
  <c r="I278" i="40"/>
  <c r="I279" i="40"/>
  <c r="I280" i="40"/>
  <c r="I281" i="40"/>
  <c r="I282" i="40"/>
  <c r="I283" i="40"/>
  <c r="I284" i="40"/>
  <c r="I285" i="40"/>
  <c r="I286" i="40"/>
  <c r="I287" i="40"/>
  <c r="I288" i="40"/>
  <c r="I289" i="40"/>
  <c r="I290" i="40"/>
  <c r="I291" i="40"/>
  <c r="I292" i="40"/>
  <c r="I293" i="40"/>
  <c r="I294" i="40"/>
  <c r="I295" i="40"/>
  <c r="I296" i="40"/>
  <c r="I297" i="40"/>
  <c r="I298" i="40"/>
  <c r="I299" i="40"/>
  <c r="I300" i="40"/>
  <c r="I301" i="40"/>
  <c r="I302" i="40"/>
  <c r="I303" i="40"/>
  <c r="I304" i="40"/>
  <c r="I305" i="40"/>
  <c r="I306" i="40"/>
  <c r="I307" i="40"/>
  <c r="I308" i="40"/>
  <c r="I309" i="40"/>
  <c r="I310" i="40"/>
  <c r="I311" i="40"/>
  <c r="I312" i="40"/>
  <c r="I313" i="40"/>
  <c r="I314" i="40"/>
  <c r="I315" i="40"/>
  <c r="I316" i="40"/>
  <c r="I317" i="40"/>
  <c r="I318" i="40"/>
  <c r="I319" i="40"/>
  <c r="I320" i="40"/>
  <c r="I321" i="40"/>
  <c r="I322" i="40"/>
  <c r="I323" i="40"/>
  <c r="I324" i="40"/>
  <c r="I325" i="40"/>
  <c r="I326" i="40"/>
  <c r="I327" i="40"/>
  <c r="I328" i="40"/>
  <c r="I329" i="40"/>
  <c r="I330" i="40"/>
  <c r="I331" i="40"/>
  <c r="I332" i="40"/>
  <c r="I333" i="40"/>
  <c r="I334" i="40"/>
  <c r="I335" i="40"/>
  <c r="I336" i="40"/>
  <c r="I337" i="40"/>
  <c r="I338" i="40"/>
  <c r="I339" i="40"/>
  <c r="I340" i="40"/>
  <c r="I341" i="40"/>
  <c r="I342" i="40"/>
  <c r="I343" i="40"/>
  <c r="I344" i="40"/>
  <c r="I345" i="40"/>
  <c r="I346" i="40"/>
  <c r="I347" i="40"/>
  <c r="I348" i="40"/>
  <c r="I349" i="40"/>
  <c r="I350" i="40"/>
  <c r="I351" i="40"/>
  <c r="I352" i="40"/>
  <c r="I353" i="40"/>
  <c r="I354" i="40"/>
  <c r="I355" i="40"/>
  <c r="I356" i="40"/>
  <c r="I357" i="40"/>
  <c r="I358" i="40"/>
  <c r="I359" i="40"/>
  <c r="I360" i="40"/>
  <c r="I361" i="40"/>
  <c r="I362" i="40"/>
  <c r="I363" i="40"/>
  <c r="I364" i="40"/>
  <c r="I365" i="40"/>
  <c r="I366" i="40"/>
  <c r="I367" i="40"/>
  <c r="I368" i="40"/>
  <c r="I369" i="40"/>
  <c r="I370" i="40"/>
  <c r="I371" i="40"/>
  <c r="I372" i="40"/>
  <c r="I373" i="40"/>
  <c r="I374" i="40"/>
  <c r="I375" i="40"/>
  <c r="I376" i="40"/>
  <c r="I377" i="40"/>
  <c r="I378" i="40"/>
  <c r="I379" i="40"/>
  <c r="I380" i="40"/>
  <c r="I381" i="40"/>
  <c r="I382" i="40"/>
  <c r="I383" i="40"/>
  <c r="I384" i="40"/>
  <c r="I385" i="40"/>
  <c r="I386" i="40"/>
  <c r="I387" i="40"/>
  <c r="I388" i="40"/>
  <c r="I389" i="40"/>
  <c r="I390" i="40"/>
  <c r="I391" i="40"/>
  <c r="I392" i="40"/>
  <c r="I393" i="40"/>
  <c r="I394" i="40"/>
  <c r="I395" i="40"/>
  <c r="I396" i="40"/>
  <c r="I397" i="40"/>
  <c r="I398" i="40"/>
  <c r="I399" i="40"/>
  <c r="I400" i="40"/>
  <c r="I401" i="40"/>
  <c r="I402" i="40"/>
  <c r="I403" i="40"/>
  <c r="I404" i="40"/>
  <c r="I405" i="40"/>
  <c r="I406" i="40"/>
  <c r="I407" i="40"/>
  <c r="I408" i="40"/>
  <c r="I409" i="40"/>
  <c r="I410" i="40"/>
  <c r="I411" i="40"/>
  <c r="I412" i="40"/>
  <c r="I413" i="40"/>
  <c r="I414" i="40"/>
  <c r="I415" i="40"/>
  <c r="I416" i="40"/>
  <c r="I417" i="40"/>
  <c r="I418" i="40"/>
  <c r="I419" i="40"/>
  <c r="I421" i="40"/>
  <c r="I422" i="40"/>
  <c r="I423" i="40"/>
  <c r="I424" i="40"/>
  <c r="I425" i="40"/>
  <c r="I426" i="40"/>
  <c r="I427" i="40"/>
  <c r="I428" i="40"/>
  <c r="I429" i="40"/>
  <c r="I430" i="40"/>
  <c r="I431" i="40"/>
  <c r="I432" i="40"/>
  <c r="I433" i="40"/>
  <c r="I434" i="40"/>
  <c r="I435" i="40"/>
  <c r="I436" i="40"/>
  <c r="I437" i="40"/>
  <c r="I438" i="40"/>
  <c r="I439" i="40"/>
  <c r="I440" i="40"/>
  <c r="I441" i="40"/>
  <c r="I442" i="40"/>
  <c r="I443" i="40"/>
  <c r="I444" i="40"/>
  <c r="I445" i="40"/>
  <c r="I446" i="40"/>
  <c r="I447" i="40"/>
  <c r="I448" i="40"/>
  <c r="I449" i="40"/>
  <c r="I450" i="40"/>
  <c r="I451" i="40"/>
  <c r="I452" i="40"/>
  <c r="I454" i="40"/>
  <c r="I455" i="40"/>
  <c r="I456" i="40"/>
  <c r="I457" i="40"/>
  <c r="I458" i="40"/>
  <c r="I459" i="40"/>
  <c r="I460" i="40"/>
  <c r="I461" i="40"/>
  <c r="I462" i="40"/>
  <c r="I463" i="40"/>
  <c r="I464" i="40"/>
  <c r="I465" i="40"/>
  <c r="I466" i="40"/>
  <c r="I467" i="40"/>
  <c r="I468" i="40"/>
  <c r="I469" i="40"/>
  <c r="I470" i="40"/>
  <c r="I471" i="40"/>
  <c r="I472" i="40"/>
  <c r="I473" i="40"/>
  <c r="I474" i="40"/>
  <c r="I475" i="40"/>
  <c r="I476" i="40"/>
  <c r="I477" i="40"/>
  <c r="I478" i="40"/>
  <c r="I479" i="40"/>
  <c r="I480" i="40"/>
  <c r="I481" i="40"/>
  <c r="I482" i="40"/>
  <c r="I483" i="40"/>
  <c r="I484" i="40"/>
  <c r="I485" i="40"/>
  <c r="I486" i="40"/>
  <c r="I487" i="40"/>
  <c r="I488" i="40"/>
  <c r="I489" i="40"/>
  <c r="I490" i="40"/>
  <c r="I491" i="40"/>
  <c r="I492" i="40"/>
  <c r="I493" i="40"/>
  <c r="I494" i="40"/>
  <c r="I495" i="40"/>
  <c r="I496" i="40"/>
  <c r="I497" i="40"/>
  <c r="I498" i="40"/>
  <c r="I499" i="40"/>
  <c r="I500" i="40"/>
  <c r="I501" i="40"/>
  <c r="I502" i="40"/>
  <c r="I503" i="40"/>
  <c r="I504" i="40"/>
  <c r="I505" i="40"/>
  <c r="I506" i="40"/>
  <c r="I507" i="40"/>
  <c r="I508" i="40"/>
  <c r="I509" i="40"/>
  <c r="I510" i="40"/>
  <c r="I511" i="40"/>
  <c r="I512" i="40"/>
  <c r="I513" i="40"/>
  <c r="I514" i="40"/>
  <c r="I515" i="40"/>
  <c r="I516" i="40"/>
  <c r="I517" i="40"/>
  <c r="I518" i="40"/>
  <c r="I519" i="40"/>
  <c r="I520" i="40"/>
  <c r="I521" i="40"/>
  <c r="I522" i="40"/>
  <c r="I523" i="40"/>
  <c r="I524" i="40"/>
  <c r="I525" i="40"/>
  <c r="I526" i="40"/>
  <c r="I527" i="40"/>
  <c r="I528" i="40"/>
  <c r="I529" i="40"/>
  <c r="I530" i="40"/>
  <c r="I531" i="40"/>
  <c r="I532" i="40"/>
  <c r="I533" i="40"/>
  <c r="I534" i="40"/>
  <c r="I535" i="40"/>
  <c r="I536" i="40"/>
  <c r="I537" i="40"/>
  <c r="I538" i="40"/>
  <c r="I539" i="40"/>
  <c r="I540" i="40"/>
  <c r="I541" i="40"/>
  <c r="I542" i="40"/>
  <c r="I543" i="40"/>
  <c r="I544" i="40"/>
  <c r="I545" i="40"/>
  <c r="I546" i="40"/>
  <c r="I547" i="40"/>
  <c r="I548" i="40"/>
  <c r="I549" i="40"/>
  <c r="I550" i="40"/>
  <c r="I551" i="40"/>
  <c r="I552" i="40"/>
  <c r="I553" i="40"/>
  <c r="I554" i="40"/>
  <c r="I555" i="40"/>
  <c r="I556" i="40"/>
  <c r="I557" i="40"/>
  <c r="I558" i="40"/>
  <c r="I559" i="40"/>
  <c r="I560" i="40"/>
  <c r="I561" i="40"/>
  <c r="I562" i="40"/>
  <c r="I563" i="40"/>
  <c r="I564" i="40"/>
  <c r="I565" i="40"/>
  <c r="I566" i="40"/>
  <c r="I567" i="40"/>
  <c r="I568" i="40"/>
  <c r="I569" i="40"/>
  <c r="I570" i="40"/>
  <c r="I571" i="40"/>
  <c r="I572" i="40"/>
  <c r="I573" i="40"/>
  <c r="I574" i="40"/>
  <c r="I575" i="40"/>
  <c r="I576" i="40"/>
  <c r="I577" i="40"/>
  <c r="I578" i="40"/>
  <c r="I579" i="40"/>
  <c r="I580" i="40"/>
  <c r="I581" i="40"/>
  <c r="I582" i="40"/>
  <c r="I583" i="40"/>
  <c r="I584" i="40"/>
  <c r="I585" i="40"/>
  <c r="I586" i="40"/>
  <c r="I587" i="40"/>
  <c r="I588" i="40"/>
  <c r="I589" i="40"/>
  <c r="I590" i="40"/>
  <c r="I591" i="40"/>
  <c r="I592" i="40"/>
  <c r="I593" i="40"/>
  <c r="I594" i="40"/>
  <c r="I595" i="40"/>
  <c r="I596" i="40"/>
  <c r="I597" i="40"/>
  <c r="I598" i="40"/>
  <c r="I599" i="40"/>
  <c r="I600" i="40"/>
  <c r="I601" i="40"/>
  <c r="I602" i="40"/>
  <c r="I603" i="40"/>
  <c r="I604" i="40"/>
  <c r="I605" i="40"/>
  <c r="I606" i="40"/>
  <c r="I607" i="40"/>
  <c r="I608" i="40"/>
  <c r="I609" i="40"/>
  <c r="I610" i="40"/>
  <c r="I611" i="40"/>
  <c r="I612" i="40"/>
  <c r="I613" i="40"/>
  <c r="I614" i="40"/>
  <c r="I615" i="40"/>
  <c r="I616" i="40"/>
  <c r="I617" i="40"/>
  <c r="I618" i="40"/>
  <c r="I619" i="40"/>
  <c r="I620" i="40"/>
  <c r="I621" i="40"/>
  <c r="I622" i="40"/>
  <c r="I623" i="40"/>
  <c r="I624" i="40"/>
  <c r="I625" i="40"/>
  <c r="I626" i="40"/>
  <c r="I627" i="40"/>
  <c r="I628" i="40"/>
  <c r="I629" i="40"/>
  <c r="I630" i="40"/>
  <c r="I631" i="40"/>
  <c r="I632" i="40"/>
  <c r="I633" i="40"/>
  <c r="I634" i="40"/>
  <c r="I635" i="40"/>
  <c r="I636" i="40"/>
  <c r="I637" i="40"/>
  <c r="I638" i="40"/>
  <c r="I639" i="40"/>
  <c r="I640" i="40"/>
  <c r="I641" i="40"/>
  <c r="I642" i="40"/>
  <c r="I643" i="40"/>
  <c r="I644" i="40"/>
  <c r="I645" i="40"/>
  <c r="I646" i="40"/>
  <c r="I647" i="40"/>
  <c r="I648" i="40"/>
  <c r="I649" i="40"/>
  <c r="I650" i="40"/>
  <c r="I651" i="40"/>
  <c r="I652" i="40"/>
  <c r="I653" i="40"/>
  <c r="I654" i="40"/>
  <c r="I655" i="40"/>
  <c r="I656" i="40"/>
  <c r="I657" i="40"/>
  <c r="I658" i="40"/>
  <c r="I659" i="40"/>
  <c r="I660" i="40"/>
  <c r="I661" i="40"/>
  <c r="I662" i="40"/>
  <c r="I663" i="40"/>
  <c r="I664" i="40"/>
  <c r="I665" i="40"/>
  <c r="I666" i="40"/>
  <c r="I667" i="40"/>
  <c r="I668" i="40"/>
  <c r="I669" i="40"/>
  <c r="I670" i="40"/>
  <c r="I671" i="40"/>
  <c r="I672" i="40"/>
  <c r="I673" i="40"/>
  <c r="I674" i="40"/>
  <c r="I675" i="40"/>
  <c r="I676" i="40"/>
  <c r="I677" i="40"/>
  <c r="I678" i="40"/>
  <c r="I679" i="40"/>
  <c r="I680" i="40"/>
  <c r="I681" i="40"/>
  <c r="I682" i="40"/>
  <c r="I683" i="40"/>
  <c r="I684" i="40"/>
  <c r="I685" i="40"/>
  <c r="I686" i="40"/>
  <c r="I687" i="40"/>
  <c r="I688" i="40"/>
  <c r="I689" i="40"/>
  <c r="I690" i="40"/>
  <c r="I691" i="40"/>
  <c r="I692" i="40"/>
  <c r="I693" i="40"/>
  <c r="I694" i="40"/>
  <c r="I695" i="40"/>
  <c r="I696" i="40"/>
  <c r="I697" i="40"/>
  <c r="I698" i="40"/>
  <c r="I699" i="40"/>
  <c r="I700" i="40"/>
  <c r="I701" i="40"/>
  <c r="I702" i="40"/>
  <c r="I703" i="40"/>
  <c r="I704" i="40"/>
  <c r="I705" i="40"/>
  <c r="I706" i="40"/>
  <c r="I707" i="40"/>
  <c r="I708" i="40"/>
  <c r="I709" i="40"/>
  <c r="I710" i="40"/>
  <c r="I711" i="40"/>
  <c r="I712" i="40"/>
  <c r="I713" i="40"/>
  <c r="I714" i="40"/>
  <c r="I715" i="40"/>
  <c r="I716" i="40"/>
  <c r="I717" i="40"/>
  <c r="I718" i="40"/>
  <c r="I719" i="40"/>
  <c r="I720" i="40"/>
  <c r="I721" i="40"/>
  <c r="I722" i="40"/>
  <c r="I723" i="40"/>
  <c r="I724" i="40"/>
  <c r="I725" i="40"/>
  <c r="I726" i="40"/>
  <c r="I727" i="40"/>
  <c r="I728" i="40"/>
  <c r="I729" i="40"/>
  <c r="I730" i="40"/>
  <c r="I731" i="40"/>
  <c r="I732" i="40"/>
  <c r="I733" i="40"/>
  <c r="I734" i="40"/>
  <c r="I735" i="40"/>
  <c r="I736" i="40"/>
  <c r="I737" i="40"/>
  <c r="I738" i="40"/>
  <c r="I739" i="40"/>
  <c r="I740" i="40"/>
  <c r="I741" i="40"/>
  <c r="I742" i="40"/>
  <c r="I743" i="40"/>
  <c r="I744" i="40"/>
  <c r="I745" i="40"/>
  <c r="I746" i="40"/>
  <c r="I747" i="40"/>
  <c r="I748" i="40"/>
  <c r="I749" i="40"/>
  <c r="I2" i="40"/>
</calcChain>
</file>

<file path=xl/sharedStrings.xml><?xml version="1.0" encoding="utf-8"?>
<sst xmlns="http://schemas.openxmlformats.org/spreadsheetml/2006/main" count="3544" uniqueCount="852">
  <si>
    <t>Palisades SD</t>
  </si>
  <si>
    <t>Pennridge SD</t>
  </si>
  <si>
    <t>Pennsbury SD</t>
  </si>
  <si>
    <t>Quakertown Community SD</t>
  </si>
  <si>
    <t>Montgomery</t>
  </si>
  <si>
    <t>Colonial SD</t>
  </si>
  <si>
    <t>Hatboro-Horsham SD</t>
  </si>
  <si>
    <t>Lower Merion SD</t>
  </si>
  <si>
    <t>Methacton SD</t>
  </si>
  <si>
    <t>Norristown Area SD</t>
  </si>
  <si>
    <t>Perkiomen Valley SD</t>
  </si>
  <si>
    <t>Pottstown SD</t>
  </si>
  <si>
    <t>Souderton Area SD</t>
  </si>
  <si>
    <t>Springfield Township SD</t>
  </si>
  <si>
    <t>Spring-Ford Area SD</t>
  </si>
  <si>
    <t>Upper Dublin SD</t>
  </si>
  <si>
    <t>Upper Perkiomen SD</t>
  </si>
  <si>
    <t>Chester</t>
  </si>
  <si>
    <t>Coatesville Area SD</t>
  </si>
  <si>
    <t>Downingtown Area SD</t>
  </si>
  <si>
    <t>Great Valley SD</t>
  </si>
  <si>
    <t>Kennett Consolidated SD</t>
  </si>
  <si>
    <t>Octorara Area SD</t>
  </si>
  <si>
    <t>Owen J Roberts SD</t>
  </si>
  <si>
    <t>Tredyffrin-Easttown SD</t>
  </si>
  <si>
    <t>Chester-Upland SD</t>
  </si>
  <si>
    <t>Delaware</t>
  </si>
  <si>
    <t>Garnet Valley SD</t>
  </si>
  <si>
    <t>Interboro SD</t>
  </si>
  <si>
    <t>Marple Newtown SD</t>
  </si>
  <si>
    <t>Radnor Township SD</t>
  </si>
  <si>
    <t>Ridley SD</t>
  </si>
  <si>
    <t>Rose Tree Media SD</t>
  </si>
  <si>
    <t>Southeast Delco SD</t>
  </si>
  <si>
    <t>William Penn SD</t>
  </si>
  <si>
    <t>Philadelphia</t>
  </si>
  <si>
    <t>Aliquippa SD</t>
  </si>
  <si>
    <t>Beaver</t>
  </si>
  <si>
    <t>Ambridge Area SD</t>
  </si>
  <si>
    <t>Blackhawk SD</t>
  </si>
  <si>
    <t>Freedom Area SD</t>
  </si>
  <si>
    <t>Hopewell Area SD</t>
  </si>
  <si>
    <t>Midland Borough SD</t>
  </si>
  <si>
    <t>Rochester Area SD</t>
  </si>
  <si>
    <t>South Side Area SD</t>
  </si>
  <si>
    <t>Apollo-Ridge SD</t>
  </si>
  <si>
    <t>Armstrong</t>
  </si>
  <si>
    <t>Armstrong SD</t>
  </si>
  <si>
    <t>Freeport Area SD</t>
  </si>
  <si>
    <t>Leechburg Area SD</t>
  </si>
  <si>
    <t>Indiana</t>
  </si>
  <si>
    <t>Homer-Center SD</t>
  </si>
  <si>
    <t>Indiana Area SD</t>
  </si>
  <si>
    <t>Penns Manor Area SD</t>
  </si>
  <si>
    <t>Purchase Line SD</t>
  </si>
  <si>
    <t>United SD</t>
  </si>
  <si>
    <t>Blue Mountain SD</t>
  </si>
  <si>
    <t>Schuylkill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</si>
  <si>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</si>
  <si>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</si>
  <si>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</si>
  <si>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</si>
  <si>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</si>
  <si>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</si>
  <si>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Tamaqua Area SD</t>
  </si>
  <si>
    <t>Williams Valley SD</t>
  </si>
  <si>
    <t>AUN</t>
  </si>
  <si>
    <t>Connellsville Area SD</t>
  </si>
  <si>
    <t>West Greene SD</t>
  </si>
  <si>
    <t>Avella Area SD</t>
  </si>
  <si>
    <t>Burgettstown Area SD</t>
  </si>
  <si>
    <t>Chartiers-Houston SD</t>
  </si>
  <si>
    <t>Fort Cherry SD</t>
  </si>
  <si>
    <t>Washington SD</t>
  </si>
  <si>
    <t>Pittsburgh SD</t>
  </si>
  <si>
    <t>Baldwin-Whitehall SD</t>
  </si>
  <si>
    <t>Bethel Park SD</t>
  </si>
  <si>
    <t>Brentwood Borough SD</t>
  </si>
  <si>
    <t>Deer Lakes SD</t>
  </si>
  <si>
    <t>Elizabeth Forward SD</t>
  </si>
  <si>
    <t>Mt Lebanon SD</t>
  </si>
  <si>
    <t>North Hills SD</t>
  </si>
  <si>
    <t>Penn Hills SD</t>
  </si>
  <si>
    <t>Shaler Area SD</t>
  </si>
  <si>
    <t>South Park SD</t>
  </si>
  <si>
    <t>West Mifflin Area SD</t>
  </si>
  <si>
    <t>Butler Area SD</t>
  </si>
  <si>
    <t>Slippery Rock Area SD</t>
  </si>
  <si>
    <t>Ellwood City Area SD</t>
  </si>
  <si>
    <t>Laurel SD</t>
  </si>
  <si>
    <t>Mohawk Area SD</t>
  </si>
  <si>
    <t>Union Area SD</t>
  </si>
  <si>
    <t>Mercer Area SD</t>
  </si>
  <si>
    <t>Sharon City SD</t>
  </si>
  <si>
    <t>Corry Area SD</t>
  </si>
  <si>
    <t>Fort LeBoeuf SD</t>
  </si>
  <si>
    <t>Millcreek Township SD</t>
  </si>
  <si>
    <t>North East SD</t>
  </si>
  <si>
    <t>Northwestern SD</t>
  </si>
  <si>
    <t>Keystone SD</t>
  </si>
  <si>
    <t>Union SD</t>
  </si>
  <si>
    <t>Forest Area SD</t>
  </si>
  <si>
    <t>Punxsutawney Area SD</t>
  </si>
  <si>
    <t>Belle Vernon Area SD</t>
  </si>
  <si>
    <t>Derry Area SD</t>
  </si>
  <si>
    <t>Connellsville Area Career &amp; Technical Center</t>
  </si>
  <si>
    <t>Robert Benjamin Wiley Community CS</t>
  </si>
  <si>
    <t>Northern Westmoreland CTC</t>
  </si>
  <si>
    <t>Young Scholars of Central PA CS</t>
  </si>
  <si>
    <t>Pennsylvania Distance Learning CS</t>
  </si>
  <si>
    <t>Evergreen Community CS</t>
  </si>
  <si>
    <t>Widener Partnership CS</t>
  </si>
  <si>
    <t>Folk Arts-Cultural Treasures CS</t>
  </si>
  <si>
    <t>Mastery CS-Shoemaker Campus</t>
  </si>
  <si>
    <t>Mastery CS-Thomas Campus</t>
  </si>
  <si>
    <t>Global Leadership Academy CS</t>
  </si>
  <si>
    <t>Franklin Regional SD</t>
  </si>
  <si>
    <t>Kiski Area SD</t>
  </si>
  <si>
    <t>Hollidaysburg Area SD</t>
  </si>
  <si>
    <t>Spring Cove SD</t>
  </si>
  <si>
    <t>Tyrone Area SD</t>
  </si>
  <si>
    <t>Greater Johnstown SD</t>
  </si>
  <si>
    <t>North Star SD</t>
  </si>
  <si>
    <t>Salisbury-Elk Lick SD</t>
  </si>
  <si>
    <t>Shade-Central City SD</t>
  </si>
  <si>
    <t>Otto-Eldred SD</t>
  </si>
  <si>
    <t>Austin Area SD</t>
  </si>
  <si>
    <t>Penns Valley Area SD</t>
  </si>
  <si>
    <t>State College Area SD</t>
  </si>
  <si>
    <t>Curwensville Area SD</t>
  </si>
  <si>
    <t>Forbes Road SD</t>
  </si>
  <si>
    <t>Bermudian Springs SD</t>
  </si>
  <si>
    <t>Upper Adams SD</t>
  </si>
  <si>
    <t>Chambersburg Area SD</t>
  </si>
  <si>
    <t>Greencastle-Antrim SD</t>
  </si>
  <si>
    <t>Dover Area SD</t>
  </si>
  <si>
    <t>Northeastern York SD</t>
  </si>
  <si>
    <t>Spring Grove Area SD</t>
  </si>
  <si>
    <t>Elizabethtown Area SD</t>
  </si>
  <si>
    <t>Hempfield SD</t>
  </si>
  <si>
    <t>Lampeter-Strasburg SD</t>
  </si>
  <si>
    <t>Penn Manor SD</t>
  </si>
  <si>
    <t>Conrad Weiser Area SD</t>
  </si>
  <si>
    <t>Daniel Boone Area SD</t>
  </si>
  <si>
    <t>Muhlenberg SD</t>
  </si>
  <si>
    <t>Oley Valley SD</t>
  </si>
  <si>
    <t>Schuylkill Valley SD</t>
  </si>
  <si>
    <t>Twin Valley SD</t>
  </si>
  <si>
    <t>Wilson SD</t>
  </si>
  <si>
    <t>Big Spring SD</t>
  </si>
  <si>
    <t>Cumberland Valley SD</t>
  </si>
  <si>
    <t>Mechanicsburg Area SD</t>
  </si>
  <si>
    <t>Shippensburg Area SD</t>
  </si>
  <si>
    <t>West Shore SD</t>
  </si>
  <si>
    <t>Steelton-Highspire SD</t>
  </si>
  <si>
    <t>Upper Dauphin Area SD</t>
  </si>
  <si>
    <t>Susquenita SD</t>
  </si>
  <si>
    <t>West Perry SD</t>
  </si>
  <si>
    <t>Benton Area SD</t>
  </si>
  <si>
    <t>Milton Area SD</t>
  </si>
  <si>
    <t>Mount Carmel Area SD</t>
  </si>
  <si>
    <t>Shikellamy SD</t>
  </si>
  <si>
    <t>Warrior Run SD</t>
  </si>
  <si>
    <t>Athens Area SD</t>
  </si>
  <si>
    <t>Canton Area SD</t>
  </si>
  <si>
    <t>Northeast Bradford SD</t>
  </si>
  <si>
    <t>Sayre Area SD</t>
  </si>
  <si>
    <t>Jersey Shore Area SD</t>
  </si>
  <si>
    <t>Loyalsock Township SD</t>
  </si>
  <si>
    <t>Montoursville Area SD</t>
  </si>
  <si>
    <t>Williamsport Area SD</t>
  </si>
  <si>
    <t>Lake-Lehman SD</t>
  </si>
  <si>
    <t>Wilkes-Barre Area SD</t>
  </si>
  <si>
    <t>Mid Valley SD</t>
  </si>
  <si>
    <t>Riverside SD</t>
  </si>
  <si>
    <t>Valley View SD</t>
  </si>
  <si>
    <t>Blue Ridge SD</t>
  </si>
  <si>
    <t>Wallenpaupack Area SD</t>
  </si>
  <si>
    <t>Bangor Area SD</t>
  </si>
  <si>
    <t>Easton Area SD</t>
  </si>
  <si>
    <t>Wilson Area SD</t>
  </si>
  <si>
    <t>Salisbury Township SD</t>
  </si>
  <si>
    <t>Bensalem Township SD</t>
  </si>
  <si>
    <t>Centennial SD</t>
  </si>
  <si>
    <t>New Hope-Solebury SD</t>
  </si>
  <si>
    <t>Abington SD</t>
  </si>
  <si>
    <t>Bryn Athyn SD</t>
  </si>
  <si>
    <t>Jenkintown SD</t>
  </si>
  <si>
    <t>North Penn SD</t>
  </si>
  <si>
    <t>Pottsgrove SD</t>
  </si>
  <si>
    <t>Upper Merion Area SD</t>
  </si>
  <si>
    <t>Wissahickon SD</t>
  </si>
  <si>
    <t>Avon Grove SD</t>
  </si>
  <si>
    <t>Cat</t>
  </si>
  <si>
    <t>LEA Name</t>
  </si>
  <si>
    <t>Mon Valley CTC</t>
  </si>
  <si>
    <t>Forbes Road CTC</t>
  </si>
  <si>
    <t>Admiral Peary AVTS</t>
  </si>
  <si>
    <t>County</t>
  </si>
  <si>
    <t>School District</t>
  </si>
  <si>
    <t>Albert Gallatin Area SD</t>
  </si>
  <si>
    <t>Fayette</t>
  </si>
  <si>
    <t>Brownsville Area SD</t>
  </si>
  <si>
    <t>Frazier SD</t>
  </si>
  <si>
    <t>Laurel Highlands SD</t>
  </si>
  <si>
    <t>Uniontown Area SD</t>
  </si>
  <si>
    <t>Carmichaels Area SD</t>
  </si>
  <si>
    <t>Greene</t>
  </si>
  <si>
    <t>Central Greene SD</t>
  </si>
  <si>
    <t>Jefferson-Morgan SD</t>
  </si>
  <si>
    <t>Southeastern Greene SD</t>
  </si>
  <si>
    <t>Washington</t>
  </si>
  <si>
    <t>Bentworth SD</t>
  </si>
  <si>
    <t>Bethlehem-Center SD</t>
  </si>
  <si>
    <t>California Area SD</t>
  </si>
  <si>
    <t>Canon-McMillan SD</t>
  </si>
  <si>
    <t>Charleroi SD</t>
  </si>
  <si>
    <t>McGuffey SD</t>
  </si>
  <si>
    <t>Peters Township SD</t>
  </si>
  <si>
    <t>Ringgold SD</t>
  </si>
  <si>
    <t>Trinity Area SD</t>
  </si>
  <si>
    <t>Allegheny</t>
  </si>
  <si>
    <t>Allegheny Valley SD</t>
  </si>
  <si>
    <t>Avonworth SD</t>
  </si>
  <si>
    <t>Pine-Richland SD</t>
  </si>
  <si>
    <t>Carlynton SD</t>
  </si>
  <si>
    <t>Chartiers Valley SD</t>
  </si>
  <si>
    <t>Clairton City SD</t>
  </si>
  <si>
    <t>Cornell SD</t>
  </si>
  <si>
    <t>Duquesne City SD</t>
  </si>
  <si>
    <t>East Allegheny SD</t>
  </si>
  <si>
    <t>Fox Chapel Area SD</t>
  </si>
  <si>
    <t>Gateway SD</t>
  </si>
  <si>
    <t>Hampton Township SD</t>
  </si>
  <si>
    <t>Highlands SD</t>
  </si>
  <si>
    <t>Keystone Oaks SD</t>
  </si>
  <si>
    <t>McKeesport Area SD</t>
  </si>
  <si>
    <t>Montour SD</t>
  </si>
  <si>
    <t>Moon Area SD</t>
  </si>
  <si>
    <t>North Allegheny SD</t>
  </si>
  <si>
    <t>Northgate SD</t>
  </si>
  <si>
    <t>Plum Borough SD</t>
  </si>
  <si>
    <t>Quaker Valley SD</t>
  </si>
  <si>
    <t>Riverview SD</t>
  </si>
  <si>
    <t>South Allegheny SD</t>
  </si>
  <si>
    <t>Steel Valley SD</t>
  </si>
  <si>
    <t>Sto-Rox SD</t>
  </si>
  <si>
    <t>West Allegheny SD</t>
  </si>
  <si>
    <t>West Jefferson Hills SD</t>
  </si>
  <si>
    <t>Wilkinsburg Borough SD</t>
  </si>
  <si>
    <t>Woodland Hills SD</t>
  </si>
  <si>
    <t>Butler</t>
  </si>
  <si>
    <t>Karns City Area SD</t>
  </si>
  <si>
    <t>Mars Area SD</t>
  </si>
  <si>
    <t>Moniteau SD</t>
  </si>
  <si>
    <t>Seneca Valley SD</t>
  </si>
  <si>
    <t>Lawrence</t>
  </si>
  <si>
    <t>Neshannock Township SD</t>
  </si>
  <si>
    <t>New Castle Area SD</t>
  </si>
  <si>
    <t>Shenango Area SD</t>
  </si>
  <si>
    <t>Wilmington Area SD</t>
  </si>
  <si>
    <t>Commodore Perry SD</t>
  </si>
  <si>
    <t>Mercer</t>
  </si>
  <si>
    <t>Farrell Area SD</t>
  </si>
  <si>
    <t>Greenville Area SD</t>
  </si>
  <si>
    <t>Grove City Area SD</t>
  </si>
  <si>
    <t>Hermitage SD</t>
  </si>
  <si>
    <t>Jamestown Area SD</t>
  </si>
  <si>
    <t>Lakeview SD</t>
  </si>
  <si>
    <t>Reynolds SD</t>
  </si>
  <si>
    <t>Sharpsville Area SD</t>
  </si>
  <si>
    <t>West Middlesex Area SD</t>
  </si>
  <si>
    <t>Conneaut SD</t>
  </si>
  <si>
    <t>Crawford</t>
  </si>
  <si>
    <t>Crawford Central SD</t>
  </si>
  <si>
    <t>Penncrest SD</t>
  </si>
  <si>
    <t>Erie</t>
  </si>
  <si>
    <t>Erie City SD</t>
  </si>
  <si>
    <t>Fairview SD</t>
  </si>
  <si>
    <t>General McLane SD</t>
  </si>
  <si>
    <t>Girard SD</t>
  </si>
  <si>
    <t>Harbor Creek SD</t>
  </si>
  <si>
    <t>Iroquois SD</t>
  </si>
  <si>
    <t>Union City Area SD</t>
  </si>
  <si>
    <t>Wattsburg Area SD</t>
  </si>
  <si>
    <t>Warren County SD</t>
  </si>
  <si>
    <t>Warren</t>
  </si>
  <si>
    <t>Clarion</t>
  </si>
  <si>
    <t>Clarion Area SD</t>
  </si>
  <si>
    <t>North Clarion County SD</t>
  </si>
  <si>
    <t>Redbank Valley SD</t>
  </si>
  <si>
    <t>Clearfield</t>
  </si>
  <si>
    <t>Forest</t>
  </si>
  <si>
    <t>Brockway Area SD</t>
  </si>
  <si>
    <t>Jefferson</t>
  </si>
  <si>
    <t>Brookville Area SD</t>
  </si>
  <si>
    <t>Cranberry Area SD</t>
  </si>
  <si>
    <t>Venango</t>
  </si>
  <si>
    <t>Franklin Area SD</t>
  </si>
  <si>
    <t>Oil City Area SD</t>
  </si>
  <si>
    <t>Titusville Area SD</t>
  </si>
  <si>
    <t>Valley Grove SD</t>
  </si>
  <si>
    <t>Westmoreland</t>
  </si>
  <si>
    <t>Burrell SD</t>
  </si>
  <si>
    <t>Greater Latrobe SD</t>
  </si>
  <si>
    <t>Greensburg Salem SD</t>
  </si>
  <si>
    <t>Hempfield Area SD</t>
  </si>
  <si>
    <t>Jeannette City SD</t>
  </si>
  <si>
    <t>Ligonier Valley SD</t>
  </si>
  <si>
    <t>Monessen City SD</t>
  </si>
  <si>
    <t>Mount Pleasant Area SD</t>
  </si>
  <si>
    <t>Norwin SD</t>
  </si>
  <si>
    <t>Penn-Trafford SD</t>
  </si>
  <si>
    <t>Southmoreland SD</t>
  </si>
  <si>
    <t>Yough SD</t>
  </si>
  <si>
    <t>Bedford Area SD</t>
  </si>
  <si>
    <t>Bedford</t>
  </si>
  <si>
    <t>Chestnut Ridge SD</t>
  </si>
  <si>
    <t>Everett Area SD</t>
  </si>
  <si>
    <t>Tussey Mountain SD</t>
  </si>
  <si>
    <t>Altoona Area SD</t>
  </si>
  <si>
    <t>Blair</t>
  </si>
  <si>
    <t>Bellwood-Antis SD</t>
  </si>
  <si>
    <t>Claysburg-Kimmel SD</t>
  </si>
  <si>
    <t>Blacklick Valley SD</t>
  </si>
  <si>
    <t>Cambria</t>
  </si>
  <si>
    <t>Cambria Heights SD</t>
  </si>
  <si>
    <t>Central Cambria SD</t>
  </si>
  <si>
    <t>Conemaugh Valley SD</t>
  </si>
  <si>
    <t>Ferndale Area SD</t>
  </si>
  <si>
    <t>Forest Hills SD</t>
  </si>
  <si>
    <t>Northern Cambria SD</t>
  </si>
  <si>
    <t>Penn Cambria SD</t>
  </si>
  <si>
    <t>Portage Area SD</t>
  </si>
  <si>
    <t>Richland SD</t>
  </si>
  <si>
    <t>Westmont Hilltop SD</t>
  </si>
  <si>
    <t>Somerset</t>
  </si>
  <si>
    <t>Meyersdale Area SD</t>
  </si>
  <si>
    <t>Rockwood Area SD</t>
  </si>
  <si>
    <t>Somerset Area SD</t>
  </si>
  <si>
    <t>Windber Area SD</t>
  </si>
  <si>
    <t>Cameron County SD</t>
  </si>
  <si>
    <t>Cameron</t>
  </si>
  <si>
    <t>Johnsonburg Area SD</t>
  </si>
  <si>
    <t>Elk</t>
  </si>
  <si>
    <t>Ridgway Area SD</t>
  </si>
  <si>
    <t>Saint Marys Area SD</t>
  </si>
  <si>
    <t>Bradford Area SD</t>
  </si>
  <si>
    <t>McKean</t>
  </si>
  <si>
    <t>Kane Area SD</t>
  </si>
  <si>
    <t>Port Allegany SD</t>
  </si>
  <si>
    <t>Smethport Area SD</t>
  </si>
  <si>
    <t>Potter</t>
  </si>
  <si>
    <t>Coudersport Area SD</t>
  </si>
  <si>
    <t>Galeton Area SD</t>
  </si>
  <si>
    <t>Northern Potter SD</t>
  </si>
  <si>
    <t>Oswayo Valley SD</t>
  </si>
  <si>
    <t>Bald Eagle Area SD</t>
  </si>
  <si>
    <t>Centre</t>
  </si>
  <si>
    <t>Bellefonte Area SD</t>
  </si>
  <si>
    <t>Clearfield Area SD</t>
  </si>
  <si>
    <t>Glendale SD</t>
  </si>
  <si>
    <t>Harmony Area SD</t>
  </si>
  <si>
    <t>Moshannon Valley SD</t>
  </si>
  <si>
    <t>West Branch Area SD</t>
  </si>
  <si>
    <t>Keystone Central SD</t>
  </si>
  <si>
    <t>Clinton</t>
  </si>
  <si>
    <t>Central Fulton SD</t>
  </si>
  <si>
    <t>Fulton</t>
  </si>
  <si>
    <t>Southern Fulton SD</t>
  </si>
  <si>
    <t>Huntingdon Area SD</t>
  </si>
  <si>
    <t>Huntingdon</t>
  </si>
  <si>
    <t>Juniata Valley SD</t>
  </si>
  <si>
    <t>Mount Union Area SD</t>
  </si>
  <si>
    <t>Juniata County SD</t>
  </si>
  <si>
    <t>Juniata</t>
  </si>
  <si>
    <t>Mifflin County SD</t>
  </si>
  <si>
    <t>Mifflin</t>
  </si>
  <si>
    <t>Adams</t>
  </si>
  <si>
    <t>Conewago Valley SD</t>
  </si>
  <si>
    <t>Fairfield Area SD</t>
  </si>
  <si>
    <t>Gettysburg Area SD</t>
  </si>
  <si>
    <t>Littlestown Area SD</t>
  </si>
  <si>
    <t>Franklin</t>
  </si>
  <si>
    <t>Fannett-Metal SD</t>
  </si>
  <si>
    <t>Tuscarora SD</t>
  </si>
  <si>
    <t>Waynesboro Area SD</t>
  </si>
  <si>
    <t>Central York SD</t>
  </si>
  <si>
    <t>York</t>
  </si>
  <si>
    <t>Dallastown Area SD</t>
  </si>
  <si>
    <t>Eastern York SD</t>
  </si>
  <si>
    <t>Hanover Public SD</t>
  </si>
  <si>
    <t>Red Lion Area SD</t>
  </si>
  <si>
    <t>South Eastern SD</t>
  </si>
  <si>
    <t>South Western SD</t>
  </si>
  <si>
    <t>Southern York County SD</t>
  </si>
  <si>
    <t>West York Area SD</t>
  </si>
  <si>
    <t>York City SD</t>
  </si>
  <si>
    <t>York Suburban SD</t>
  </si>
  <si>
    <t>Cocalico SD</t>
  </si>
  <si>
    <t>Lancaster</t>
  </si>
  <si>
    <t>Columbia Borough SD</t>
  </si>
  <si>
    <t>Conestoga Valley SD</t>
  </si>
  <si>
    <t>Donegal SD</t>
  </si>
  <si>
    <t>Ephrata Area SD</t>
  </si>
  <si>
    <t>Lancaster SD</t>
  </si>
  <si>
    <t>Manheim Central SD</t>
  </si>
  <si>
    <t>Manheim Township SD</t>
  </si>
  <si>
    <t>Pequea Valley SD</t>
  </si>
  <si>
    <t>Solanco SD</t>
  </si>
  <si>
    <t>Warwick SD</t>
  </si>
  <si>
    <t>Annville-Cleona SD</t>
  </si>
  <si>
    <t>Lebanon</t>
  </si>
  <si>
    <t>Cornwall-Lebanon SD</t>
  </si>
  <si>
    <t>Lebanon SD</t>
  </si>
  <si>
    <t>Northern Lebanon SD</t>
  </si>
  <si>
    <t>Palmyra Area SD</t>
  </si>
  <si>
    <t>Antietam SD</t>
  </si>
  <si>
    <t>Berks</t>
  </si>
  <si>
    <t>Boyertown Area SD</t>
  </si>
  <si>
    <t>Exeter Township SD</t>
  </si>
  <si>
    <t>Fleetwood Area SD</t>
  </si>
  <si>
    <t>Governor Mifflin SD</t>
  </si>
  <si>
    <t>Hamburg Area SD</t>
  </si>
  <si>
    <t>Kutztown Area SD</t>
  </si>
  <si>
    <t>Reading SD</t>
  </si>
  <si>
    <t>Tulpehocken Area SD</t>
  </si>
  <si>
    <t>Wyomissing Area SD</t>
  </si>
  <si>
    <t>Cumberland</t>
  </si>
  <si>
    <t>Camp Hill SD</t>
  </si>
  <si>
    <t>Carlisle Area SD</t>
  </si>
  <si>
    <t>East Pennsboro Area SD</t>
  </si>
  <si>
    <t>South Middleton SD</t>
  </si>
  <si>
    <t>Central Dauphin SD</t>
  </si>
  <si>
    <t>Dauphin</t>
  </si>
  <si>
    <t>Derry Township SD</t>
  </si>
  <si>
    <t>Halifax Area SD</t>
  </si>
  <si>
    <t>Harrisburg City SD</t>
  </si>
  <si>
    <t>Lower Dauphin SD</t>
  </si>
  <si>
    <t>Middletown Area SD</t>
  </si>
  <si>
    <t>Millersburg Area SD</t>
  </si>
  <si>
    <t>Susquehanna Township SD</t>
  </si>
  <si>
    <t>Greenwood SD</t>
  </si>
  <si>
    <t>Perry</t>
  </si>
  <si>
    <t>Newport SD</t>
  </si>
  <si>
    <t>Columbia</t>
  </si>
  <si>
    <t>Berwick Area SD</t>
  </si>
  <si>
    <t>Bloomsburg Area SD</t>
  </si>
  <si>
    <t>Central Columbia SD</t>
  </si>
  <si>
    <t>Millville Area SD</t>
  </si>
  <si>
    <t>Danville Area SD</t>
  </si>
  <si>
    <t>Montour</t>
  </si>
  <si>
    <t>Line Mountain SD</t>
  </si>
  <si>
    <t>Northumberland</t>
  </si>
  <si>
    <t>Shamokin Area SD</t>
  </si>
  <si>
    <t>Midd-West SD</t>
  </si>
  <si>
    <t>Snyder</t>
  </si>
  <si>
    <t>Selinsgrove Area SD</t>
  </si>
  <si>
    <t>Lewisburg Area SD</t>
  </si>
  <si>
    <t>Union</t>
  </si>
  <si>
    <t>Mifflinburg Area SD</t>
  </si>
  <si>
    <t>Bradford</t>
  </si>
  <si>
    <t>Towanda Area SD</t>
  </si>
  <si>
    <t>Troy Area SD</t>
  </si>
  <si>
    <t>Wyalusing Area SD</t>
  </si>
  <si>
    <t>East Lycoming SD</t>
  </si>
  <si>
    <t>Lycoming</t>
  </si>
  <si>
    <t>Montgomery Area SD</t>
  </si>
  <si>
    <t>Muncy SD</t>
  </si>
  <si>
    <t>Sullivan County SD</t>
  </si>
  <si>
    <t>Sullivan</t>
  </si>
  <si>
    <t>Northern Tioga SD</t>
  </si>
  <si>
    <t>Tioga</t>
  </si>
  <si>
    <t>Southern Tioga SD</t>
  </si>
  <si>
    <t>Wellsboro Area SD</t>
  </si>
  <si>
    <t>Crestwood SD</t>
  </si>
  <si>
    <t>Luzerne</t>
  </si>
  <si>
    <t>Dallas SD</t>
  </si>
  <si>
    <t>Hanover Area SD</t>
  </si>
  <si>
    <t>Hazleton Area SD</t>
  </si>
  <si>
    <t>Northwest Area SD</t>
  </si>
  <si>
    <t>Pittston Area SD</t>
  </si>
  <si>
    <t>Wyoming Area SD</t>
  </si>
  <si>
    <t>Wyoming Valley West SD</t>
  </si>
  <si>
    <t>Tunkhannock Area SD</t>
  </si>
  <si>
    <t>Wyoming</t>
  </si>
  <si>
    <t>Abington Heights SD</t>
  </si>
  <si>
    <t>Lackawanna</t>
  </si>
  <si>
    <t>Carbondale Area SD</t>
  </si>
  <si>
    <t>Dunmore SD</t>
  </si>
  <si>
    <t>Lakeland SD</t>
  </si>
  <si>
    <t>North Pocono SD</t>
  </si>
  <si>
    <t>Old Forge SD</t>
  </si>
  <si>
    <t>Scranton SD</t>
  </si>
  <si>
    <t>Susquehanna</t>
  </si>
  <si>
    <t>Elk Lake SD</t>
  </si>
  <si>
    <t>Forest City Regional SD</t>
  </si>
  <si>
    <t>Montrose Area SD</t>
  </si>
  <si>
    <t>Mountain View SD</t>
  </si>
  <si>
    <t>Wayne</t>
  </si>
  <si>
    <t>Wayne Highlands SD</t>
  </si>
  <si>
    <t>Western Wayne SD</t>
  </si>
  <si>
    <t>Lackawanna Trail SD</t>
  </si>
  <si>
    <t>Monroe</t>
  </si>
  <si>
    <t>Pleasant Valley SD</t>
  </si>
  <si>
    <t>Pocono Mountain SD</t>
  </si>
  <si>
    <t>Stroudsburg Area SD</t>
  </si>
  <si>
    <t>Northampton</t>
  </si>
  <si>
    <t>Bethlehem Area SD</t>
  </si>
  <si>
    <t>Nazareth Area SD</t>
  </si>
  <si>
    <t>Northampton Area SD</t>
  </si>
  <si>
    <t>Pen Argyl Area SD</t>
  </si>
  <si>
    <t>Saucon Valley SD</t>
  </si>
  <si>
    <t>Delaware Valley SD</t>
  </si>
  <si>
    <t>Pike</t>
  </si>
  <si>
    <t>Jim Thorpe Area SD</t>
  </si>
  <si>
    <t>Carbon</t>
  </si>
  <si>
    <t>Lehighton Area SD</t>
  </si>
  <si>
    <t>Palmerton Area SD</t>
  </si>
  <si>
    <t>Panther Valley SD</t>
  </si>
  <si>
    <t>Weatherly Area SD</t>
  </si>
  <si>
    <t>Allentown City SD</t>
  </si>
  <si>
    <t>Lehigh</t>
  </si>
  <si>
    <t>Catasauqua Area SD</t>
  </si>
  <si>
    <t>East Penn SD</t>
  </si>
  <si>
    <t>Northern Lehigh SD</t>
  </si>
  <si>
    <t>Northwestern Lehigh SD</t>
  </si>
  <si>
    <t>Parkland SD</t>
  </si>
  <si>
    <t>Southern Lehigh SD</t>
  </si>
  <si>
    <t>Whitehall-Coplay SD</t>
  </si>
  <si>
    <t>Bucks</t>
  </si>
  <si>
    <t>Bristol Borough SD</t>
  </si>
  <si>
    <t>Bristol Township SD</t>
  </si>
  <si>
    <t>Central Bucks SD</t>
  </si>
  <si>
    <t>Council Rock SD</t>
  </si>
  <si>
    <t>Morrisville Borough SD</t>
  </si>
  <si>
    <t>Neshaminy SD</t>
  </si>
  <si>
    <t xml:space="preserve">Total Local Revenue 6000 </t>
  </si>
  <si>
    <t>South Fayette Township SD</t>
  </si>
  <si>
    <t>Allegheny-Clarion Valley SD</t>
  </si>
  <si>
    <t>Clarion-Limestone Area SD</t>
  </si>
  <si>
    <t>New Kensington-Arnold SD</t>
  </si>
  <si>
    <t>Northern Bedford County SD</t>
  </si>
  <si>
    <t>Williamsburg Community SD</t>
  </si>
  <si>
    <t>Berlin Brothersvalley SD</t>
  </si>
  <si>
    <t>Conemaugh Township Area SD</t>
  </si>
  <si>
    <t>Shanksville-Stonycreek SD</t>
  </si>
  <si>
    <t>Turkeyfoot Valley Area SD</t>
  </si>
  <si>
    <t>Philipsburg-Osceola Area SD</t>
  </si>
  <si>
    <t>Southern Huntingdon County SD</t>
  </si>
  <si>
    <t>Eastern Lancaster County SD</t>
  </si>
  <si>
    <t>Eastern Lebanon County SD</t>
  </si>
  <si>
    <t>Brandywine Heights Area SD</t>
  </si>
  <si>
    <t>Northern York County SD</t>
  </si>
  <si>
    <t>Southern Columbia Area SD</t>
  </si>
  <si>
    <t>South Williamsport Area SD</t>
  </si>
  <si>
    <t>Greater Nanticoke Area SD</t>
  </si>
  <si>
    <t>Susquehanna Community SD</t>
  </si>
  <si>
    <t>East Stroudsburg Area SD</t>
  </si>
  <si>
    <t>Lower Moreland Township SD</t>
  </si>
  <si>
    <t>Upper Moreland Township SD</t>
  </si>
  <si>
    <t>Unionville-Chadds Ford SD</t>
  </si>
  <si>
    <t>Wallingford-Swarthmore SD</t>
  </si>
  <si>
    <t>Big Beaver Falls Area SD</t>
  </si>
  <si>
    <t>Riverside Beaver County SD</t>
  </si>
  <si>
    <t>Western Beaver County SD</t>
  </si>
  <si>
    <t>Schuylkill Haven Area SD</t>
  </si>
  <si>
    <t>Greene County CTC</t>
  </si>
  <si>
    <t>Western Area CTC</t>
  </si>
  <si>
    <t>A W Beattie Career Center</t>
  </si>
  <si>
    <t>Parkway West CTC</t>
  </si>
  <si>
    <t>Butler County AVTS</t>
  </si>
  <si>
    <t>Lawrence County CTC</t>
  </si>
  <si>
    <t>Mercer County Career Center</t>
  </si>
  <si>
    <t>Erie County Technical School</t>
  </si>
  <si>
    <t>Clarion County Career Center</t>
  </si>
  <si>
    <t>Jefferson County-DuBois AVTS</t>
  </si>
  <si>
    <t>Venango Technology Center</t>
  </si>
  <si>
    <t>Central Westmoreland CTC</t>
  </si>
  <si>
    <t>Eastern Westmoreland CTC</t>
  </si>
  <si>
    <t>Bedford County Technical Center</t>
  </si>
  <si>
    <t>Greater Altoona CTC</t>
  </si>
  <si>
    <t>Somerset County Technology Center</t>
  </si>
  <si>
    <t>Central PA Institute of Science &amp; Technology</t>
  </si>
  <si>
    <t>Clearfield County CTC</t>
  </si>
  <si>
    <t>Franklin County CTC</t>
  </si>
  <si>
    <t>York Co School of Technology</t>
  </si>
  <si>
    <t>Lancaster County CTC</t>
  </si>
  <si>
    <t>Lebanon County CTC</t>
  </si>
  <si>
    <t>Northern Tier Career Center</t>
  </si>
  <si>
    <t>Lycoming CTC</t>
  </si>
  <si>
    <t>CTC of Lackawanna County</t>
  </si>
  <si>
    <t>Susquehanna County CTC</t>
  </si>
  <si>
    <t>Monroe Career &amp; Tech Inst</t>
  </si>
  <si>
    <t>Career Institute of Technology</t>
  </si>
  <si>
    <t>Carbon Career &amp; Technical Institute</t>
  </si>
  <si>
    <t>Lehigh Career &amp; Technical Institute</t>
  </si>
  <si>
    <t>Bucks County Technical High School</t>
  </si>
  <si>
    <t>Middle Bucks Institute of Technology</t>
  </si>
  <si>
    <t>Eastern Center for Arts &amp; Technology</t>
  </si>
  <si>
    <t>North Montco Tech Career Center</t>
  </si>
  <si>
    <t>Lenape Tech</t>
  </si>
  <si>
    <t>Indiana County Technology Center</t>
  </si>
  <si>
    <t>Schuylkill Technology Centers</t>
  </si>
  <si>
    <t>Manchester Academic CS</t>
  </si>
  <si>
    <t>Propel CS-McKeesport</t>
  </si>
  <si>
    <t>Propel CS-East</t>
  </si>
  <si>
    <t>Keystone Education Center CS</t>
  </si>
  <si>
    <t>Perseus House CS of Excellence</t>
  </si>
  <si>
    <t>Tidioute Community CS</t>
  </si>
  <si>
    <t>Central PA Digital Learning Foundation CS</t>
  </si>
  <si>
    <t>Centre Learning Community CS</t>
  </si>
  <si>
    <t>Sylvan Heights Science CS</t>
  </si>
  <si>
    <t>Lehigh Valley Academy Regional CS</t>
  </si>
  <si>
    <t>Center for Student Learning CS at Pennsbury</t>
  </si>
  <si>
    <t>Bucks County Montessori CS</t>
  </si>
  <si>
    <t>Souderton CS Collaborative</t>
  </si>
  <si>
    <t>Chester Co Family Academy CS</t>
  </si>
  <si>
    <t>West Phila. Achievement CES</t>
  </si>
  <si>
    <t>Richard Allen Preparatory CS</t>
  </si>
  <si>
    <t>Philadelphia Electrical &amp; Tech CHS</t>
  </si>
  <si>
    <t>Philadelphia Montessori CS</t>
  </si>
  <si>
    <t>Northwood Academy CS</t>
  </si>
  <si>
    <t>Agora Cyber CS</t>
  </si>
  <si>
    <t>Community Academy of Philadelphia CS</t>
  </si>
  <si>
    <t>Imhotep Institute CHS</t>
  </si>
  <si>
    <t>Alliance for Progress CS</t>
  </si>
  <si>
    <t>Eugenio Maria De Hostos CS</t>
  </si>
  <si>
    <t>Universal Institute CS</t>
  </si>
  <si>
    <t>Math Civics and Sciences CS</t>
  </si>
  <si>
    <t>Philadelphia Academy CS</t>
  </si>
  <si>
    <t>Philadelphia Performing Arts CS</t>
  </si>
  <si>
    <t>Mariana Bracetti Academy CS</t>
  </si>
  <si>
    <t>Lincoln Park Performing Arts CS</t>
  </si>
  <si>
    <t>Pennsylvania Cyber CS</t>
  </si>
  <si>
    <t>Lancaster County Academy</t>
  </si>
  <si>
    <t>Total</t>
  </si>
  <si>
    <t>Berks CTC</t>
  </si>
  <si>
    <t>Columbia-Montour AVTS</t>
  </si>
  <si>
    <t>Bethlehem AVTS</t>
  </si>
  <si>
    <t>Philadelphia AVTS</t>
  </si>
  <si>
    <t>Sugar Valley Rural CS</t>
  </si>
  <si>
    <t>City CHS</t>
  </si>
  <si>
    <t>Propel CS-Homestead</t>
  </si>
  <si>
    <t>Spectrum CS</t>
  </si>
  <si>
    <t>Montessori Regional CS</t>
  </si>
  <si>
    <t>Nittany Valley CS</t>
  </si>
  <si>
    <t>Crispus Attucks CS</t>
  </si>
  <si>
    <t>Lincoln CS</t>
  </si>
  <si>
    <t>Infinity CS</t>
  </si>
  <si>
    <t>Susq-Cyber CS</t>
  </si>
  <si>
    <t>Bear Creek Community CS</t>
  </si>
  <si>
    <t>Fell CS</t>
  </si>
  <si>
    <t>Roberto Clemente CS</t>
  </si>
  <si>
    <t>School Lane CS</t>
  </si>
  <si>
    <t>Pennsylvania Virtual CS</t>
  </si>
  <si>
    <t>21st Century Cyber CS</t>
  </si>
  <si>
    <t>Avon Grove CS</t>
  </si>
  <si>
    <t>Collegium CS</t>
  </si>
  <si>
    <t>Achievement House CS</t>
  </si>
  <si>
    <t>Chester Community CS</t>
  </si>
  <si>
    <t>Russell Byers CS</t>
  </si>
  <si>
    <t>People for People CS</t>
  </si>
  <si>
    <t>Green Woods CS</t>
  </si>
  <si>
    <t>Wissahickon CS</t>
  </si>
  <si>
    <t>Ad Prima CS</t>
  </si>
  <si>
    <t>Youth Build Phila CS</t>
  </si>
  <si>
    <t>West Oak Lane CS</t>
  </si>
  <si>
    <t>Laboratory CS</t>
  </si>
  <si>
    <t>Christopher Columbus CS</t>
  </si>
  <si>
    <t>Young Scholars CS</t>
  </si>
  <si>
    <t>Freire CS</t>
  </si>
  <si>
    <t>New Foundations CS</t>
  </si>
  <si>
    <t>Franklin Towne CHS</t>
  </si>
  <si>
    <t>Independence CS</t>
  </si>
  <si>
    <t>Oxford Area SD</t>
  </si>
  <si>
    <t>Phoenixville Area SD</t>
  </si>
  <si>
    <t>West Chester Area SD</t>
  </si>
  <si>
    <t>Chichester SD</t>
  </si>
  <si>
    <t>Haverford Township SD</t>
  </si>
  <si>
    <t>Penn-Delco SD</t>
  </si>
  <si>
    <t>Springfield SD</t>
  </si>
  <si>
    <t>Upper Darby SD</t>
  </si>
  <si>
    <t>Philadelphia City SD</t>
  </si>
  <si>
    <t>Beaver Area SD</t>
  </si>
  <si>
    <t>New Brighton Area SD</t>
  </si>
  <si>
    <t>Marion Center Area SD</t>
  </si>
  <si>
    <t>Shenandoah Valley SD</t>
  </si>
  <si>
    <t>Tri-Valley SD</t>
  </si>
  <si>
    <t>Beaver County CTC</t>
  </si>
  <si>
    <t>Reading Muhlenberg CTC</t>
  </si>
  <si>
    <t>Crawford County CTC</t>
  </si>
  <si>
    <t>West Side CTC</t>
  </si>
  <si>
    <t>Central Montco Technical High School</t>
  </si>
  <si>
    <t>Northumberland County CTC</t>
  </si>
  <si>
    <t>Propel CS-Montour</t>
  </si>
  <si>
    <t>Boys Latin of Philadelphia CS</t>
  </si>
  <si>
    <t>Mastery CS-Pickett Campus</t>
  </si>
  <si>
    <t>Southwest Leadership Academy CS</t>
  </si>
  <si>
    <t>Huntingdon County CTC</t>
  </si>
  <si>
    <t>SUN Area Technical Institute</t>
  </si>
  <si>
    <t>Renaissance Academy CS</t>
  </si>
  <si>
    <t>Pan American Academy CS</t>
  </si>
  <si>
    <t>Central Valley SD</t>
  </si>
  <si>
    <t>Greater Johnstown CTC</t>
  </si>
  <si>
    <t>Dauphin County Technical School</t>
  </si>
  <si>
    <t>Delaware County Technical High School</t>
  </si>
  <si>
    <t>Wilkes-Barre Area CTC</t>
  </si>
  <si>
    <t>Western Montgomery CTC</t>
  </si>
  <si>
    <t>Franklin Towne Charter Elementary School</t>
  </si>
  <si>
    <t>AVTS / CTC</t>
  </si>
  <si>
    <t>Charter School</t>
  </si>
  <si>
    <t>Special Program Jointure</t>
  </si>
  <si>
    <t>Fayette County Career &amp; Technical Institute</t>
  </si>
  <si>
    <t>Seneca Highlands Career and Technical Center</t>
  </si>
  <si>
    <t>Propel CS-Braddock Hills</t>
  </si>
  <si>
    <t>Mastery CS-Harrity Campus</t>
  </si>
  <si>
    <t>Mastery CS-Mann Campus</t>
  </si>
  <si>
    <t>Mastery CS-Smedley Campus</t>
  </si>
  <si>
    <t>Upper Bucks County Technical School</t>
  </si>
  <si>
    <t>Propel CS-Northside</t>
  </si>
  <si>
    <t>Urban Pathways 6-12 CS</t>
  </si>
  <si>
    <t>Young Scholars of Western Pennsylvania CS</t>
  </si>
  <si>
    <t>Baden Academy CS</t>
  </si>
  <si>
    <t>HOPE for Hyndman CS</t>
  </si>
  <si>
    <t>Stone Valley Community CS</t>
  </si>
  <si>
    <t>Arts Academy CS</t>
  </si>
  <si>
    <t>Mastery CS-Clymer Elementary</t>
  </si>
  <si>
    <t>Mastery CS-Gratz Campus</t>
  </si>
  <si>
    <t>Olney Charter High School</t>
  </si>
  <si>
    <t>Gillingham Charter School</t>
  </si>
  <si>
    <t>Propel CS-Pitcairn</t>
  </si>
  <si>
    <t>Howard Gardner Multiple Intelligence CS</t>
  </si>
  <si>
    <t>Lehigh Valley Charter High School for the Arts</t>
  </si>
  <si>
    <t>Esperanza Cyber CS</t>
  </si>
  <si>
    <t>Memphis Street Academy CS @ JP Jones</t>
  </si>
  <si>
    <t>Universal Alcorn CS</t>
  </si>
  <si>
    <t>Urban Academy of Greater Pittsburgh CS</t>
  </si>
  <si>
    <t>Steel Center for Career and Technical Education</t>
  </si>
  <si>
    <t>Mifflin County Academy of Science and Technology</t>
  </si>
  <si>
    <t>Harambee Institute of Science and Technology CS</t>
  </si>
  <si>
    <t>Multicultural Academy CS</t>
  </si>
  <si>
    <t>The Philadelphia CS for Arts and Sciences at HR Edmunds</t>
  </si>
  <si>
    <t>Commonwealth Charter Academy CS</t>
  </si>
  <si>
    <t>Cheltenham SD</t>
  </si>
  <si>
    <t>Chester County Technical College HS</t>
  </si>
  <si>
    <t>Provident CS</t>
  </si>
  <si>
    <t>Reach Cyber CS</t>
  </si>
  <si>
    <t>Innovative Arts Academy CS</t>
  </si>
  <si>
    <t>Global Leadership Academy CS Southwest at Huey</t>
  </si>
  <si>
    <t>Independence CS West</t>
  </si>
  <si>
    <t>KIPP West Philadelphia CS</t>
  </si>
  <si>
    <t>Lindley Academy CS at Birney</t>
  </si>
  <si>
    <t>MaST Community CS II</t>
  </si>
  <si>
    <t>Mastery CS John Wister Elementary</t>
  </si>
  <si>
    <t>Preparatory CS of Mathematics Science Tech and Careers</t>
  </si>
  <si>
    <t>TECH Freire CS</t>
  </si>
  <si>
    <t>Dr Robert Ketterer CS Inc</t>
  </si>
  <si>
    <t>York Adams Academy</t>
  </si>
  <si>
    <t>The New Academy CS</t>
  </si>
  <si>
    <t>Westinghouse Arts Academy CS</t>
  </si>
  <si>
    <t>Easton Arts Academy Elementary CS</t>
  </si>
  <si>
    <t>Insight PA Cyber CS</t>
  </si>
  <si>
    <t>Passport Academy CS</t>
  </si>
  <si>
    <t>Propel CS-Hazelwood</t>
  </si>
  <si>
    <t>Chester Charter Scholars Academy CS</t>
  </si>
  <si>
    <t>KIPP North Philadelphia CS</t>
  </si>
  <si>
    <t>MAST Community CS</t>
  </si>
  <si>
    <t>Mastery CHS-Lenfest Campus</t>
  </si>
  <si>
    <t>Mastery CS-Cleveland Elementary</t>
  </si>
  <si>
    <t>Mastery CS-Francis D. Pastorius Elementary</t>
  </si>
  <si>
    <t>Mastery CS-Hardy Williams</t>
  </si>
  <si>
    <t>Mastery Prep Elementary CS</t>
  </si>
  <si>
    <t>First Philadelphia Preparatory CS</t>
  </si>
  <si>
    <t>Young Scholars of Greater Allegheny CS</t>
  </si>
  <si>
    <t>Penn Hills CS of Entrepreneurship</t>
  </si>
  <si>
    <t>Urban Pathways K-5 College CS</t>
  </si>
  <si>
    <t>Antonia Pantoja Community CS</t>
  </si>
  <si>
    <t>Erie Rise Leadership Academy CS</t>
  </si>
  <si>
    <t>DuBois Area SD</t>
  </si>
  <si>
    <t>Fulton County Center for Career and Technology</t>
  </si>
  <si>
    <t>New Day CS</t>
  </si>
  <si>
    <t>La Academia Partnership CS</t>
  </si>
  <si>
    <t>Sankofa Freedom Academy CS</t>
  </si>
  <si>
    <t>Premier Arts and Science CS</t>
  </si>
  <si>
    <t>Capital Area School for the Arts CS</t>
  </si>
  <si>
    <t>Circle of Seasons CS</t>
  </si>
  <si>
    <t>Executive Education Academy CS</t>
  </si>
  <si>
    <t>Arts Academy Elementary CS</t>
  </si>
  <si>
    <t>Pennsylvania Leadership CS</t>
  </si>
  <si>
    <t>Vision Academy CS</t>
  </si>
  <si>
    <t>Belmont CS</t>
  </si>
  <si>
    <t>Discovery CS</t>
  </si>
  <si>
    <t>KIPP Philadelphia CS</t>
  </si>
  <si>
    <t>Maritime Academy CS</t>
  </si>
  <si>
    <t>Philadelphia Hebrew Public CS</t>
  </si>
  <si>
    <t>MaST Community CS III</t>
  </si>
  <si>
    <t>Inquiry CS</t>
  </si>
  <si>
    <t>Universal Vare CS</t>
  </si>
  <si>
    <t>Esperanza Academy CS</t>
  </si>
  <si>
    <t>KIPP DuBois CS</t>
  </si>
  <si>
    <t>Deep Roots CS</t>
  </si>
  <si>
    <t>Universal Creighton CS</t>
  </si>
  <si>
    <t>Frederick Douglass Mastery CS</t>
  </si>
  <si>
    <t>Universal Audenried CS</t>
  </si>
  <si>
    <t>John B Stetson CS</t>
  </si>
  <si>
    <t>Lehigh Valley Dual Language CS</t>
  </si>
  <si>
    <t>Vida CS</t>
  </si>
  <si>
    <t>Lincoln Leadership Academy CS</t>
  </si>
  <si>
    <t>ASPIRA Bilingual Cyber CS</t>
  </si>
  <si>
    <t>Keystone Academy CS</t>
  </si>
  <si>
    <t>Seven Generations CS</t>
  </si>
  <si>
    <t>York Academy Regional CS</t>
  </si>
  <si>
    <t>Tacony Academy CS</t>
  </si>
  <si>
    <t>Gettysburg Montessori CS</t>
  </si>
  <si>
    <t>Environmental CS at Frick Park</t>
  </si>
  <si>
    <t>Catalyst Academy CS</t>
  </si>
  <si>
    <t>Adams County Technical Institute</t>
  </si>
  <si>
    <t>Cumberland Perry Area Career &amp; Technical Center</t>
  </si>
  <si>
    <t>Upper St. Clair SD</t>
  </si>
  <si>
    <t>Life Male STEAM Academy CS</t>
  </si>
  <si>
    <t>Daroff CS</t>
  </si>
  <si>
    <t>Knoch SD</t>
  </si>
  <si>
    <t>Pennsylvania STEAM Academy CS</t>
  </si>
  <si>
    <t>River Valley SD</t>
  </si>
  <si>
    <t>Bluford CS</t>
  </si>
  <si>
    <t>Total State Revenue 7000</t>
  </si>
  <si>
    <t>Revenue from Federal Sources 8000</t>
  </si>
  <si>
    <t>Total Other Revenue 9000</t>
  </si>
  <si>
    <t>Total Revenue</t>
  </si>
  <si>
    <t>Local Taxes
(6111-6400)</t>
  </si>
  <si>
    <t>Local Other
(6500-6999)</t>
  </si>
  <si>
    <t>Local % of Total Revenue</t>
  </si>
  <si>
    <t>State % of Total Revenue</t>
  </si>
  <si>
    <t>Federal % of Total Revenue</t>
  </si>
  <si>
    <t>Other % of Total Revenue</t>
  </si>
  <si>
    <t>Total Taxes Collected</t>
  </si>
  <si>
    <t>Current and Interim Real Estate Taxes Collected</t>
  </si>
  <si>
    <t>Public Utility Realty Taxes Collected</t>
  </si>
  <si>
    <t>Payment in Lieu of Taxes Collected</t>
  </si>
  <si>
    <t>§679 Per Capita Taxes Collected</t>
  </si>
  <si>
    <t>Act 1, Act 511 and First Class SD Taxes Collected</t>
  </si>
  <si>
    <t>Delinquent Taxes Collected</t>
  </si>
  <si>
    <t>Total Revenue per ADM</t>
  </si>
  <si>
    <t>Total Rank</t>
  </si>
  <si>
    <t>Local Revenue per ADM</t>
  </si>
  <si>
    <t>State Revenue per ADM</t>
  </si>
  <si>
    <t>Federal Revenue per ADM</t>
  </si>
  <si>
    <t>Other Revenue per ADM</t>
  </si>
  <si>
    <t>2021-22 Average Daily Membership</t>
  </si>
  <si>
    <t>2021
STEB
Market Value</t>
  </si>
  <si>
    <t>2021-22 Equalized Mills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</si>
</sst>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"/>
    <numFmt numFmtId="166" formatCode="#,##0.000"/>
  </numFmts>
  <fonts count="10" x14ac:knownFonts="1">
    <font>
      <sz val="10"/>
      <name val="MS Sans Serif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8"/>
      <name val="Arial"/>
      <family val="2"/>
    </font>
    <font>
      <b/>
      <sz val="8"/>
      <color indexed="16"/>
      <name val="Arial"/>
      <family val="2"/>
    </font>
    <font>
      <sz val="8"/>
      <name val="Verdana"/>
      <family val="2"/>
    </font>
    <font>
      <sz val="10"/>
      <name val="MS Sans Serif"/>
    </font>
    <font>
      <sz val="10"/>
      <color indexed="8"/>
      <name val="Arial"/>
      <family val="2"/>
    </font>
    <font>
      <b/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6" fillId="0" borderId="0"/>
    <xf numFmtId="0" fontId="1" fillId="0" borderId="0"/>
    <xf numFmtId="9" fontId="7" fillId="0" borderId="0" applyFont="0" applyFill="0" applyBorder="0" applyAlignment="0" applyProtection="0"/>
    <xf numFmtId="0" fontId="8" fillId="0" borderId="0"/>
    <xf numFmtId="0" fontId="1" fillId="0" borderId="0"/>
  </cellStyleXfs>
  <cellXfs count="36">
    <xf numFmtId="0" fontId="0" fillId="0" borderId="0" xfId="0"/>
    <xf numFmtId="0" fontId="2" fillId="0" borderId="1" xfId="1" applyFont="1" applyBorder="1" applyAlignment="1">
      <alignment horizontal="center" wrapText="1"/>
    </xf>
    <xf numFmtId="0" fontId="2" fillId="0" borderId="1" xfId="1" applyFont="1" applyBorder="1" applyAlignment="1">
      <alignment wrapText="1"/>
    </xf>
    <xf numFmtId="0" fontId="3" fillId="0" borderId="0" xfId="0" applyFont="1"/>
    <xf numFmtId="164" fontId="3" fillId="0" borderId="0" xfId="0" applyNumberFormat="1" applyFont="1"/>
    <xf numFmtId="0" fontId="4" fillId="0" borderId="0" xfId="2" applyFont="1"/>
    <xf numFmtId="164" fontId="4" fillId="0" borderId="0" xfId="2" applyNumberFormat="1" applyFont="1"/>
    <xf numFmtId="0" fontId="5" fillId="0" borderId="0" xfId="2" applyFont="1"/>
    <xf numFmtId="164" fontId="5" fillId="0" borderId="0" xfId="2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164" fontId="3" fillId="2" borderId="0" xfId="0" applyNumberFormat="1" applyFont="1" applyFill="1"/>
    <xf numFmtId="0" fontId="2" fillId="0" borderId="1" xfId="1" applyFont="1" applyBorder="1" applyAlignment="1">
      <alignment horizontal="right" wrapText="1"/>
    </xf>
    <xf numFmtId="10" fontId="3" fillId="0" borderId="0" xfId="3" applyNumberFormat="1" applyFont="1" applyAlignment="1">
      <alignment horizontal="right"/>
    </xf>
    <xf numFmtId="10" fontId="3" fillId="0" borderId="0" xfId="3" applyNumberFormat="1" applyFont="1" applyFill="1" applyAlignment="1">
      <alignment horizontal="right"/>
    </xf>
    <xf numFmtId="10" fontId="3" fillId="0" borderId="0" xfId="3" applyNumberFormat="1" applyFont="1" applyFill="1" applyBorder="1" applyAlignment="1">
      <alignment horizontal="right"/>
    </xf>
    <xf numFmtId="10" fontId="3" fillId="0" borderId="0" xfId="3" applyNumberFormat="1" applyFont="1" applyBorder="1" applyAlignment="1">
      <alignment horizontal="right"/>
    </xf>
    <xf numFmtId="10" fontId="4" fillId="0" borderId="0" xfId="3" applyNumberFormat="1" applyFont="1" applyAlignment="1">
      <alignment horizontal="right"/>
    </xf>
    <xf numFmtId="10" fontId="3" fillId="2" borderId="0" xfId="3" applyNumberFormat="1" applyFont="1" applyFill="1" applyAlignment="1">
      <alignment horizontal="right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164" fontId="9" fillId="0" borderId="1" xfId="4" applyNumberFormat="1" applyFont="1" applyBorder="1" applyAlignment="1">
      <alignment horizontal="right" wrapText="1"/>
    </xf>
    <xf numFmtId="165" fontId="9" fillId="0" borderId="1" xfId="4" applyNumberFormat="1" applyFont="1" applyBorder="1" applyAlignment="1">
      <alignment horizontal="center" wrapText="1"/>
    </xf>
    <xf numFmtId="165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6" fontId="2" fillId="0" borderId="1" xfId="5" applyNumberFormat="1" applyFont="1" applyBorder="1" applyAlignment="1">
      <alignment horizontal="right" wrapText="1"/>
    </xf>
    <xf numFmtId="164" fontId="2" fillId="0" borderId="1" xfId="1" applyNumberFormat="1" applyFont="1" applyBorder="1" applyAlignment="1">
      <alignment horizontal="right" wrapText="1"/>
    </xf>
    <xf numFmtId="1" fontId="2" fillId="0" borderId="1" xfId="1" applyNumberFormat="1" applyFont="1" applyBorder="1" applyAlignment="1">
      <alignment horizontal="right" wrapText="1"/>
    </xf>
    <xf numFmtId="166" fontId="3" fillId="0" borderId="0" xfId="0" applyNumberFormat="1" applyFont="1"/>
    <xf numFmtId="3" fontId="3" fillId="0" borderId="0" xfId="0" applyNumberFormat="1" applyFont="1"/>
    <xf numFmtId="166" fontId="2" fillId="0" borderId="0" xfId="0" applyNumberFormat="1" applyFont="1"/>
    <xf numFmtId="164" fontId="2" fillId="0" borderId="0" xfId="0" applyNumberFormat="1" applyFont="1"/>
    <xf numFmtId="166" fontId="3" fillId="2" borderId="0" xfId="0" applyNumberFormat="1" applyFont="1" applyFill="1"/>
    <xf numFmtId="3" fontId="3" fillId="2" borderId="0" xfId="0" applyNumberFormat="1" applyFont="1" applyFill="1"/>
  </cellXfs>
  <cellStyles count="6">
    <cellStyle name="Normal" xfId="0" builtinId="0"/>
    <cellStyle name="Normal_2005-06 Other Financial Information 6-3-07_6000Revenue07-08AFR5-26-09" xfId="1" xr:uid="{00000000-0005-0000-0000-000003000000}"/>
    <cellStyle name="Normal_2006-07 Total Expenditures 9-12-08_Exp07-08AFR5-26-09" xfId="5" xr:uid="{D3992006-4DCB-437B-B6C6-056E2AF3F137}"/>
    <cellStyle name="Normal_7000Revenue07-08AFR5-26-09" xfId="2" xr:uid="{00000000-0005-0000-0000-000005000000}"/>
    <cellStyle name="Normal_Local Rev" xfId="4" xr:uid="{B2BB9684-33C6-4FB1-8F75-DC547D0AE7AB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08270-C870-4DA5-8AA9-98765C98A128}">
  <dimension ref="A1:P78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" sqref="B1"/>
    </sheetView>
  </sheetViews>
  <sheetFormatPr defaultColWidth="9.140625" defaultRowHeight="12.75" x14ac:dyDescent="0.2"/>
  <cols>
    <col min="1" max="1" width="3.5703125" style="9" hidden="1" customWidth="1"/>
    <col min="2" max="2" width="8.7109375" style="9" bestFit="1" customWidth="1"/>
    <col min="3" max="3" width="39.5703125" style="3" bestFit="1" customWidth="1"/>
    <col min="4" max="4" width="11.85546875" style="3" bestFit="1" customWidth="1"/>
    <col min="5" max="6" width="14.85546875" bestFit="1" customWidth="1"/>
    <col min="7" max="7" width="14" bestFit="1" customWidth="1"/>
    <col min="8" max="8" width="14.85546875" bestFit="1" customWidth="1"/>
    <col min="9" max="9" width="8.85546875" bestFit="1" customWidth="1"/>
    <col min="10" max="10" width="12.7109375" customWidth="1"/>
    <col min="11" max="11" width="8.7109375" bestFit="1" customWidth="1"/>
    <col min="12" max="12" width="12.7109375" bestFit="1" customWidth="1"/>
    <col min="13" max="13" width="8.5703125" bestFit="1" customWidth="1"/>
    <col min="14" max="14" width="14" bestFit="1" customWidth="1"/>
    <col min="15" max="15" width="8.85546875"/>
    <col min="16" max="16" width="11.85546875" style="3" customWidth="1"/>
    <col min="17" max="16384" width="9.140625" style="3"/>
  </cols>
  <sheetData>
    <row r="1" spans="1:16" ht="33.75" x14ac:dyDescent="0.2">
      <c r="A1" s="10" t="s">
        <v>193</v>
      </c>
      <c r="B1" s="1" t="s">
        <v>66</v>
      </c>
      <c r="C1" s="2" t="s">
        <v>194</v>
      </c>
      <c r="D1" s="2" t="s">
        <v>198</v>
      </c>
      <c r="E1" s="14" t="s">
        <v>829</v>
      </c>
      <c r="F1" s="14" t="s">
        <v>830</v>
      </c>
      <c r="G1" s="14" t="s">
        <v>831</v>
      </c>
      <c r="H1" s="14" t="s">
        <v>537</v>
      </c>
      <c r="I1" s="14" t="s">
        <v>832</v>
      </c>
      <c r="J1" s="14" t="s">
        <v>826</v>
      </c>
      <c r="K1" s="14" t="s">
        <v>833</v>
      </c>
      <c r="L1" s="14" t="s">
        <v>827</v>
      </c>
      <c r="M1" s="14" t="s">
        <v>834</v>
      </c>
      <c r="N1" s="14" t="s">
        <v>828</v>
      </c>
      <c r="O1" s="14" t="s">
        <v>835</v>
      </c>
      <c r="P1" s="2"/>
    </row>
    <row r="2" spans="1:16" ht="11.25" x14ac:dyDescent="0.2">
      <c r="A2" s="9">
        <v>1</v>
      </c>
      <c r="B2" s="9">
        <v>112011103</v>
      </c>
      <c r="C2" s="3" t="s">
        <v>131</v>
      </c>
      <c r="D2" s="3" t="s">
        <v>378</v>
      </c>
      <c r="E2" s="4">
        <v>33924814.530000001</v>
      </c>
      <c r="F2" s="4">
        <v>18354020.859999999</v>
      </c>
      <c r="G2" s="4">
        <v>598343.47999999986</v>
      </c>
      <c r="H2" s="4">
        <v>18952364.34</v>
      </c>
      <c r="I2" s="15">
        <f>ROUND(H2/$E2,4)</f>
        <v>0.55869999999999997</v>
      </c>
      <c r="J2" s="4">
        <v>13465515.439999999</v>
      </c>
      <c r="K2" s="15">
        <f>ROUND(J2/$E2,4)</f>
        <v>0.39689999999999998</v>
      </c>
      <c r="L2" s="4">
        <v>1327671.67</v>
      </c>
      <c r="M2" s="15">
        <f>ROUND(L2/$E2,4)</f>
        <v>3.9100000000000003E-2</v>
      </c>
      <c r="N2" s="4">
        <v>179263.08</v>
      </c>
      <c r="O2" s="15">
        <f>ROUND(N2/$E2,4)</f>
        <v>5.3E-3</v>
      </c>
    </row>
    <row r="3" spans="1:16" ht="11.25" x14ac:dyDescent="0.2">
      <c r="A3" s="9">
        <v>1</v>
      </c>
      <c r="B3" s="9">
        <v>112011603</v>
      </c>
      <c r="C3" s="3" t="s">
        <v>379</v>
      </c>
      <c r="D3" s="3" t="s">
        <v>378</v>
      </c>
      <c r="E3" s="4">
        <v>74573016.609999999</v>
      </c>
      <c r="F3" s="4">
        <v>41750410.169999994</v>
      </c>
      <c r="G3" s="4">
        <v>1504732.67</v>
      </c>
      <c r="H3" s="4">
        <v>43255142.840000004</v>
      </c>
      <c r="I3" s="15">
        <f t="shared" ref="I3:I66" si="0">ROUND(H3/$E3,4)</f>
        <v>0.57999999999999996</v>
      </c>
      <c r="J3" s="4">
        <v>22517270.109999999</v>
      </c>
      <c r="K3" s="15">
        <f t="shared" ref="K3:K66" si="1">ROUND(J3/$E3,4)</f>
        <v>0.3019</v>
      </c>
      <c r="L3" s="4">
        <v>1513603.66</v>
      </c>
      <c r="M3" s="15">
        <f t="shared" ref="M3:M66" si="2">ROUND(L3/$E3,4)</f>
        <v>2.0299999999999999E-2</v>
      </c>
      <c r="N3" s="4">
        <v>7287000</v>
      </c>
      <c r="O3" s="15">
        <f t="shared" ref="O3:O66" si="3">ROUND(N3/$E3,4)</f>
        <v>9.7699999999999995E-2</v>
      </c>
    </row>
    <row r="4" spans="1:16" ht="11.25" x14ac:dyDescent="0.2">
      <c r="A4" s="9">
        <v>1</v>
      </c>
      <c r="B4" s="9">
        <v>112013054</v>
      </c>
      <c r="C4" s="3" t="s">
        <v>380</v>
      </c>
      <c r="D4" s="3" t="s">
        <v>378</v>
      </c>
      <c r="E4" s="4">
        <v>19913609.380000003</v>
      </c>
      <c r="F4" s="4">
        <v>12218448.319999997</v>
      </c>
      <c r="G4" s="4">
        <v>482155.57999999996</v>
      </c>
      <c r="H4" s="4">
        <v>12700603.9</v>
      </c>
      <c r="I4" s="15">
        <f t="shared" si="0"/>
        <v>0.63780000000000003</v>
      </c>
      <c r="J4" s="4">
        <v>6958886.2300000004</v>
      </c>
      <c r="K4" s="15">
        <f t="shared" si="1"/>
        <v>0.34949999999999998</v>
      </c>
      <c r="L4" s="4">
        <v>254119.25</v>
      </c>
      <c r="M4" s="15">
        <f t="shared" si="2"/>
        <v>1.2800000000000001E-2</v>
      </c>
      <c r="N4" s="4">
        <v>0</v>
      </c>
      <c r="O4" s="15">
        <f t="shared" si="3"/>
        <v>0</v>
      </c>
    </row>
    <row r="5" spans="1:16" ht="11.25" x14ac:dyDescent="0.2">
      <c r="A5" s="9">
        <v>1</v>
      </c>
      <c r="B5" s="9">
        <v>112013753</v>
      </c>
      <c r="C5" s="3" t="s">
        <v>381</v>
      </c>
      <c r="D5" s="3" t="s">
        <v>378</v>
      </c>
      <c r="E5" s="4">
        <v>68509421.560000002</v>
      </c>
      <c r="F5" s="4">
        <v>42466845.209999993</v>
      </c>
      <c r="G5" s="4">
        <v>3477546.74</v>
      </c>
      <c r="H5" s="4">
        <v>45944391.950000003</v>
      </c>
      <c r="I5" s="15">
        <f t="shared" si="0"/>
        <v>0.67059999999999997</v>
      </c>
      <c r="J5" s="4">
        <v>18850889.719999999</v>
      </c>
      <c r="K5" s="15">
        <f t="shared" si="1"/>
        <v>0.2752</v>
      </c>
      <c r="L5" s="4">
        <v>3692132.84</v>
      </c>
      <c r="M5" s="15">
        <f t="shared" si="2"/>
        <v>5.3900000000000003E-2</v>
      </c>
      <c r="N5" s="4">
        <v>22007.05</v>
      </c>
      <c r="O5" s="15">
        <f t="shared" si="3"/>
        <v>2.9999999999999997E-4</v>
      </c>
    </row>
    <row r="6" spans="1:16" ht="11.25" x14ac:dyDescent="0.2">
      <c r="A6" s="9">
        <v>1</v>
      </c>
      <c r="B6" s="9">
        <v>112015203</v>
      </c>
      <c r="C6" s="3" t="s">
        <v>382</v>
      </c>
      <c r="D6" s="3" t="s">
        <v>378</v>
      </c>
      <c r="E6" s="4">
        <v>36953488.380000003</v>
      </c>
      <c r="F6" s="4">
        <v>21588269.509999998</v>
      </c>
      <c r="G6" s="4">
        <v>505379.85</v>
      </c>
      <c r="H6" s="4">
        <v>22093649.359999999</v>
      </c>
      <c r="I6" s="15">
        <f t="shared" si="0"/>
        <v>0.59789999999999999</v>
      </c>
      <c r="J6" s="4">
        <v>13768503.09</v>
      </c>
      <c r="K6" s="15">
        <f t="shared" si="1"/>
        <v>0.37259999999999999</v>
      </c>
      <c r="L6" s="4">
        <v>1036632.93</v>
      </c>
      <c r="M6" s="15">
        <f t="shared" si="2"/>
        <v>2.81E-2</v>
      </c>
      <c r="N6" s="4">
        <v>54703</v>
      </c>
      <c r="O6" s="15">
        <f t="shared" si="3"/>
        <v>1.5E-3</v>
      </c>
    </row>
    <row r="7" spans="1:16" ht="11.25" x14ac:dyDescent="0.2">
      <c r="A7" s="9">
        <v>1</v>
      </c>
      <c r="B7" s="9">
        <v>112018523</v>
      </c>
      <c r="C7" s="3" t="s">
        <v>132</v>
      </c>
      <c r="D7" s="3" t="s">
        <v>378</v>
      </c>
      <c r="E7" s="4">
        <v>36810992.870000005</v>
      </c>
      <c r="F7" s="4">
        <v>16891979.870000001</v>
      </c>
      <c r="G7" s="4">
        <v>1584094.6600000001</v>
      </c>
      <c r="H7" s="4">
        <v>18476074.530000001</v>
      </c>
      <c r="I7" s="15">
        <f t="shared" si="0"/>
        <v>0.50190000000000001</v>
      </c>
      <c r="J7" s="4">
        <v>13720397.560000001</v>
      </c>
      <c r="K7" s="15">
        <f t="shared" si="1"/>
        <v>0.37269999999999998</v>
      </c>
      <c r="L7" s="4">
        <v>814085.78</v>
      </c>
      <c r="M7" s="15">
        <f t="shared" si="2"/>
        <v>2.2100000000000002E-2</v>
      </c>
      <c r="N7" s="4">
        <v>3800435</v>
      </c>
      <c r="O7" s="15">
        <f t="shared" si="3"/>
        <v>0.1032</v>
      </c>
    </row>
    <row r="8" spans="1:16" ht="11.25" x14ac:dyDescent="0.2">
      <c r="A8" s="9">
        <v>1</v>
      </c>
      <c r="B8" s="9">
        <v>103020603</v>
      </c>
      <c r="C8" s="3" t="s">
        <v>222</v>
      </c>
      <c r="D8" s="3" t="s">
        <v>221</v>
      </c>
      <c r="E8" s="4">
        <v>25294329.550000001</v>
      </c>
      <c r="F8" s="4">
        <v>17601939.939999998</v>
      </c>
      <c r="G8" s="4">
        <v>322892.24000000005</v>
      </c>
      <c r="H8" s="4">
        <v>17924832.18</v>
      </c>
      <c r="I8" s="15">
        <f t="shared" si="0"/>
        <v>0.7087</v>
      </c>
      <c r="J8" s="4">
        <v>6395175.2699999996</v>
      </c>
      <c r="K8" s="15">
        <f t="shared" si="1"/>
        <v>0.25280000000000002</v>
      </c>
      <c r="L8" s="4">
        <v>839502.1</v>
      </c>
      <c r="M8" s="15">
        <f t="shared" si="2"/>
        <v>3.32E-2</v>
      </c>
      <c r="N8" s="4">
        <v>134820</v>
      </c>
      <c r="O8" s="15">
        <f t="shared" si="3"/>
        <v>5.3E-3</v>
      </c>
    </row>
    <row r="9" spans="1:16" ht="11.25" x14ac:dyDescent="0.2">
      <c r="A9" s="9">
        <v>1</v>
      </c>
      <c r="B9" s="9">
        <v>103020753</v>
      </c>
      <c r="C9" s="3" t="s">
        <v>223</v>
      </c>
      <c r="D9" s="3" t="s">
        <v>221</v>
      </c>
      <c r="E9" s="4">
        <v>36087746.43</v>
      </c>
      <c r="F9" s="4">
        <v>27168119.41</v>
      </c>
      <c r="G9" s="4">
        <v>575836.15999999992</v>
      </c>
      <c r="H9" s="4">
        <v>27743955.57</v>
      </c>
      <c r="I9" s="15">
        <f t="shared" si="0"/>
        <v>0.76880000000000004</v>
      </c>
      <c r="J9" s="4">
        <v>7826770.3499999996</v>
      </c>
      <c r="K9" s="15">
        <f t="shared" si="1"/>
        <v>0.21690000000000001</v>
      </c>
      <c r="L9" s="4">
        <v>517020.51</v>
      </c>
      <c r="M9" s="15">
        <f t="shared" si="2"/>
        <v>1.43E-2</v>
      </c>
      <c r="N9" s="4">
        <v>0</v>
      </c>
      <c r="O9" s="15">
        <f t="shared" si="3"/>
        <v>0</v>
      </c>
    </row>
    <row r="10" spans="1:16" ht="11.25" x14ac:dyDescent="0.2">
      <c r="A10" s="9">
        <v>1</v>
      </c>
      <c r="B10" s="9">
        <v>103021102</v>
      </c>
      <c r="C10" s="3" t="s">
        <v>75</v>
      </c>
      <c r="D10" s="3" t="s">
        <v>221</v>
      </c>
      <c r="E10" s="4">
        <v>80462839.549999997</v>
      </c>
      <c r="F10" s="4">
        <v>49676430.539999999</v>
      </c>
      <c r="G10" s="4">
        <v>1413881.8900000001</v>
      </c>
      <c r="H10" s="4">
        <v>51090312.43</v>
      </c>
      <c r="I10" s="15">
        <f t="shared" si="0"/>
        <v>0.63500000000000001</v>
      </c>
      <c r="J10" s="4">
        <v>25729861.210000001</v>
      </c>
      <c r="K10" s="15">
        <f t="shared" si="1"/>
        <v>0.31979999999999997</v>
      </c>
      <c r="L10" s="4">
        <v>2992665.91</v>
      </c>
      <c r="M10" s="15">
        <f t="shared" si="2"/>
        <v>3.7199999999999997E-2</v>
      </c>
      <c r="N10" s="4">
        <v>650000</v>
      </c>
      <c r="O10" s="15">
        <f t="shared" si="3"/>
        <v>8.0999999999999996E-3</v>
      </c>
    </row>
    <row r="11" spans="1:16" ht="11.25" x14ac:dyDescent="0.2">
      <c r="A11" s="9">
        <v>1</v>
      </c>
      <c r="B11" s="9">
        <v>103021252</v>
      </c>
      <c r="C11" s="3" t="s">
        <v>76</v>
      </c>
      <c r="D11" s="3" t="s">
        <v>221</v>
      </c>
      <c r="E11" s="4">
        <v>93223683.690000013</v>
      </c>
      <c r="F11" s="4">
        <v>63409145.420000002</v>
      </c>
      <c r="G11" s="4">
        <v>1707296.96</v>
      </c>
      <c r="H11" s="4">
        <v>65116442.380000003</v>
      </c>
      <c r="I11" s="15">
        <f t="shared" si="0"/>
        <v>0.69850000000000001</v>
      </c>
      <c r="J11" s="4">
        <v>24821517.420000002</v>
      </c>
      <c r="K11" s="15">
        <f t="shared" si="1"/>
        <v>0.26629999999999998</v>
      </c>
      <c r="L11" s="4">
        <v>2113171.48</v>
      </c>
      <c r="M11" s="15">
        <f t="shared" si="2"/>
        <v>2.2700000000000001E-2</v>
      </c>
      <c r="N11" s="4">
        <v>1172552.4099999999</v>
      </c>
      <c r="O11" s="15">
        <f t="shared" si="3"/>
        <v>1.26E-2</v>
      </c>
    </row>
    <row r="12" spans="1:16" ht="11.25" x14ac:dyDescent="0.2">
      <c r="A12" s="9">
        <v>1</v>
      </c>
      <c r="B12" s="9">
        <v>103021453</v>
      </c>
      <c r="C12" s="3" t="s">
        <v>77</v>
      </c>
      <c r="D12" s="3" t="s">
        <v>221</v>
      </c>
      <c r="E12" s="4">
        <v>28240648.630000003</v>
      </c>
      <c r="F12" s="4">
        <v>15066944.91</v>
      </c>
      <c r="G12" s="4">
        <v>437661.16</v>
      </c>
      <c r="H12" s="4">
        <v>15504606.07</v>
      </c>
      <c r="I12" s="15">
        <f t="shared" si="0"/>
        <v>0.54900000000000004</v>
      </c>
      <c r="J12" s="4">
        <v>10654729.779999999</v>
      </c>
      <c r="K12" s="15">
        <f t="shared" si="1"/>
        <v>0.37730000000000002</v>
      </c>
      <c r="L12" s="4">
        <v>1810678.64</v>
      </c>
      <c r="M12" s="15">
        <f t="shared" si="2"/>
        <v>6.4100000000000004E-2</v>
      </c>
      <c r="N12" s="4">
        <v>270634.14</v>
      </c>
      <c r="O12" s="15">
        <f t="shared" si="3"/>
        <v>9.5999999999999992E-3</v>
      </c>
    </row>
    <row r="13" spans="1:16" ht="11.25" x14ac:dyDescent="0.2">
      <c r="A13" s="9">
        <v>1</v>
      </c>
      <c r="B13" s="9">
        <v>103021603</v>
      </c>
      <c r="C13" s="3" t="s">
        <v>225</v>
      </c>
      <c r="D13" s="3" t="s">
        <v>221</v>
      </c>
      <c r="E13" s="4">
        <v>34212864.93</v>
      </c>
      <c r="F13" s="4">
        <v>21441222.5</v>
      </c>
      <c r="G13" s="4">
        <v>721669.07000000007</v>
      </c>
      <c r="H13" s="4">
        <v>22162891.57</v>
      </c>
      <c r="I13" s="15">
        <f t="shared" si="0"/>
        <v>0.64780000000000004</v>
      </c>
      <c r="J13" s="4">
        <v>9461738.25</v>
      </c>
      <c r="K13" s="15">
        <f t="shared" si="1"/>
        <v>0.27660000000000001</v>
      </c>
      <c r="L13" s="4">
        <v>2588235.11</v>
      </c>
      <c r="M13" s="15">
        <f t="shared" si="2"/>
        <v>7.5700000000000003E-2</v>
      </c>
      <c r="N13" s="4">
        <v>0</v>
      </c>
      <c r="O13" s="15">
        <f t="shared" si="3"/>
        <v>0</v>
      </c>
    </row>
    <row r="14" spans="1:16" ht="11.25" x14ac:dyDescent="0.2">
      <c r="A14" s="9">
        <v>1</v>
      </c>
      <c r="B14" s="9">
        <v>103021752</v>
      </c>
      <c r="C14" s="3" t="s">
        <v>226</v>
      </c>
      <c r="D14" s="3" t="s">
        <v>221</v>
      </c>
      <c r="E14" s="4">
        <v>72389670.549999997</v>
      </c>
      <c r="F14" s="4">
        <v>51733411.440000005</v>
      </c>
      <c r="G14" s="4">
        <v>1899407.1</v>
      </c>
      <c r="H14" s="4">
        <v>53632818.539999999</v>
      </c>
      <c r="I14" s="15">
        <f t="shared" si="0"/>
        <v>0.7409</v>
      </c>
      <c r="J14" s="4">
        <v>16466873.960000001</v>
      </c>
      <c r="K14" s="15">
        <f t="shared" si="1"/>
        <v>0.22750000000000001</v>
      </c>
      <c r="L14" s="4">
        <v>1644253.05</v>
      </c>
      <c r="M14" s="15">
        <f t="shared" si="2"/>
        <v>2.2700000000000001E-2</v>
      </c>
      <c r="N14" s="4">
        <v>645725</v>
      </c>
      <c r="O14" s="15">
        <f t="shared" si="3"/>
        <v>8.8999999999999999E-3</v>
      </c>
    </row>
    <row r="15" spans="1:16" ht="11.25" x14ac:dyDescent="0.2">
      <c r="A15" s="9">
        <v>1</v>
      </c>
      <c r="B15" s="9">
        <v>103021903</v>
      </c>
      <c r="C15" s="3" t="s">
        <v>227</v>
      </c>
      <c r="D15" s="3" t="s">
        <v>221</v>
      </c>
      <c r="E15" s="4">
        <v>19699841.679999996</v>
      </c>
      <c r="F15" s="4">
        <v>3696818.9600000004</v>
      </c>
      <c r="G15" s="4">
        <v>671554.12000000011</v>
      </c>
      <c r="H15" s="4">
        <v>4368373.08</v>
      </c>
      <c r="I15" s="15">
        <f t="shared" si="0"/>
        <v>0.22170000000000001</v>
      </c>
      <c r="J15" s="4">
        <v>12575051.539999999</v>
      </c>
      <c r="K15" s="15">
        <f t="shared" si="1"/>
        <v>0.63829999999999998</v>
      </c>
      <c r="L15" s="4">
        <v>2688061.06</v>
      </c>
      <c r="M15" s="15">
        <f t="shared" si="2"/>
        <v>0.13650000000000001</v>
      </c>
      <c r="N15" s="4">
        <v>68356</v>
      </c>
      <c r="O15" s="15">
        <f t="shared" si="3"/>
        <v>3.5000000000000001E-3</v>
      </c>
    </row>
    <row r="16" spans="1:16" ht="11.25" x14ac:dyDescent="0.2">
      <c r="A16" s="9">
        <v>1</v>
      </c>
      <c r="B16" s="9">
        <v>103022103</v>
      </c>
      <c r="C16" s="3" t="s">
        <v>228</v>
      </c>
      <c r="D16" s="3" t="s">
        <v>221</v>
      </c>
      <c r="E16" s="4">
        <v>17062022</v>
      </c>
      <c r="F16" s="4">
        <v>10177856</v>
      </c>
      <c r="G16" s="4">
        <v>508650</v>
      </c>
      <c r="H16" s="4">
        <v>10686506</v>
      </c>
      <c r="I16" s="15">
        <f t="shared" si="0"/>
        <v>0.62629999999999997</v>
      </c>
      <c r="J16" s="4">
        <v>4447202</v>
      </c>
      <c r="K16" s="15">
        <f t="shared" si="1"/>
        <v>0.2606</v>
      </c>
      <c r="L16" s="4">
        <v>1865062</v>
      </c>
      <c r="M16" s="15">
        <f t="shared" si="2"/>
        <v>0.10929999999999999</v>
      </c>
      <c r="N16" s="4">
        <v>63252</v>
      </c>
      <c r="O16" s="15">
        <f t="shared" si="3"/>
        <v>3.7000000000000002E-3</v>
      </c>
    </row>
    <row r="17" spans="1:15" ht="11.25" x14ac:dyDescent="0.2">
      <c r="A17" s="9">
        <v>1</v>
      </c>
      <c r="B17" s="9">
        <v>103022253</v>
      </c>
      <c r="C17" s="3" t="s">
        <v>78</v>
      </c>
      <c r="D17" s="3" t="s">
        <v>221</v>
      </c>
      <c r="E17" s="4">
        <v>39320452.939999998</v>
      </c>
      <c r="F17" s="4">
        <v>22857529.819999997</v>
      </c>
      <c r="G17" s="4">
        <v>1019431.15</v>
      </c>
      <c r="H17" s="4">
        <v>23876960.969999999</v>
      </c>
      <c r="I17" s="15">
        <f t="shared" si="0"/>
        <v>0.60719999999999996</v>
      </c>
      <c r="J17" s="4">
        <v>13822028.91</v>
      </c>
      <c r="K17" s="15">
        <f t="shared" si="1"/>
        <v>0.35149999999999998</v>
      </c>
      <c r="L17" s="4">
        <v>1459288.11</v>
      </c>
      <c r="M17" s="15">
        <f t="shared" si="2"/>
        <v>3.7100000000000001E-2</v>
      </c>
      <c r="N17" s="4">
        <v>162174.95000000001</v>
      </c>
      <c r="O17" s="15">
        <f t="shared" si="3"/>
        <v>4.1000000000000003E-3</v>
      </c>
    </row>
    <row r="18" spans="1:15" ht="11.25" x14ac:dyDescent="0.2">
      <c r="A18" s="9">
        <v>1</v>
      </c>
      <c r="B18" s="9">
        <v>103022503</v>
      </c>
      <c r="C18" s="3" t="s">
        <v>229</v>
      </c>
      <c r="D18" s="3" t="s">
        <v>221</v>
      </c>
      <c r="E18" s="4">
        <v>21673672</v>
      </c>
      <c r="F18" s="4">
        <v>1838896</v>
      </c>
      <c r="G18" s="4">
        <v>575949</v>
      </c>
      <c r="H18" s="4">
        <v>2414845</v>
      </c>
      <c r="I18" s="15">
        <f t="shared" si="0"/>
        <v>0.1114</v>
      </c>
      <c r="J18" s="4">
        <v>16387964</v>
      </c>
      <c r="K18" s="15">
        <f t="shared" si="1"/>
        <v>0.75609999999999999</v>
      </c>
      <c r="L18" s="4">
        <v>2870863</v>
      </c>
      <c r="M18" s="15">
        <f t="shared" si="2"/>
        <v>0.13250000000000001</v>
      </c>
      <c r="N18" s="4">
        <v>0</v>
      </c>
      <c r="O18" s="15">
        <f t="shared" si="3"/>
        <v>0</v>
      </c>
    </row>
    <row r="19" spans="1:15" ht="11.25" x14ac:dyDescent="0.2">
      <c r="A19" s="9">
        <v>1</v>
      </c>
      <c r="B19" s="9">
        <v>103022803</v>
      </c>
      <c r="C19" s="3" t="s">
        <v>230</v>
      </c>
      <c r="D19" s="3" t="s">
        <v>221</v>
      </c>
      <c r="E19" s="4">
        <v>37308241</v>
      </c>
      <c r="F19" s="4">
        <v>16323467.710000001</v>
      </c>
      <c r="G19" s="4">
        <v>1499321.2900000003</v>
      </c>
      <c r="H19" s="4">
        <v>17822789</v>
      </c>
      <c r="I19" s="15">
        <f t="shared" si="0"/>
        <v>0.47770000000000001</v>
      </c>
      <c r="J19" s="4">
        <v>17652646</v>
      </c>
      <c r="K19" s="15">
        <f t="shared" si="1"/>
        <v>0.47320000000000001</v>
      </c>
      <c r="L19" s="4">
        <v>1832806</v>
      </c>
      <c r="M19" s="15">
        <f t="shared" si="2"/>
        <v>4.9099999999999998E-2</v>
      </c>
      <c r="N19" s="4">
        <v>0</v>
      </c>
      <c r="O19" s="15">
        <f t="shared" si="3"/>
        <v>0</v>
      </c>
    </row>
    <row r="20" spans="1:15" ht="11.25" x14ac:dyDescent="0.2">
      <c r="A20" s="9">
        <v>1</v>
      </c>
      <c r="B20" s="9">
        <v>103023153</v>
      </c>
      <c r="C20" s="3" t="s">
        <v>79</v>
      </c>
      <c r="D20" s="3" t="s">
        <v>221</v>
      </c>
      <c r="E20" s="4">
        <v>49131298.840000004</v>
      </c>
      <c r="F20" s="4">
        <v>24498277.899999999</v>
      </c>
      <c r="G20" s="4">
        <v>1762426.9499999997</v>
      </c>
      <c r="H20" s="4">
        <v>26260704.850000001</v>
      </c>
      <c r="I20" s="15">
        <f t="shared" si="0"/>
        <v>0.53449999999999998</v>
      </c>
      <c r="J20" s="4">
        <v>20358338.379999999</v>
      </c>
      <c r="K20" s="15">
        <f t="shared" si="1"/>
        <v>0.41439999999999999</v>
      </c>
      <c r="L20" s="4">
        <v>1802602.69</v>
      </c>
      <c r="M20" s="15">
        <f t="shared" si="2"/>
        <v>3.6700000000000003E-2</v>
      </c>
      <c r="N20" s="4">
        <v>709652.92</v>
      </c>
      <c r="O20" s="15">
        <f t="shared" si="3"/>
        <v>1.44E-2</v>
      </c>
    </row>
    <row r="21" spans="1:15" ht="11.25" x14ac:dyDescent="0.2">
      <c r="A21" s="9">
        <v>1</v>
      </c>
      <c r="B21" s="9">
        <v>103023912</v>
      </c>
      <c r="C21" s="3" t="s">
        <v>231</v>
      </c>
      <c r="D21" s="3" t="s">
        <v>221</v>
      </c>
      <c r="E21" s="4">
        <v>108781435.01000001</v>
      </c>
      <c r="F21" s="4">
        <v>82252963.000000015</v>
      </c>
      <c r="G21" s="4">
        <v>1482393.1400000001</v>
      </c>
      <c r="H21" s="4">
        <v>83735356.140000001</v>
      </c>
      <c r="I21" s="15">
        <f t="shared" si="0"/>
        <v>0.76980000000000004</v>
      </c>
      <c r="J21" s="4">
        <v>20955927.109999999</v>
      </c>
      <c r="K21" s="15">
        <f t="shared" si="1"/>
        <v>0.19259999999999999</v>
      </c>
      <c r="L21" s="4">
        <v>3886549.84</v>
      </c>
      <c r="M21" s="15">
        <f t="shared" si="2"/>
        <v>3.5700000000000003E-2</v>
      </c>
      <c r="N21" s="4">
        <v>203601.92000000001</v>
      </c>
      <c r="O21" s="15">
        <f t="shared" si="3"/>
        <v>1.9E-3</v>
      </c>
    </row>
    <row r="22" spans="1:15" ht="11.25" x14ac:dyDescent="0.2">
      <c r="A22" s="9">
        <v>1</v>
      </c>
      <c r="B22" s="9">
        <v>103024102</v>
      </c>
      <c r="C22" s="3" t="s">
        <v>232</v>
      </c>
      <c r="D22" s="3" t="s">
        <v>221</v>
      </c>
      <c r="E22" s="4">
        <v>82996751.859999999</v>
      </c>
      <c r="F22" s="4">
        <v>55761773.07</v>
      </c>
      <c r="G22" s="4">
        <v>1187804.6000000001</v>
      </c>
      <c r="H22" s="4">
        <v>56949577.670000002</v>
      </c>
      <c r="I22" s="15">
        <f t="shared" si="0"/>
        <v>0.68620000000000003</v>
      </c>
      <c r="J22" s="4">
        <v>21072078.280000001</v>
      </c>
      <c r="K22" s="15">
        <f t="shared" si="1"/>
        <v>0.25390000000000001</v>
      </c>
      <c r="L22" s="4">
        <v>4975095.91</v>
      </c>
      <c r="M22" s="15">
        <f t="shared" si="2"/>
        <v>5.9900000000000002E-2</v>
      </c>
      <c r="N22" s="4">
        <v>0</v>
      </c>
      <c r="O22" s="15">
        <f t="shared" si="3"/>
        <v>0</v>
      </c>
    </row>
    <row r="23" spans="1:15" ht="11.25" x14ac:dyDescent="0.2">
      <c r="A23" s="9">
        <v>1</v>
      </c>
      <c r="B23" s="9">
        <v>103024603</v>
      </c>
      <c r="C23" s="3" t="s">
        <v>233</v>
      </c>
      <c r="D23" s="3" t="s">
        <v>221</v>
      </c>
      <c r="E23" s="4">
        <v>57049797.060000002</v>
      </c>
      <c r="F23" s="4">
        <v>40759672.949999996</v>
      </c>
      <c r="G23" s="4">
        <v>507630.8</v>
      </c>
      <c r="H23" s="4">
        <v>41267303.75</v>
      </c>
      <c r="I23" s="15">
        <f t="shared" si="0"/>
        <v>0.72340000000000004</v>
      </c>
      <c r="J23" s="4">
        <v>15133595.970000001</v>
      </c>
      <c r="K23" s="15">
        <f t="shared" si="1"/>
        <v>0.26529999999999998</v>
      </c>
      <c r="L23" s="4">
        <v>367937.34</v>
      </c>
      <c r="M23" s="15">
        <f t="shared" si="2"/>
        <v>6.4000000000000003E-3</v>
      </c>
      <c r="N23" s="4">
        <v>280960</v>
      </c>
      <c r="O23" s="15">
        <f t="shared" si="3"/>
        <v>4.8999999999999998E-3</v>
      </c>
    </row>
    <row r="24" spans="1:15" ht="11.25" x14ac:dyDescent="0.2">
      <c r="A24" s="9">
        <v>1</v>
      </c>
      <c r="B24" s="9">
        <v>103024753</v>
      </c>
      <c r="C24" s="3" t="s">
        <v>234</v>
      </c>
      <c r="D24" s="3" t="s">
        <v>221</v>
      </c>
      <c r="E24" s="4">
        <v>48054312</v>
      </c>
      <c r="F24" s="4">
        <v>21336024</v>
      </c>
      <c r="G24" s="4">
        <v>974651</v>
      </c>
      <c r="H24" s="4">
        <v>22310675</v>
      </c>
      <c r="I24" s="15">
        <f t="shared" si="0"/>
        <v>0.46429999999999999</v>
      </c>
      <c r="J24" s="4">
        <v>23334773</v>
      </c>
      <c r="K24" s="15">
        <f t="shared" si="1"/>
        <v>0.48559999999999998</v>
      </c>
      <c r="L24" s="4">
        <v>2146953</v>
      </c>
      <c r="M24" s="15">
        <f t="shared" si="2"/>
        <v>4.4699999999999997E-2</v>
      </c>
      <c r="N24" s="4">
        <v>261911</v>
      </c>
      <c r="O24" s="15">
        <f t="shared" si="3"/>
        <v>5.4999999999999997E-3</v>
      </c>
    </row>
    <row r="25" spans="1:15" ht="11.25" x14ac:dyDescent="0.2">
      <c r="A25" s="9">
        <v>1</v>
      </c>
      <c r="B25" s="9">
        <v>103025002</v>
      </c>
      <c r="C25" s="3" t="s">
        <v>235</v>
      </c>
      <c r="D25" s="3" t="s">
        <v>221</v>
      </c>
      <c r="E25" s="4">
        <v>45525233</v>
      </c>
      <c r="F25" s="4">
        <v>31441843</v>
      </c>
      <c r="G25" s="4">
        <v>1011317</v>
      </c>
      <c r="H25" s="4">
        <v>32453160</v>
      </c>
      <c r="I25" s="15">
        <f t="shared" si="0"/>
        <v>0.71289999999999998</v>
      </c>
      <c r="J25" s="4">
        <v>11917249</v>
      </c>
      <c r="K25" s="15">
        <f t="shared" si="1"/>
        <v>0.26179999999999998</v>
      </c>
      <c r="L25" s="4">
        <v>1148719</v>
      </c>
      <c r="M25" s="15">
        <f t="shared" si="2"/>
        <v>2.52E-2</v>
      </c>
      <c r="N25" s="4">
        <v>6105</v>
      </c>
      <c r="O25" s="15">
        <f t="shared" si="3"/>
        <v>1E-4</v>
      </c>
    </row>
    <row r="26" spans="1:15" ht="11.25" x14ac:dyDescent="0.2">
      <c r="A26" s="9">
        <v>1</v>
      </c>
      <c r="B26" s="9">
        <v>103026002</v>
      </c>
      <c r="C26" s="3" t="s">
        <v>236</v>
      </c>
      <c r="D26" s="3" t="s">
        <v>221</v>
      </c>
      <c r="E26" s="4">
        <v>79162154</v>
      </c>
      <c r="F26" s="4">
        <v>18835543</v>
      </c>
      <c r="G26" s="4">
        <v>1651454</v>
      </c>
      <c r="H26" s="4">
        <v>20486997</v>
      </c>
      <c r="I26" s="15">
        <f t="shared" si="0"/>
        <v>0.25879999999999997</v>
      </c>
      <c r="J26" s="4">
        <v>47062225</v>
      </c>
      <c r="K26" s="15">
        <f t="shared" si="1"/>
        <v>0.59450000000000003</v>
      </c>
      <c r="L26" s="4">
        <v>11612932</v>
      </c>
      <c r="M26" s="15">
        <f t="shared" si="2"/>
        <v>0.1467</v>
      </c>
      <c r="N26" s="4">
        <v>0</v>
      </c>
      <c r="O26" s="15">
        <f t="shared" si="3"/>
        <v>0</v>
      </c>
    </row>
    <row r="27" spans="1:15" ht="11.25" x14ac:dyDescent="0.2">
      <c r="A27" s="9">
        <v>1</v>
      </c>
      <c r="B27" s="9">
        <v>103026303</v>
      </c>
      <c r="C27" s="3" t="s">
        <v>237</v>
      </c>
      <c r="D27" s="3" t="s">
        <v>221</v>
      </c>
      <c r="E27" s="4">
        <v>78405972.819999993</v>
      </c>
      <c r="F27" s="4">
        <v>58728669.519999996</v>
      </c>
      <c r="G27" s="4">
        <v>449604.42999999993</v>
      </c>
      <c r="H27" s="4">
        <v>59178273.950000003</v>
      </c>
      <c r="I27" s="15">
        <f t="shared" si="0"/>
        <v>0.75480000000000003</v>
      </c>
      <c r="J27" s="4">
        <v>14460735.460000001</v>
      </c>
      <c r="K27" s="15">
        <f t="shared" si="1"/>
        <v>0.18440000000000001</v>
      </c>
      <c r="L27" s="4">
        <v>3092260.78</v>
      </c>
      <c r="M27" s="15">
        <f t="shared" si="2"/>
        <v>3.9399999999999998E-2</v>
      </c>
      <c r="N27" s="4">
        <v>1674702.63</v>
      </c>
      <c r="O27" s="15">
        <f t="shared" si="3"/>
        <v>2.1399999999999999E-2</v>
      </c>
    </row>
    <row r="28" spans="1:15" ht="11.25" x14ac:dyDescent="0.2">
      <c r="A28" s="9">
        <v>1</v>
      </c>
      <c r="B28" s="9">
        <v>103026343</v>
      </c>
      <c r="C28" s="3" t="s">
        <v>238</v>
      </c>
      <c r="D28" s="3" t="s">
        <v>221</v>
      </c>
      <c r="E28" s="4">
        <v>86256437.829999998</v>
      </c>
      <c r="F28" s="4">
        <v>62739183.220000006</v>
      </c>
      <c r="G28" s="4">
        <v>1536129.55</v>
      </c>
      <c r="H28" s="4">
        <v>64275312.770000003</v>
      </c>
      <c r="I28" s="15">
        <f t="shared" si="0"/>
        <v>0.74519999999999997</v>
      </c>
      <c r="J28" s="4">
        <v>19299001.52</v>
      </c>
      <c r="K28" s="15">
        <f t="shared" si="1"/>
        <v>0.22370000000000001</v>
      </c>
      <c r="L28" s="4">
        <v>1726946.83</v>
      </c>
      <c r="M28" s="15">
        <f t="shared" si="2"/>
        <v>0.02</v>
      </c>
      <c r="N28" s="4">
        <v>955176.71</v>
      </c>
      <c r="O28" s="15">
        <f t="shared" si="3"/>
        <v>1.11E-2</v>
      </c>
    </row>
    <row r="29" spans="1:15" ht="11.25" x14ac:dyDescent="0.2">
      <c r="A29" s="9">
        <v>1</v>
      </c>
      <c r="B29" s="9">
        <v>103026402</v>
      </c>
      <c r="C29" s="3" t="s">
        <v>80</v>
      </c>
      <c r="D29" s="3" t="s">
        <v>221</v>
      </c>
      <c r="E29" s="4">
        <v>109886799.61000001</v>
      </c>
      <c r="F29" s="4">
        <v>79304742.680000007</v>
      </c>
      <c r="G29" s="4">
        <v>1626289.72</v>
      </c>
      <c r="H29" s="4">
        <v>80931032.400000006</v>
      </c>
      <c r="I29" s="15">
        <f t="shared" si="0"/>
        <v>0.73650000000000004</v>
      </c>
      <c r="J29" s="4">
        <v>24440072.420000002</v>
      </c>
      <c r="K29" s="15">
        <f t="shared" si="1"/>
        <v>0.22239999999999999</v>
      </c>
      <c r="L29" s="4">
        <v>4504128.79</v>
      </c>
      <c r="M29" s="15">
        <f t="shared" si="2"/>
        <v>4.1000000000000002E-2</v>
      </c>
      <c r="N29" s="4">
        <v>11566</v>
      </c>
      <c r="O29" s="15">
        <f t="shared" si="3"/>
        <v>1E-4</v>
      </c>
    </row>
    <row r="30" spans="1:15" ht="11.25" x14ac:dyDescent="0.2">
      <c r="A30" s="9">
        <v>1</v>
      </c>
      <c r="B30" s="9">
        <v>103026852</v>
      </c>
      <c r="C30" s="3" t="s">
        <v>239</v>
      </c>
      <c r="D30" s="3" t="s">
        <v>221</v>
      </c>
      <c r="E30" s="4">
        <v>186012542.59999999</v>
      </c>
      <c r="F30" s="4">
        <v>138824453.01999998</v>
      </c>
      <c r="G30" s="4">
        <v>2730713</v>
      </c>
      <c r="H30" s="4">
        <v>141555166.02000001</v>
      </c>
      <c r="I30" s="15">
        <f t="shared" si="0"/>
        <v>0.76100000000000001</v>
      </c>
      <c r="J30" s="4">
        <v>38541853.109999999</v>
      </c>
      <c r="K30" s="15">
        <f t="shared" si="1"/>
        <v>0.2072</v>
      </c>
      <c r="L30" s="4">
        <v>2457553.04</v>
      </c>
      <c r="M30" s="15">
        <f t="shared" si="2"/>
        <v>1.32E-2</v>
      </c>
      <c r="N30" s="4">
        <v>3457970.43</v>
      </c>
      <c r="O30" s="15">
        <f t="shared" si="3"/>
        <v>1.8599999999999998E-2</v>
      </c>
    </row>
    <row r="31" spans="1:15" ht="11.25" x14ac:dyDescent="0.2">
      <c r="A31" s="9">
        <v>1</v>
      </c>
      <c r="B31" s="9">
        <v>103026902</v>
      </c>
      <c r="C31" s="3" t="s">
        <v>81</v>
      </c>
      <c r="D31" s="3" t="s">
        <v>221</v>
      </c>
      <c r="E31" s="4">
        <v>87931052.920000002</v>
      </c>
      <c r="F31" s="4">
        <v>64190820.560000002</v>
      </c>
      <c r="G31" s="4">
        <v>1292125.8599999999</v>
      </c>
      <c r="H31" s="4">
        <v>65482946.420000002</v>
      </c>
      <c r="I31" s="15">
        <f t="shared" si="0"/>
        <v>0.74470000000000003</v>
      </c>
      <c r="J31" s="4">
        <v>21202916.34</v>
      </c>
      <c r="K31" s="15">
        <f t="shared" si="1"/>
        <v>0.24110000000000001</v>
      </c>
      <c r="L31" s="4">
        <v>1244671.1599999999</v>
      </c>
      <c r="M31" s="15">
        <f t="shared" si="2"/>
        <v>1.4200000000000001E-2</v>
      </c>
      <c r="N31" s="4">
        <v>519</v>
      </c>
      <c r="O31" s="15">
        <f t="shared" si="3"/>
        <v>0</v>
      </c>
    </row>
    <row r="32" spans="1:15" ht="11.25" x14ac:dyDescent="0.2">
      <c r="A32" s="9">
        <v>1</v>
      </c>
      <c r="B32" s="9">
        <v>103026873</v>
      </c>
      <c r="C32" s="3" t="s">
        <v>240</v>
      </c>
      <c r="D32" s="3" t="s">
        <v>221</v>
      </c>
      <c r="E32" s="4">
        <v>26391521</v>
      </c>
      <c r="F32" s="4">
        <v>14983410</v>
      </c>
      <c r="G32" s="4">
        <v>556755</v>
      </c>
      <c r="H32" s="4">
        <v>15540165</v>
      </c>
      <c r="I32" s="15">
        <f t="shared" si="0"/>
        <v>0.58879999999999999</v>
      </c>
      <c r="J32" s="4">
        <v>8958169</v>
      </c>
      <c r="K32" s="15">
        <f t="shared" si="1"/>
        <v>0.33939999999999998</v>
      </c>
      <c r="L32" s="4">
        <v>1893187</v>
      </c>
      <c r="M32" s="15">
        <f t="shared" si="2"/>
        <v>7.17E-2</v>
      </c>
      <c r="N32" s="4">
        <v>0</v>
      </c>
      <c r="O32" s="15">
        <f t="shared" si="3"/>
        <v>0</v>
      </c>
    </row>
    <row r="33" spans="1:15" ht="11.25" x14ac:dyDescent="0.2">
      <c r="A33" s="9">
        <v>1</v>
      </c>
      <c r="B33" s="9">
        <v>103027352</v>
      </c>
      <c r="C33" s="3" t="s">
        <v>82</v>
      </c>
      <c r="D33" s="3" t="s">
        <v>221</v>
      </c>
      <c r="E33" s="4">
        <v>98442515.629999995</v>
      </c>
      <c r="F33" s="4">
        <v>52251475.539999999</v>
      </c>
      <c r="G33" s="4">
        <v>1398535.8599999999</v>
      </c>
      <c r="H33" s="4">
        <v>53650011.399999999</v>
      </c>
      <c r="I33" s="15">
        <f t="shared" si="0"/>
        <v>0.54500000000000004</v>
      </c>
      <c r="J33" s="4">
        <v>34648010.579999998</v>
      </c>
      <c r="K33" s="15">
        <f t="shared" si="1"/>
        <v>0.35199999999999998</v>
      </c>
      <c r="L33" s="4">
        <v>10144493.65</v>
      </c>
      <c r="M33" s="15">
        <f t="shared" si="2"/>
        <v>0.10299999999999999</v>
      </c>
      <c r="N33" s="4">
        <v>0</v>
      </c>
      <c r="O33" s="15">
        <f t="shared" si="3"/>
        <v>0</v>
      </c>
    </row>
    <row r="34" spans="1:15" ht="11.25" x14ac:dyDescent="0.2">
      <c r="A34" s="9">
        <v>1</v>
      </c>
      <c r="B34" s="9">
        <v>103021003</v>
      </c>
      <c r="C34" s="3" t="s">
        <v>224</v>
      </c>
      <c r="D34" s="3" t="s">
        <v>221</v>
      </c>
      <c r="E34" s="4">
        <v>103397926</v>
      </c>
      <c r="F34" s="4">
        <v>75111055</v>
      </c>
      <c r="G34" s="4">
        <v>1786882</v>
      </c>
      <c r="H34" s="4">
        <v>76897937</v>
      </c>
      <c r="I34" s="15">
        <f t="shared" si="0"/>
        <v>0.74370000000000003</v>
      </c>
      <c r="J34" s="4">
        <v>19357035</v>
      </c>
      <c r="K34" s="15">
        <f t="shared" si="1"/>
        <v>0.18720000000000001</v>
      </c>
      <c r="L34" s="4">
        <v>1257904</v>
      </c>
      <c r="M34" s="15">
        <f t="shared" si="2"/>
        <v>1.2200000000000001E-2</v>
      </c>
      <c r="N34" s="4">
        <v>5885050</v>
      </c>
      <c r="O34" s="15">
        <f t="shared" si="3"/>
        <v>5.6899999999999999E-2</v>
      </c>
    </row>
    <row r="35" spans="1:15" ht="11.25" x14ac:dyDescent="0.2">
      <c r="A35" s="9">
        <v>1</v>
      </c>
      <c r="B35" s="9">
        <v>102027451</v>
      </c>
      <c r="C35" s="3" t="s">
        <v>74</v>
      </c>
      <c r="D35" s="3" t="s">
        <v>221</v>
      </c>
      <c r="E35" s="4">
        <v>767613574.96999991</v>
      </c>
      <c r="F35" s="4">
        <v>393292580.18000001</v>
      </c>
      <c r="G35" s="4">
        <v>8740253.4099999983</v>
      </c>
      <c r="H35" s="4">
        <v>402032833.58999997</v>
      </c>
      <c r="I35" s="15">
        <f t="shared" si="0"/>
        <v>0.52370000000000005</v>
      </c>
      <c r="J35" s="4">
        <v>297498163.99000001</v>
      </c>
      <c r="K35" s="15">
        <f t="shared" si="1"/>
        <v>0.3876</v>
      </c>
      <c r="L35" s="4">
        <v>67764056.870000005</v>
      </c>
      <c r="M35" s="15">
        <f t="shared" si="2"/>
        <v>8.8300000000000003E-2</v>
      </c>
      <c r="N35" s="4">
        <v>318520.52</v>
      </c>
      <c r="O35" s="15">
        <f t="shared" si="3"/>
        <v>4.0000000000000002E-4</v>
      </c>
    </row>
    <row r="36" spans="1:15" ht="11.25" x14ac:dyDescent="0.2">
      <c r="A36" s="9">
        <v>1</v>
      </c>
      <c r="B36" s="9">
        <v>103027503</v>
      </c>
      <c r="C36" s="3" t="s">
        <v>241</v>
      </c>
      <c r="D36" s="3" t="s">
        <v>221</v>
      </c>
      <c r="E36" s="4">
        <v>66977649.489999995</v>
      </c>
      <c r="F36" s="4">
        <v>36879159.119999997</v>
      </c>
      <c r="G36" s="4">
        <v>1072813.46</v>
      </c>
      <c r="H36" s="4">
        <v>37951972.579999998</v>
      </c>
      <c r="I36" s="15">
        <f t="shared" si="0"/>
        <v>0.56659999999999999</v>
      </c>
      <c r="J36" s="4">
        <v>27301656.41</v>
      </c>
      <c r="K36" s="15">
        <f t="shared" si="1"/>
        <v>0.40760000000000002</v>
      </c>
      <c r="L36" s="4">
        <v>1724020.5</v>
      </c>
      <c r="M36" s="15">
        <f t="shared" si="2"/>
        <v>2.5700000000000001E-2</v>
      </c>
      <c r="N36" s="4">
        <v>0</v>
      </c>
      <c r="O36" s="15">
        <f t="shared" si="3"/>
        <v>0</v>
      </c>
    </row>
    <row r="37" spans="1:15" ht="11.25" x14ac:dyDescent="0.2">
      <c r="A37" s="9">
        <v>1</v>
      </c>
      <c r="B37" s="9">
        <v>103027753</v>
      </c>
      <c r="C37" s="3" t="s">
        <v>242</v>
      </c>
      <c r="D37" s="3" t="s">
        <v>221</v>
      </c>
      <c r="E37" s="4">
        <v>55536902.359999999</v>
      </c>
      <c r="F37" s="4">
        <v>44662874.459999993</v>
      </c>
      <c r="G37" s="4">
        <v>581190.69000000006</v>
      </c>
      <c r="H37" s="4">
        <v>45244065.149999999</v>
      </c>
      <c r="I37" s="15">
        <f t="shared" si="0"/>
        <v>0.81469999999999998</v>
      </c>
      <c r="J37" s="4">
        <v>9166891.6400000006</v>
      </c>
      <c r="K37" s="15">
        <f t="shared" si="1"/>
        <v>0.1651</v>
      </c>
      <c r="L37" s="4">
        <v>1125945.57</v>
      </c>
      <c r="M37" s="15">
        <f t="shared" si="2"/>
        <v>2.0299999999999999E-2</v>
      </c>
      <c r="N37" s="4">
        <v>0</v>
      </c>
      <c r="O37" s="15">
        <f t="shared" si="3"/>
        <v>0</v>
      </c>
    </row>
    <row r="38" spans="1:15" ht="11.25" x14ac:dyDescent="0.2">
      <c r="A38" s="9">
        <v>1</v>
      </c>
      <c r="B38" s="9">
        <v>103028203</v>
      </c>
      <c r="C38" s="3" t="s">
        <v>243</v>
      </c>
      <c r="D38" s="3" t="s">
        <v>221</v>
      </c>
      <c r="E38" s="4">
        <v>26514254</v>
      </c>
      <c r="F38" s="4">
        <v>17987635</v>
      </c>
      <c r="G38" s="4">
        <v>289059</v>
      </c>
      <c r="H38" s="4">
        <v>18276694</v>
      </c>
      <c r="I38" s="15">
        <f t="shared" si="0"/>
        <v>0.68930000000000002</v>
      </c>
      <c r="J38" s="4">
        <v>6988976</v>
      </c>
      <c r="K38" s="15">
        <f t="shared" si="1"/>
        <v>0.2636</v>
      </c>
      <c r="L38" s="4">
        <v>1248584</v>
      </c>
      <c r="M38" s="15">
        <f t="shared" si="2"/>
        <v>4.7100000000000003E-2</v>
      </c>
      <c r="N38" s="4">
        <v>0</v>
      </c>
      <c r="O38" s="15">
        <f t="shared" si="3"/>
        <v>0</v>
      </c>
    </row>
    <row r="39" spans="1:15" ht="11.25" x14ac:dyDescent="0.2">
      <c r="A39" s="9">
        <v>1</v>
      </c>
      <c r="B39" s="9">
        <v>103028302</v>
      </c>
      <c r="C39" s="3" t="s">
        <v>83</v>
      </c>
      <c r="D39" s="3" t="s">
        <v>221</v>
      </c>
      <c r="E39" s="4">
        <v>109946743.34</v>
      </c>
      <c r="F39" s="4">
        <v>56851389.700000003</v>
      </c>
      <c r="G39" s="4">
        <v>1575120.1700000002</v>
      </c>
      <c r="H39" s="4">
        <v>58426509.869999997</v>
      </c>
      <c r="I39" s="15">
        <f t="shared" si="0"/>
        <v>0.53139999999999998</v>
      </c>
      <c r="J39" s="4">
        <v>27857225.600000001</v>
      </c>
      <c r="K39" s="15">
        <f t="shared" si="1"/>
        <v>0.25340000000000001</v>
      </c>
      <c r="L39" s="4">
        <v>3959413.8</v>
      </c>
      <c r="M39" s="15">
        <f t="shared" si="2"/>
        <v>3.5999999999999997E-2</v>
      </c>
      <c r="N39" s="4">
        <v>19703594.07</v>
      </c>
      <c r="O39" s="15">
        <f t="shared" si="3"/>
        <v>0.1792</v>
      </c>
    </row>
    <row r="40" spans="1:15" ht="11.25" x14ac:dyDescent="0.2">
      <c r="A40" s="9">
        <v>1</v>
      </c>
      <c r="B40" s="9">
        <v>103028653</v>
      </c>
      <c r="C40" s="3" t="s">
        <v>244</v>
      </c>
      <c r="D40" s="3" t="s">
        <v>221</v>
      </c>
      <c r="E40" s="4">
        <v>28630629.420000002</v>
      </c>
      <c r="F40" s="4">
        <v>8093574.580000001</v>
      </c>
      <c r="G40" s="4">
        <v>921149.22</v>
      </c>
      <c r="H40" s="4">
        <v>9014723.8000000007</v>
      </c>
      <c r="I40" s="15">
        <f t="shared" si="0"/>
        <v>0.31490000000000001</v>
      </c>
      <c r="J40" s="4">
        <v>16794292.760000002</v>
      </c>
      <c r="K40" s="15">
        <f t="shared" si="1"/>
        <v>0.58660000000000001</v>
      </c>
      <c r="L40" s="4">
        <v>2670511.63</v>
      </c>
      <c r="M40" s="15">
        <f t="shared" si="2"/>
        <v>9.3299999999999994E-2</v>
      </c>
      <c r="N40" s="4">
        <v>151101.23000000001</v>
      </c>
      <c r="O40" s="15">
        <f t="shared" si="3"/>
        <v>5.3E-3</v>
      </c>
    </row>
    <row r="41" spans="1:15" ht="11.25" x14ac:dyDescent="0.2">
      <c r="A41" s="9">
        <v>1</v>
      </c>
      <c r="B41" s="9">
        <v>103028703</v>
      </c>
      <c r="C41" s="3" t="s">
        <v>538</v>
      </c>
      <c r="D41" s="3" t="s">
        <v>221</v>
      </c>
      <c r="E41" s="4">
        <v>66294327</v>
      </c>
      <c r="F41" s="4">
        <v>47973097</v>
      </c>
      <c r="G41" s="4">
        <v>929280</v>
      </c>
      <c r="H41" s="4">
        <v>48902377</v>
      </c>
      <c r="I41" s="15">
        <f t="shared" si="0"/>
        <v>0.73770000000000002</v>
      </c>
      <c r="J41" s="4">
        <v>14412417</v>
      </c>
      <c r="K41" s="15">
        <f t="shared" si="1"/>
        <v>0.21740000000000001</v>
      </c>
      <c r="L41" s="4">
        <v>2040565</v>
      </c>
      <c r="M41" s="15">
        <f t="shared" si="2"/>
        <v>3.0800000000000001E-2</v>
      </c>
      <c r="N41" s="4">
        <v>938968</v>
      </c>
      <c r="O41" s="15">
        <f t="shared" si="3"/>
        <v>1.4200000000000001E-2</v>
      </c>
    </row>
    <row r="42" spans="1:15" ht="11.25" x14ac:dyDescent="0.2">
      <c r="A42" s="9">
        <v>1</v>
      </c>
      <c r="B42" s="9">
        <v>103028753</v>
      </c>
      <c r="C42" s="3" t="s">
        <v>84</v>
      </c>
      <c r="D42" s="3" t="s">
        <v>221</v>
      </c>
      <c r="E42" s="4">
        <v>38306131.590000004</v>
      </c>
      <c r="F42" s="4">
        <v>22945108.719999999</v>
      </c>
      <c r="G42" s="4">
        <v>588869.24</v>
      </c>
      <c r="H42" s="4">
        <v>23533977.960000001</v>
      </c>
      <c r="I42" s="15">
        <f t="shared" si="0"/>
        <v>0.61439999999999995</v>
      </c>
      <c r="J42" s="4">
        <v>13723386.060000001</v>
      </c>
      <c r="K42" s="15">
        <f t="shared" si="1"/>
        <v>0.35830000000000001</v>
      </c>
      <c r="L42" s="4">
        <v>1048767.57</v>
      </c>
      <c r="M42" s="15">
        <f t="shared" si="2"/>
        <v>2.7400000000000001E-2</v>
      </c>
      <c r="N42" s="4">
        <v>0</v>
      </c>
      <c r="O42" s="15">
        <f t="shared" si="3"/>
        <v>0</v>
      </c>
    </row>
    <row r="43" spans="1:15" ht="11.25" x14ac:dyDescent="0.2">
      <c r="A43" s="9">
        <v>1</v>
      </c>
      <c r="B43" s="9">
        <v>103028833</v>
      </c>
      <c r="C43" s="3" t="s">
        <v>245</v>
      </c>
      <c r="D43" s="3" t="s">
        <v>221</v>
      </c>
      <c r="E43" s="4">
        <v>38678321.869999997</v>
      </c>
      <c r="F43" s="4">
        <v>20138586.370000001</v>
      </c>
      <c r="G43" s="4">
        <v>770302.81</v>
      </c>
      <c r="H43" s="4">
        <v>20908889.18</v>
      </c>
      <c r="I43" s="15">
        <f t="shared" si="0"/>
        <v>0.54059999999999997</v>
      </c>
      <c r="J43" s="4">
        <v>16342585.76</v>
      </c>
      <c r="K43" s="15">
        <f t="shared" si="1"/>
        <v>0.42249999999999999</v>
      </c>
      <c r="L43" s="4">
        <v>1277506.01</v>
      </c>
      <c r="M43" s="15">
        <f t="shared" si="2"/>
        <v>3.3000000000000002E-2</v>
      </c>
      <c r="N43" s="4">
        <v>149340.92000000001</v>
      </c>
      <c r="O43" s="15">
        <f t="shared" si="3"/>
        <v>3.8999999999999998E-3</v>
      </c>
    </row>
    <row r="44" spans="1:15" ht="11.25" x14ac:dyDescent="0.2">
      <c r="A44" s="9">
        <v>1</v>
      </c>
      <c r="B44" s="9">
        <v>103028853</v>
      </c>
      <c r="C44" s="3" t="s">
        <v>246</v>
      </c>
      <c r="D44" s="3" t="s">
        <v>221</v>
      </c>
      <c r="E44" s="4">
        <v>34474410.259999998</v>
      </c>
      <c r="F44" s="4">
        <v>8918554.1899999995</v>
      </c>
      <c r="G44" s="4">
        <v>594201.34</v>
      </c>
      <c r="H44" s="4">
        <v>9512755.5299999993</v>
      </c>
      <c r="I44" s="16">
        <f t="shared" si="0"/>
        <v>0.27589999999999998</v>
      </c>
      <c r="J44" s="4">
        <v>20633267.469999999</v>
      </c>
      <c r="K44" s="16">
        <f t="shared" si="1"/>
        <v>0.59850000000000003</v>
      </c>
      <c r="L44" s="4">
        <v>4328387.26</v>
      </c>
      <c r="M44" s="16">
        <f t="shared" si="2"/>
        <v>0.12559999999999999</v>
      </c>
      <c r="N44" s="4">
        <v>0</v>
      </c>
      <c r="O44" s="16">
        <f t="shared" si="3"/>
        <v>0</v>
      </c>
    </row>
    <row r="45" spans="1:15" ht="11.25" x14ac:dyDescent="0.2">
      <c r="A45" s="9">
        <v>1</v>
      </c>
      <c r="B45" s="9">
        <v>103029203</v>
      </c>
      <c r="C45" s="3" t="s">
        <v>819</v>
      </c>
      <c r="D45" s="3" t="s">
        <v>221</v>
      </c>
      <c r="E45" s="4">
        <v>131338791.50999999</v>
      </c>
      <c r="F45" s="4">
        <v>70460696.650000006</v>
      </c>
      <c r="G45" s="4">
        <v>1835136.6700000002</v>
      </c>
      <c r="H45" s="4">
        <v>72295833.319999993</v>
      </c>
      <c r="I45" s="15">
        <f t="shared" si="0"/>
        <v>0.55049999999999999</v>
      </c>
      <c r="J45" s="4">
        <v>18820739.829999998</v>
      </c>
      <c r="K45" s="15">
        <f t="shared" si="1"/>
        <v>0.14330000000000001</v>
      </c>
      <c r="L45" s="4">
        <v>1353774.36</v>
      </c>
      <c r="M45" s="15">
        <f t="shared" si="2"/>
        <v>1.03E-2</v>
      </c>
      <c r="N45" s="4">
        <v>38868444</v>
      </c>
      <c r="O45" s="15">
        <f t="shared" si="3"/>
        <v>0.2959</v>
      </c>
    </row>
    <row r="46" spans="1:15" ht="11.25" x14ac:dyDescent="0.2">
      <c r="A46" s="9">
        <v>1</v>
      </c>
      <c r="B46" s="9">
        <v>103029403</v>
      </c>
      <c r="C46" s="3" t="s">
        <v>247</v>
      </c>
      <c r="D46" s="3" t="s">
        <v>221</v>
      </c>
      <c r="E46" s="4">
        <v>75404136.560000002</v>
      </c>
      <c r="F46" s="4">
        <v>54671733.180000007</v>
      </c>
      <c r="G46" s="4">
        <v>1009150.6900000001</v>
      </c>
      <c r="H46" s="4">
        <v>55680883.869999997</v>
      </c>
      <c r="I46" s="15">
        <f t="shared" si="0"/>
        <v>0.73839999999999995</v>
      </c>
      <c r="J46" s="4">
        <v>17169576.629999999</v>
      </c>
      <c r="K46" s="15">
        <f t="shared" si="1"/>
        <v>0.22770000000000001</v>
      </c>
      <c r="L46" s="4">
        <v>2553676.06</v>
      </c>
      <c r="M46" s="15">
        <f t="shared" si="2"/>
        <v>3.39E-2</v>
      </c>
      <c r="N46" s="4">
        <v>0</v>
      </c>
      <c r="O46" s="15">
        <f t="shared" si="3"/>
        <v>0</v>
      </c>
    </row>
    <row r="47" spans="1:15" ht="11.25" x14ac:dyDescent="0.2">
      <c r="A47" s="9">
        <v>1</v>
      </c>
      <c r="B47" s="9">
        <v>103029553</v>
      </c>
      <c r="C47" s="3" t="s">
        <v>248</v>
      </c>
      <c r="D47" s="3" t="s">
        <v>221</v>
      </c>
      <c r="E47" s="4">
        <v>59800681.230000004</v>
      </c>
      <c r="F47" s="4">
        <v>40629437.009999998</v>
      </c>
      <c r="G47" s="4">
        <v>849597.85</v>
      </c>
      <c r="H47" s="4">
        <v>41479034.859999999</v>
      </c>
      <c r="I47" s="15">
        <f t="shared" si="0"/>
        <v>0.69359999999999999</v>
      </c>
      <c r="J47" s="4">
        <v>16258900.23</v>
      </c>
      <c r="K47" s="15">
        <f t="shared" si="1"/>
        <v>0.27189999999999998</v>
      </c>
      <c r="L47" s="4">
        <v>1704282.46</v>
      </c>
      <c r="M47" s="15">
        <f t="shared" si="2"/>
        <v>2.8500000000000001E-2</v>
      </c>
      <c r="N47" s="4">
        <v>358463.68</v>
      </c>
      <c r="O47" s="15">
        <f t="shared" si="3"/>
        <v>6.0000000000000001E-3</v>
      </c>
    </row>
    <row r="48" spans="1:15" ht="11.25" x14ac:dyDescent="0.2">
      <c r="A48" s="9">
        <v>1</v>
      </c>
      <c r="B48" s="9">
        <v>103029603</v>
      </c>
      <c r="C48" s="3" t="s">
        <v>85</v>
      </c>
      <c r="D48" s="3" t="s">
        <v>221</v>
      </c>
      <c r="E48" s="4">
        <v>60652665.539999992</v>
      </c>
      <c r="F48" s="4">
        <v>30648915.510000005</v>
      </c>
      <c r="G48" s="4">
        <v>4986001.3600000003</v>
      </c>
      <c r="H48" s="4">
        <v>35634916.869999997</v>
      </c>
      <c r="I48" s="15">
        <f t="shared" si="0"/>
        <v>0.58750000000000002</v>
      </c>
      <c r="J48" s="4">
        <v>21187135.34</v>
      </c>
      <c r="K48" s="15">
        <f t="shared" si="1"/>
        <v>0.3493</v>
      </c>
      <c r="L48" s="4">
        <v>3266603.33</v>
      </c>
      <c r="M48" s="15">
        <f t="shared" si="2"/>
        <v>5.3900000000000003E-2</v>
      </c>
      <c r="N48" s="4">
        <v>564010</v>
      </c>
      <c r="O48" s="15">
        <f t="shared" si="3"/>
        <v>9.2999999999999992E-3</v>
      </c>
    </row>
    <row r="49" spans="1:15" ht="11.25" x14ac:dyDescent="0.2">
      <c r="A49" s="9">
        <v>1</v>
      </c>
      <c r="B49" s="9">
        <v>103029803</v>
      </c>
      <c r="C49" s="3" t="s">
        <v>249</v>
      </c>
      <c r="D49" s="3" t="s">
        <v>221</v>
      </c>
      <c r="E49" s="4">
        <v>35986989.199999996</v>
      </c>
      <c r="F49" s="4">
        <v>12783077.640000001</v>
      </c>
      <c r="G49" s="4">
        <v>557055.67000000004</v>
      </c>
      <c r="H49" s="4">
        <v>13340133.310000001</v>
      </c>
      <c r="I49" s="15">
        <f t="shared" si="0"/>
        <v>0.37069999999999997</v>
      </c>
      <c r="J49" s="4">
        <v>16998706.059999999</v>
      </c>
      <c r="K49" s="15">
        <f t="shared" si="1"/>
        <v>0.47239999999999999</v>
      </c>
      <c r="L49" s="4">
        <v>5275491.83</v>
      </c>
      <c r="M49" s="15">
        <f t="shared" si="2"/>
        <v>0.14660000000000001</v>
      </c>
      <c r="N49" s="4">
        <v>372658</v>
      </c>
      <c r="O49" s="15">
        <f t="shared" si="3"/>
        <v>1.04E-2</v>
      </c>
    </row>
    <row r="50" spans="1:15" ht="11.25" x14ac:dyDescent="0.2">
      <c r="A50" s="9">
        <v>1</v>
      </c>
      <c r="B50" s="9">
        <v>103029902</v>
      </c>
      <c r="C50" s="3" t="s">
        <v>250</v>
      </c>
      <c r="D50" s="3" t="s">
        <v>221</v>
      </c>
      <c r="E50" s="4">
        <v>109692976.84999999</v>
      </c>
      <c r="F50" s="4">
        <v>59031613.75</v>
      </c>
      <c r="G50" s="4">
        <v>1827447.75</v>
      </c>
      <c r="H50" s="4">
        <v>60859061.5</v>
      </c>
      <c r="I50" s="15">
        <f t="shared" si="0"/>
        <v>0.55479999999999996</v>
      </c>
      <c r="J50" s="4">
        <v>36219950.829999998</v>
      </c>
      <c r="K50" s="15">
        <f t="shared" si="1"/>
        <v>0.33019999999999999</v>
      </c>
      <c r="L50" s="4">
        <v>9412024.25</v>
      </c>
      <c r="M50" s="15">
        <f t="shared" si="2"/>
        <v>8.5800000000000001E-2</v>
      </c>
      <c r="N50" s="4">
        <v>3201940.27</v>
      </c>
      <c r="O50" s="15">
        <f t="shared" si="3"/>
        <v>2.92E-2</v>
      </c>
    </row>
    <row r="51" spans="1:15" ht="11.25" x14ac:dyDescent="0.2">
      <c r="A51" s="9">
        <v>1</v>
      </c>
      <c r="B51" s="9">
        <v>128030603</v>
      </c>
      <c r="C51" s="3" t="s">
        <v>45</v>
      </c>
      <c r="D51" s="3" t="s">
        <v>46</v>
      </c>
      <c r="E51" s="4">
        <v>25789764.75</v>
      </c>
      <c r="F51" s="4">
        <v>8231009.0600000005</v>
      </c>
      <c r="G51" s="4">
        <v>455764.74</v>
      </c>
      <c r="H51" s="4">
        <v>8686773.8000000007</v>
      </c>
      <c r="I51" s="15">
        <f t="shared" si="0"/>
        <v>0.33679999999999999</v>
      </c>
      <c r="J51" s="4">
        <v>15195091.279999999</v>
      </c>
      <c r="K51" s="15">
        <f t="shared" si="1"/>
        <v>0.58919999999999995</v>
      </c>
      <c r="L51" s="4">
        <v>1618604.67</v>
      </c>
      <c r="M51" s="15">
        <f t="shared" si="2"/>
        <v>6.2799999999999995E-2</v>
      </c>
      <c r="N51" s="4">
        <v>289295</v>
      </c>
      <c r="O51" s="15">
        <f t="shared" si="3"/>
        <v>1.12E-2</v>
      </c>
    </row>
    <row r="52" spans="1:15" ht="11.25" x14ac:dyDescent="0.2">
      <c r="A52" s="9">
        <v>1</v>
      </c>
      <c r="B52" s="9">
        <v>128030852</v>
      </c>
      <c r="C52" s="3" t="s">
        <v>47</v>
      </c>
      <c r="D52" s="3" t="s">
        <v>46</v>
      </c>
      <c r="E52" s="4">
        <v>106905604.25999999</v>
      </c>
      <c r="F52" s="4">
        <v>37638665.25999999</v>
      </c>
      <c r="G52" s="4">
        <v>2818605.96</v>
      </c>
      <c r="H52" s="4">
        <v>40457271.219999999</v>
      </c>
      <c r="I52" s="15">
        <f t="shared" si="0"/>
        <v>0.37840000000000001</v>
      </c>
      <c r="J52" s="4">
        <v>58126841.439999998</v>
      </c>
      <c r="K52" s="15">
        <f t="shared" si="1"/>
        <v>0.54369999999999996</v>
      </c>
      <c r="L52" s="4">
        <v>8321491.5999999996</v>
      </c>
      <c r="M52" s="15">
        <f t="shared" si="2"/>
        <v>7.7799999999999994E-2</v>
      </c>
      <c r="N52" s="4">
        <v>0</v>
      </c>
      <c r="O52" s="15">
        <f t="shared" si="3"/>
        <v>0</v>
      </c>
    </row>
    <row r="53" spans="1:15" ht="11.25" x14ac:dyDescent="0.2">
      <c r="A53" s="9">
        <v>1</v>
      </c>
      <c r="B53" s="9">
        <v>128033053</v>
      </c>
      <c r="C53" s="3" t="s">
        <v>48</v>
      </c>
      <c r="D53" s="3" t="s">
        <v>46</v>
      </c>
      <c r="E53" s="4">
        <v>34237677.539999999</v>
      </c>
      <c r="F53" s="4">
        <v>19046657.73</v>
      </c>
      <c r="G53" s="4">
        <v>570773.19999999984</v>
      </c>
      <c r="H53" s="4">
        <v>19617430.93</v>
      </c>
      <c r="I53" s="15">
        <f t="shared" si="0"/>
        <v>0.57299999999999995</v>
      </c>
      <c r="J53" s="4">
        <v>13310331.84</v>
      </c>
      <c r="K53" s="15">
        <f t="shared" si="1"/>
        <v>0.38879999999999998</v>
      </c>
      <c r="L53" s="4">
        <v>1168516.24</v>
      </c>
      <c r="M53" s="15">
        <f t="shared" si="2"/>
        <v>3.4099999999999998E-2</v>
      </c>
      <c r="N53" s="4">
        <v>141398.53</v>
      </c>
      <c r="O53" s="15">
        <f t="shared" si="3"/>
        <v>4.1000000000000003E-3</v>
      </c>
    </row>
    <row r="54" spans="1:15" ht="11.25" x14ac:dyDescent="0.2">
      <c r="A54" s="9">
        <v>1</v>
      </c>
      <c r="B54" s="9">
        <v>128034503</v>
      </c>
      <c r="C54" s="3" t="s">
        <v>49</v>
      </c>
      <c r="D54" s="3" t="s">
        <v>46</v>
      </c>
      <c r="E54" s="4">
        <v>16337594.190000001</v>
      </c>
      <c r="F54" s="4">
        <v>6527653.2199999997</v>
      </c>
      <c r="G54" s="4">
        <v>453238.68000000005</v>
      </c>
      <c r="H54" s="4">
        <v>6980891.9000000004</v>
      </c>
      <c r="I54" s="15">
        <f t="shared" si="0"/>
        <v>0.42730000000000001</v>
      </c>
      <c r="J54" s="4">
        <v>7467529.9199999999</v>
      </c>
      <c r="K54" s="15">
        <f t="shared" si="1"/>
        <v>0.45710000000000001</v>
      </c>
      <c r="L54" s="4">
        <v>1889076.37</v>
      </c>
      <c r="M54" s="15">
        <f t="shared" si="2"/>
        <v>0.11559999999999999</v>
      </c>
      <c r="N54" s="4">
        <v>96</v>
      </c>
      <c r="O54" s="15">
        <f t="shared" si="3"/>
        <v>0</v>
      </c>
    </row>
    <row r="55" spans="1:15" ht="11.25" x14ac:dyDescent="0.2">
      <c r="A55" s="9">
        <v>1</v>
      </c>
      <c r="B55" s="9">
        <v>127040503</v>
      </c>
      <c r="C55" s="3" t="s">
        <v>36</v>
      </c>
      <c r="D55" s="3" t="s">
        <v>37</v>
      </c>
      <c r="E55" s="4">
        <v>21868349.34</v>
      </c>
      <c r="F55" s="4">
        <v>6560748.9899999993</v>
      </c>
      <c r="G55" s="4">
        <v>408815.13</v>
      </c>
      <c r="H55" s="4">
        <v>6969564.1200000001</v>
      </c>
      <c r="I55" s="15">
        <f t="shared" si="0"/>
        <v>0.31869999999999998</v>
      </c>
      <c r="J55" s="4">
        <v>14440080.59</v>
      </c>
      <c r="K55" s="15">
        <f t="shared" si="1"/>
        <v>0.6603</v>
      </c>
      <c r="L55" s="4">
        <v>458704.63</v>
      </c>
      <c r="M55" s="15">
        <f t="shared" si="2"/>
        <v>2.1000000000000001E-2</v>
      </c>
      <c r="N55" s="4">
        <v>0</v>
      </c>
      <c r="O55" s="15">
        <f t="shared" si="3"/>
        <v>0</v>
      </c>
    </row>
    <row r="56" spans="1:15" ht="11.25" x14ac:dyDescent="0.2">
      <c r="A56" s="9">
        <v>1</v>
      </c>
      <c r="B56" s="9">
        <v>127040703</v>
      </c>
      <c r="C56" s="3" t="s">
        <v>38</v>
      </c>
      <c r="D56" s="3" t="s">
        <v>37</v>
      </c>
      <c r="E56" s="4">
        <v>52921611.369999997</v>
      </c>
      <c r="F56" s="4">
        <v>25533278.810000002</v>
      </c>
      <c r="G56" s="4">
        <v>936552.71</v>
      </c>
      <c r="H56" s="4">
        <v>26469831.52</v>
      </c>
      <c r="I56" s="15">
        <f t="shared" si="0"/>
        <v>0.50019999999999998</v>
      </c>
      <c r="J56" s="4">
        <v>21523810.73</v>
      </c>
      <c r="K56" s="15">
        <f t="shared" si="1"/>
        <v>0.40670000000000001</v>
      </c>
      <c r="L56" s="4">
        <v>4493201.12</v>
      </c>
      <c r="M56" s="15">
        <f t="shared" si="2"/>
        <v>8.4900000000000003E-2</v>
      </c>
      <c r="N56" s="4">
        <v>434768</v>
      </c>
      <c r="O56" s="15">
        <f t="shared" si="3"/>
        <v>8.2000000000000007E-3</v>
      </c>
    </row>
    <row r="57" spans="1:15" ht="11.25" x14ac:dyDescent="0.2">
      <c r="A57" s="9">
        <v>1</v>
      </c>
      <c r="B57" s="9">
        <v>127041203</v>
      </c>
      <c r="C57" s="3" t="s">
        <v>684</v>
      </c>
      <c r="D57" s="3" t="s">
        <v>37</v>
      </c>
      <c r="E57" s="4">
        <v>37641750.390000008</v>
      </c>
      <c r="F57" s="4">
        <v>22413887.100000001</v>
      </c>
      <c r="G57" s="4">
        <v>1293757.1300000001</v>
      </c>
      <c r="H57" s="4">
        <v>23707644.23</v>
      </c>
      <c r="I57" s="15">
        <f t="shared" si="0"/>
        <v>0.62980000000000003</v>
      </c>
      <c r="J57" s="4">
        <v>12286399.390000001</v>
      </c>
      <c r="K57" s="15">
        <f t="shared" si="1"/>
        <v>0.32640000000000002</v>
      </c>
      <c r="L57" s="4">
        <v>1622824.6</v>
      </c>
      <c r="M57" s="15">
        <f t="shared" si="2"/>
        <v>4.3099999999999999E-2</v>
      </c>
      <c r="N57" s="4">
        <v>24882.17</v>
      </c>
      <c r="O57" s="15">
        <f t="shared" si="3"/>
        <v>6.9999999999999999E-4</v>
      </c>
    </row>
    <row r="58" spans="1:15" ht="11.25" x14ac:dyDescent="0.2">
      <c r="A58" s="9">
        <v>1</v>
      </c>
      <c r="B58" s="9">
        <v>127041503</v>
      </c>
      <c r="C58" s="3" t="s">
        <v>563</v>
      </c>
      <c r="D58" s="3" t="s">
        <v>37</v>
      </c>
      <c r="E58" s="4">
        <v>34042477.520000003</v>
      </c>
      <c r="F58" s="4">
        <v>8425499.9499999993</v>
      </c>
      <c r="G58" s="4">
        <v>510698.75999999995</v>
      </c>
      <c r="H58" s="4">
        <v>8936198.7100000009</v>
      </c>
      <c r="I58" s="15">
        <f t="shared" si="0"/>
        <v>0.26250000000000001</v>
      </c>
      <c r="J58" s="4">
        <v>20676383.219999999</v>
      </c>
      <c r="K58" s="15">
        <f t="shared" si="1"/>
        <v>0.60740000000000005</v>
      </c>
      <c r="L58" s="4">
        <v>4274869.57</v>
      </c>
      <c r="M58" s="15">
        <f t="shared" si="2"/>
        <v>0.12559999999999999</v>
      </c>
      <c r="N58" s="4">
        <v>155026.01999999999</v>
      </c>
      <c r="O58" s="15">
        <f t="shared" si="3"/>
        <v>4.5999999999999999E-3</v>
      </c>
    </row>
    <row r="59" spans="1:15" ht="11.25" x14ac:dyDescent="0.2">
      <c r="A59" s="9">
        <v>1</v>
      </c>
      <c r="B59" s="9">
        <v>127041603</v>
      </c>
      <c r="C59" s="3" t="s">
        <v>39</v>
      </c>
      <c r="D59" s="3" t="s">
        <v>37</v>
      </c>
      <c r="E59" s="4">
        <v>40513050.890000001</v>
      </c>
      <c r="F59" s="4">
        <v>20542435.530000001</v>
      </c>
      <c r="G59" s="4">
        <v>817570.47</v>
      </c>
      <c r="H59" s="4">
        <v>21360006</v>
      </c>
      <c r="I59" s="15">
        <f t="shared" si="0"/>
        <v>0.5272</v>
      </c>
      <c r="J59" s="4">
        <v>18099245.920000002</v>
      </c>
      <c r="K59" s="15">
        <f t="shared" si="1"/>
        <v>0.44679999999999997</v>
      </c>
      <c r="L59" s="4">
        <v>779921.97</v>
      </c>
      <c r="M59" s="15">
        <f t="shared" si="2"/>
        <v>1.9300000000000001E-2</v>
      </c>
      <c r="N59" s="4">
        <v>273877</v>
      </c>
      <c r="O59" s="15">
        <f t="shared" si="3"/>
        <v>6.7999999999999996E-3</v>
      </c>
    </row>
    <row r="60" spans="1:15" ht="11.25" x14ac:dyDescent="0.2">
      <c r="A60" s="9">
        <v>1</v>
      </c>
      <c r="B60" s="9">
        <v>127042003</v>
      </c>
      <c r="C60" s="3" t="s">
        <v>703</v>
      </c>
      <c r="D60" s="3" t="s">
        <v>37</v>
      </c>
      <c r="E60" s="4">
        <v>42059479.75</v>
      </c>
      <c r="F60" s="4">
        <v>22289816.250000004</v>
      </c>
      <c r="G60" s="4">
        <v>579082.77</v>
      </c>
      <c r="H60" s="4">
        <v>22868899.02</v>
      </c>
      <c r="I60" s="15">
        <f t="shared" si="0"/>
        <v>0.54369999999999996</v>
      </c>
      <c r="J60" s="4">
        <v>16342863.380000001</v>
      </c>
      <c r="K60" s="15">
        <f t="shared" si="1"/>
        <v>0.3886</v>
      </c>
      <c r="L60" s="4">
        <v>1941990.35</v>
      </c>
      <c r="M60" s="15">
        <f t="shared" si="2"/>
        <v>4.6199999999999998E-2</v>
      </c>
      <c r="N60" s="4">
        <v>905727</v>
      </c>
      <c r="O60" s="15">
        <f t="shared" si="3"/>
        <v>2.1499999999999998E-2</v>
      </c>
    </row>
    <row r="61" spans="1:15" ht="11.25" x14ac:dyDescent="0.2">
      <c r="A61" s="9">
        <v>1</v>
      </c>
      <c r="B61" s="9">
        <v>127042853</v>
      </c>
      <c r="C61" s="3" t="s">
        <v>40</v>
      </c>
      <c r="D61" s="3" t="s">
        <v>37</v>
      </c>
      <c r="E61" s="4">
        <v>24846101.199999999</v>
      </c>
      <c r="F61" s="4">
        <v>10616182.15</v>
      </c>
      <c r="G61" s="4">
        <v>423581.32999999996</v>
      </c>
      <c r="H61" s="4">
        <v>11039763.48</v>
      </c>
      <c r="I61" s="15">
        <f t="shared" si="0"/>
        <v>0.44429999999999997</v>
      </c>
      <c r="J61" s="4">
        <v>13097036.529999999</v>
      </c>
      <c r="K61" s="15">
        <f t="shared" si="1"/>
        <v>0.52710000000000001</v>
      </c>
      <c r="L61" s="4">
        <v>709301.19</v>
      </c>
      <c r="M61" s="15">
        <f t="shared" si="2"/>
        <v>2.8500000000000001E-2</v>
      </c>
      <c r="N61" s="4">
        <v>0</v>
      </c>
      <c r="O61" s="15">
        <f t="shared" si="3"/>
        <v>0</v>
      </c>
    </row>
    <row r="62" spans="1:15" ht="11.25" x14ac:dyDescent="0.2">
      <c r="A62" s="9">
        <v>1</v>
      </c>
      <c r="B62" s="9">
        <v>127044103</v>
      </c>
      <c r="C62" s="3" t="s">
        <v>41</v>
      </c>
      <c r="D62" s="3" t="s">
        <v>37</v>
      </c>
      <c r="E62" s="4">
        <v>44176211.559999995</v>
      </c>
      <c r="F62" s="4">
        <v>22007938.289999995</v>
      </c>
      <c r="G62" s="4">
        <v>881339.81</v>
      </c>
      <c r="H62" s="4">
        <v>22889278.100000001</v>
      </c>
      <c r="I62" s="15">
        <f t="shared" si="0"/>
        <v>0.5181</v>
      </c>
      <c r="J62" s="4">
        <v>19884609.23</v>
      </c>
      <c r="K62" s="15">
        <f t="shared" si="1"/>
        <v>0.4501</v>
      </c>
      <c r="L62" s="4">
        <v>1402324.23</v>
      </c>
      <c r="M62" s="15">
        <f t="shared" si="2"/>
        <v>3.1699999999999999E-2</v>
      </c>
      <c r="N62" s="4">
        <v>0</v>
      </c>
      <c r="O62" s="15">
        <f t="shared" si="3"/>
        <v>0</v>
      </c>
    </row>
    <row r="63" spans="1:15" ht="11.25" x14ac:dyDescent="0.2">
      <c r="A63" s="9">
        <v>1</v>
      </c>
      <c r="B63" s="9">
        <v>127045303</v>
      </c>
      <c r="C63" s="3" t="s">
        <v>42</v>
      </c>
      <c r="D63" s="3" t="s">
        <v>37</v>
      </c>
      <c r="E63" s="4">
        <v>6431954</v>
      </c>
      <c r="F63" s="4">
        <v>883671.59</v>
      </c>
      <c r="G63" s="4">
        <v>267045.28999999998</v>
      </c>
      <c r="H63" s="4">
        <v>1150716.8799999999</v>
      </c>
      <c r="I63" s="15">
        <f t="shared" si="0"/>
        <v>0.1789</v>
      </c>
      <c r="J63" s="4">
        <v>4658028.21</v>
      </c>
      <c r="K63" s="15">
        <f t="shared" si="1"/>
        <v>0.72419999999999995</v>
      </c>
      <c r="L63" s="4">
        <v>623208.91</v>
      </c>
      <c r="M63" s="15">
        <f t="shared" si="2"/>
        <v>9.69E-2</v>
      </c>
      <c r="N63" s="4">
        <v>0</v>
      </c>
      <c r="O63" s="15">
        <f t="shared" si="3"/>
        <v>0</v>
      </c>
    </row>
    <row r="64" spans="1:15" ht="11.25" x14ac:dyDescent="0.2">
      <c r="A64" s="9">
        <v>1</v>
      </c>
      <c r="B64" s="9">
        <v>127045653</v>
      </c>
      <c r="C64" s="3" t="s">
        <v>685</v>
      </c>
      <c r="D64" s="3" t="s">
        <v>37</v>
      </c>
      <c r="E64" s="4">
        <v>28245431.379999999</v>
      </c>
      <c r="F64" s="4">
        <v>7714105.0499999998</v>
      </c>
      <c r="G64" s="4">
        <v>483042.22</v>
      </c>
      <c r="H64" s="4">
        <v>8197147.2699999996</v>
      </c>
      <c r="I64" s="15">
        <f t="shared" si="0"/>
        <v>0.29020000000000001</v>
      </c>
      <c r="J64" s="4">
        <v>18050849.140000001</v>
      </c>
      <c r="K64" s="15">
        <f t="shared" si="1"/>
        <v>0.6391</v>
      </c>
      <c r="L64" s="4">
        <v>1997434.97</v>
      </c>
      <c r="M64" s="15">
        <f t="shared" si="2"/>
        <v>7.0699999999999999E-2</v>
      </c>
      <c r="N64" s="4">
        <v>0</v>
      </c>
      <c r="O64" s="15">
        <f t="shared" si="3"/>
        <v>0</v>
      </c>
    </row>
    <row r="65" spans="1:15" ht="11.25" x14ac:dyDescent="0.2">
      <c r="A65" s="9">
        <v>1</v>
      </c>
      <c r="B65" s="9">
        <v>127045853</v>
      </c>
      <c r="C65" s="3" t="s">
        <v>564</v>
      </c>
      <c r="D65" s="3" t="s">
        <v>37</v>
      </c>
      <c r="E65" s="4">
        <v>26294080.139999997</v>
      </c>
      <c r="F65" s="4">
        <v>10392181.620000001</v>
      </c>
      <c r="G65" s="4">
        <v>405326.57</v>
      </c>
      <c r="H65" s="4">
        <v>10797508.189999999</v>
      </c>
      <c r="I65" s="15">
        <f t="shared" si="0"/>
        <v>0.41060000000000002</v>
      </c>
      <c r="J65" s="4">
        <v>14289893</v>
      </c>
      <c r="K65" s="15">
        <f t="shared" si="1"/>
        <v>0.54349999999999998</v>
      </c>
      <c r="L65" s="4">
        <v>1204085.1399999999</v>
      </c>
      <c r="M65" s="15">
        <f t="shared" si="2"/>
        <v>4.58E-2</v>
      </c>
      <c r="N65" s="4">
        <v>2593.81</v>
      </c>
      <c r="O65" s="15">
        <f t="shared" si="3"/>
        <v>1E-4</v>
      </c>
    </row>
    <row r="66" spans="1:15" ht="11.25" x14ac:dyDescent="0.2">
      <c r="A66" s="9">
        <v>1</v>
      </c>
      <c r="B66" s="9">
        <v>127046903</v>
      </c>
      <c r="C66" s="3" t="s">
        <v>43</v>
      </c>
      <c r="D66" s="3" t="s">
        <v>37</v>
      </c>
      <c r="E66" s="4">
        <v>19676925.469999999</v>
      </c>
      <c r="F66" s="4">
        <v>5850789.0700000012</v>
      </c>
      <c r="G66" s="4">
        <v>298057.52</v>
      </c>
      <c r="H66" s="4">
        <v>6148846.5899999999</v>
      </c>
      <c r="I66" s="15">
        <f t="shared" si="0"/>
        <v>0.3125</v>
      </c>
      <c r="J66" s="4">
        <v>11540155.029999999</v>
      </c>
      <c r="K66" s="15">
        <f t="shared" si="1"/>
        <v>0.58650000000000002</v>
      </c>
      <c r="L66" s="4">
        <v>1987923.85</v>
      </c>
      <c r="M66" s="15">
        <f t="shared" si="2"/>
        <v>0.10100000000000001</v>
      </c>
      <c r="N66" s="4">
        <v>0</v>
      </c>
      <c r="O66" s="15">
        <f t="shared" si="3"/>
        <v>0</v>
      </c>
    </row>
    <row r="67" spans="1:15" ht="11.25" x14ac:dyDescent="0.2">
      <c r="A67" s="9">
        <v>1</v>
      </c>
      <c r="B67" s="9">
        <v>127047404</v>
      </c>
      <c r="C67" s="3" t="s">
        <v>44</v>
      </c>
      <c r="D67" s="3" t="s">
        <v>37</v>
      </c>
      <c r="E67" s="4">
        <v>25621028.490000002</v>
      </c>
      <c r="F67" s="4">
        <v>9103770.3699999992</v>
      </c>
      <c r="G67" s="4">
        <v>385224.59</v>
      </c>
      <c r="H67" s="4">
        <v>9488994.9600000009</v>
      </c>
      <c r="I67" s="15">
        <f t="shared" ref="I67:I130" si="4">ROUND(H67/$E67,4)</f>
        <v>0.37040000000000001</v>
      </c>
      <c r="J67" s="4">
        <v>14835518</v>
      </c>
      <c r="K67" s="15">
        <f t="shared" ref="K67:K130" si="5">ROUND(J67/$E67,4)</f>
        <v>0.57899999999999996</v>
      </c>
      <c r="L67" s="4">
        <v>1296515.53</v>
      </c>
      <c r="M67" s="15">
        <f t="shared" ref="M67:M130" si="6">ROUND(L67/$E67,4)</f>
        <v>5.0599999999999999E-2</v>
      </c>
      <c r="N67" s="4">
        <v>0</v>
      </c>
      <c r="O67" s="15">
        <f t="shared" ref="O67:O130" si="7">ROUND(N67/$E67,4)</f>
        <v>0</v>
      </c>
    </row>
    <row r="68" spans="1:15" ht="11.25" x14ac:dyDescent="0.2">
      <c r="A68" s="9">
        <v>1</v>
      </c>
      <c r="B68" s="9">
        <v>127049303</v>
      </c>
      <c r="C68" s="3" t="s">
        <v>565</v>
      </c>
      <c r="D68" s="3" t="s">
        <v>37</v>
      </c>
      <c r="E68" s="4">
        <v>14600374.890000001</v>
      </c>
      <c r="F68" s="4">
        <v>4669711.59</v>
      </c>
      <c r="G68" s="4">
        <v>337496.07</v>
      </c>
      <c r="H68" s="4">
        <v>5007207.66</v>
      </c>
      <c r="I68" s="15">
        <f t="shared" si="4"/>
        <v>0.34300000000000003</v>
      </c>
      <c r="J68" s="4">
        <v>9335712.2100000009</v>
      </c>
      <c r="K68" s="15">
        <f t="shared" si="5"/>
        <v>0.63939999999999997</v>
      </c>
      <c r="L68" s="4">
        <v>257455.02</v>
      </c>
      <c r="M68" s="15">
        <f t="shared" si="6"/>
        <v>1.7600000000000001E-2</v>
      </c>
      <c r="N68" s="4">
        <v>0</v>
      </c>
      <c r="O68" s="15">
        <f t="shared" si="7"/>
        <v>0</v>
      </c>
    </row>
    <row r="69" spans="1:15" ht="11.25" x14ac:dyDescent="0.2">
      <c r="A69" s="9">
        <v>1</v>
      </c>
      <c r="B69" s="9">
        <v>108051003</v>
      </c>
      <c r="C69" s="3" t="s">
        <v>315</v>
      </c>
      <c r="D69" s="3" t="s">
        <v>316</v>
      </c>
      <c r="E69" s="4">
        <v>33872582.810000002</v>
      </c>
      <c r="F69" s="4">
        <v>14788356.720000001</v>
      </c>
      <c r="G69" s="4">
        <v>1532146.8099999998</v>
      </c>
      <c r="H69" s="4">
        <v>16320503.529999999</v>
      </c>
      <c r="I69" s="15">
        <f t="shared" si="4"/>
        <v>0.48180000000000001</v>
      </c>
      <c r="J69" s="4">
        <v>14624671.619999999</v>
      </c>
      <c r="K69" s="15">
        <f t="shared" si="5"/>
        <v>0.43180000000000002</v>
      </c>
      <c r="L69" s="4">
        <v>2888332.66</v>
      </c>
      <c r="M69" s="15">
        <f t="shared" si="6"/>
        <v>8.5300000000000001E-2</v>
      </c>
      <c r="N69" s="4">
        <v>39075</v>
      </c>
      <c r="O69" s="15">
        <f t="shared" si="7"/>
        <v>1.1999999999999999E-3</v>
      </c>
    </row>
    <row r="70" spans="1:15" ht="11.25" x14ac:dyDescent="0.2">
      <c r="A70" s="9">
        <v>1</v>
      </c>
      <c r="B70" s="9">
        <v>108051503</v>
      </c>
      <c r="C70" s="3" t="s">
        <v>317</v>
      </c>
      <c r="D70" s="3" t="s">
        <v>316</v>
      </c>
      <c r="E70" s="4">
        <v>22847969.800000001</v>
      </c>
      <c r="F70" s="4">
        <v>6574199.6600000001</v>
      </c>
      <c r="G70" s="4">
        <v>748743.11</v>
      </c>
      <c r="H70" s="4">
        <v>7322942.7699999996</v>
      </c>
      <c r="I70" s="15">
        <f t="shared" si="4"/>
        <v>0.32050000000000001</v>
      </c>
      <c r="J70" s="4">
        <v>14338255.16</v>
      </c>
      <c r="K70" s="15">
        <f t="shared" si="5"/>
        <v>0.62760000000000005</v>
      </c>
      <c r="L70" s="4">
        <v>1186771.8700000001</v>
      </c>
      <c r="M70" s="15">
        <f t="shared" si="6"/>
        <v>5.1900000000000002E-2</v>
      </c>
      <c r="N70" s="4">
        <v>0</v>
      </c>
      <c r="O70" s="15">
        <f t="shared" si="7"/>
        <v>0</v>
      </c>
    </row>
    <row r="71" spans="1:15" ht="11.25" x14ac:dyDescent="0.2">
      <c r="A71" s="9">
        <v>1</v>
      </c>
      <c r="B71" s="9">
        <v>108053003</v>
      </c>
      <c r="C71" s="3" t="s">
        <v>318</v>
      </c>
      <c r="D71" s="3" t="s">
        <v>316</v>
      </c>
      <c r="E71" s="4">
        <v>23786062.450000003</v>
      </c>
      <c r="F71" s="4">
        <v>8555529.6800000016</v>
      </c>
      <c r="G71" s="4">
        <v>842086.33000000007</v>
      </c>
      <c r="H71" s="4">
        <v>9397616.0099999998</v>
      </c>
      <c r="I71" s="15">
        <f t="shared" si="4"/>
        <v>0.39510000000000001</v>
      </c>
      <c r="J71" s="4">
        <v>11898937.23</v>
      </c>
      <c r="K71" s="15">
        <f t="shared" si="5"/>
        <v>0.50019999999999998</v>
      </c>
      <c r="L71" s="4">
        <v>2489509.21</v>
      </c>
      <c r="M71" s="15">
        <f t="shared" si="6"/>
        <v>0.1047</v>
      </c>
      <c r="N71" s="4">
        <v>0</v>
      </c>
      <c r="O71" s="15">
        <f t="shared" si="7"/>
        <v>0</v>
      </c>
    </row>
    <row r="72" spans="1:15" ht="11.25" x14ac:dyDescent="0.2">
      <c r="A72" s="9">
        <v>1</v>
      </c>
      <c r="B72" s="9">
        <v>108056004</v>
      </c>
      <c r="C72" s="3" t="s">
        <v>542</v>
      </c>
      <c r="D72" s="3" t="s">
        <v>316</v>
      </c>
      <c r="E72" s="4">
        <v>15124796.74</v>
      </c>
      <c r="F72" s="4">
        <v>4177989.879999999</v>
      </c>
      <c r="G72" s="4">
        <v>405399.61000000004</v>
      </c>
      <c r="H72" s="4">
        <v>4583389.49</v>
      </c>
      <c r="I72" s="15">
        <f t="shared" si="4"/>
        <v>0.30299999999999999</v>
      </c>
      <c r="J72" s="4">
        <v>9374027.7699999996</v>
      </c>
      <c r="K72" s="15">
        <f t="shared" si="5"/>
        <v>0.61980000000000002</v>
      </c>
      <c r="L72" s="4">
        <v>384379.48</v>
      </c>
      <c r="M72" s="15">
        <f t="shared" si="6"/>
        <v>2.5399999999999999E-2</v>
      </c>
      <c r="N72" s="4">
        <v>783000</v>
      </c>
      <c r="O72" s="15">
        <f t="shared" si="7"/>
        <v>5.1799999999999999E-2</v>
      </c>
    </row>
    <row r="73" spans="1:15" ht="11.25" x14ac:dyDescent="0.2">
      <c r="A73" s="9">
        <v>1</v>
      </c>
      <c r="B73" s="9">
        <v>108058003</v>
      </c>
      <c r="C73" s="3" t="s">
        <v>319</v>
      </c>
      <c r="D73" s="3" t="s">
        <v>316</v>
      </c>
      <c r="E73" s="4">
        <v>19593572.09</v>
      </c>
      <c r="F73" s="4">
        <v>5102264.68</v>
      </c>
      <c r="G73" s="4">
        <v>495009.05</v>
      </c>
      <c r="H73" s="4">
        <v>5597273.7300000004</v>
      </c>
      <c r="I73" s="15">
        <f t="shared" si="4"/>
        <v>0.28570000000000001</v>
      </c>
      <c r="J73" s="4">
        <v>12530064.17</v>
      </c>
      <c r="K73" s="15">
        <f t="shared" si="5"/>
        <v>0.63949999999999996</v>
      </c>
      <c r="L73" s="4">
        <v>1466234.19</v>
      </c>
      <c r="M73" s="15">
        <f t="shared" si="6"/>
        <v>7.4800000000000005E-2</v>
      </c>
      <c r="N73" s="4">
        <v>0</v>
      </c>
      <c r="O73" s="15">
        <f t="shared" si="7"/>
        <v>0</v>
      </c>
    </row>
    <row r="74" spans="1:15" ht="11.25" x14ac:dyDescent="0.2">
      <c r="A74" s="9">
        <v>1</v>
      </c>
      <c r="B74" s="9">
        <v>114060503</v>
      </c>
      <c r="C74" s="3" t="s">
        <v>417</v>
      </c>
      <c r="D74" s="3" t="s">
        <v>418</v>
      </c>
      <c r="E74" s="4">
        <v>21611082.459999997</v>
      </c>
      <c r="F74" s="4">
        <v>11895404.390000002</v>
      </c>
      <c r="G74" s="4">
        <v>436848.73</v>
      </c>
      <c r="H74" s="4">
        <v>12332253.119999999</v>
      </c>
      <c r="I74" s="15">
        <f t="shared" si="4"/>
        <v>0.5706</v>
      </c>
      <c r="J74" s="4">
        <v>7942013.6399999997</v>
      </c>
      <c r="K74" s="15">
        <f t="shared" si="5"/>
        <v>0.36749999999999999</v>
      </c>
      <c r="L74" s="4">
        <v>1334315.7</v>
      </c>
      <c r="M74" s="15">
        <f t="shared" si="6"/>
        <v>6.1699999999999998E-2</v>
      </c>
      <c r="N74" s="4">
        <v>2500</v>
      </c>
      <c r="O74" s="15">
        <f t="shared" si="7"/>
        <v>1E-4</v>
      </c>
    </row>
    <row r="75" spans="1:15" ht="11.25" x14ac:dyDescent="0.2">
      <c r="A75" s="9">
        <v>1</v>
      </c>
      <c r="B75" s="9">
        <v>114060753</v>
      </c>
      <c r="C75" s="3" t="s">
        <v>419</v>
      </c>
      <c r="D75" s="3" t="s">
        <v>418</v>
      </c>
      <c r="E75" s="4">
        <v>134283520.51999998</v>
      </c>
      <c r="F75" s="4">
        <v>90479705.689999998</v>
      </c>
      <c r="G75" s="4">
        <v>3396372.59</v>
      </c>
      <c r="H75" s="4">
        <v>93876078.280000001</v>
      </c>
      <c r="I75" s="15">
        <f t="shared" si="4"/>
        <v>0.69910000000000005</v>
      </c>
      <c r="J75" s="4">
        <v>36247608.850000001</v>
      </c>
      <c r="K75" s="15">
        <f t="shared" si="5"/>
        <v>0.26989999999999997</v>
      </c>
      <c r="L75" s="4">
        <v>4159833.39</v>
      </c>
      <c r="M75" s="15">
        <f t="shared" si="6"/>
        <v>3.1E-2</v>
      </c>
      <c r="N75" s="4">
        <v>0</v>
      </c>
      <c r="O75" s="15">
        <f t="shared" si="7"/>
        <v>0</v>
      </c>
    </row>
    <row r="76" spans="1:15" ht="11.25" x14ac:dyDescent="0.2">
      <c r="A76" s="9">
        <v>1</v>
      </c>
      <c r="B76" s="9">
        <v>114060853</v>
      </c>
      <c r="C76" s="3" t="s">
        <v>552</v>
      </c>
      <c r="D76" s="3" t="s">
        <v>418</v>
      </c>
      <c r="E76" s="4">
        <v>35432318.469999999</v>
      </c>
      <c r="F76" s="4">
        <v>22066812.749999996</v>
      </c>
      <c r="G76" s="4">
        <v>491192.51</v>
      </c>
      <c r="H76" s="4">
        <v>22558005.260000002</v>
      </c>
      <c r="I76" s="15">
        <f t="shared" si="4"/>
        <v>0.63670000000000004</v>
      </c>
      <c r="J76" s="4">
        <v>10433298.4</v>
      </c>
      <c r="K76" s="15">
        <f t="shared" si="5"/>
        <v>0.29449999999999998</v>
      </c>
      <c r="L76" s="4">
        <v>1437656.65</v>
      </c>
      <c r="M76" s="15">
        <f t="shared" si="6"/>
        <v>4.0599999999999997E-2</v>
      </c>
      <c r="N76" s="4">
        <v>1003358.16</v>
      </c>
      <c r="O76" s="15">
        <f t="shared" si="7"/>
        <v>2.8299999999999999E-2</v>
      </c>
    </row>
    <row r="77" spans="1:15" ht="11.25" x14ac:dyDescent="0.2">
      <c r="A77" s="9">
        <v>1</v>
      </c>
      <c r="B77" s="9">
        <v>114061103</v>
      </c>
      <c r="C77" s="3" t="s">
        <v>142</v>
      </c>
      <c r="D77" s="3" t="s">
        <v>418</v>
      </c>
      <c r="E77" s="4">
        <v>56877253.789999999</v>
      </c>
      <c r="F77" s="4">
        <v>34954547.57</v>
      </c>
      <c r="G77" s="4">
        <v>1735550.2400000002</v>
      </c>
      <c r="H77" s="4">
        <v>36690097.810000002</v>
      </c>
      <c r="I77" s="15">
        <f t="shared" si="4"/>
        <v>0.64510000000000001</v>
      </c>
      <c r="J77" s="4">
        <v>16456992.75</v>
      </c>
      <c r="K77" s="15">
        <f t="shared" si="5"/>
        <v>0.2893</v>
      </c>
      <c r="L77" s="4">
        <v>3730163.23</v>
      </c>
      <c r="M77" s="15">
        <f t="shared" si="6"/>
        <v>6.5600000000000006E-2</v>
      </c>
      <c r="N77" s="4">
        <v>0</v>
      </c>
      <c r="O77" s="15">
        <f t="shared" si="7"/>
        <v>0</v>
      </c>
    </row>
    <row r="78" spans="1:15" ht="11.25" x14ac:dyDescent="0.2">
      <c r="A78" s="9">
        <v>1</v>
      </c>
      <c r="B78" s="9">
        <v>114061503</v>
      </c>
      <c r="C78" s="3" t="s">
        <v>143</v>
      </c>
      <c r="D78" s="3" t="s">
        <v>418</v>
      </c>
      <c r="E78" s="4">
        <v>63038997.179999992</v>
      </c>
      <c r="F78" s="4">
        <v>40018630.600000001</v>
      </c>
      <c r="G78" s="4">
        <v>1409159.38</v>
      </c>
      <c r="H78" s="4">
        <v>41427789.979999997</v>
      </c>
      <c r="I78" s="15">
        <f t="shared" si="4"/>
        <v>0.65720000000000001</v>
      </c>
      <c r="J78" s="4">
        <v>19553481.510000002</v>
      </c>
      <c r="K78" s="15">
        <f t="shared" si="5"/>
        <v>0.31019999999999998</v>
      </c>
      <c r="L78" s="4">
        <v>2057725.69</v>
      </c>
      <c r="M78" s="15">
        <f t="shared" si="6"/>
        <v>3.2599999999999997E-2</v>
      </c>
      <c r="N78" s="4">
        <v>0</v>
      </c>
      <c r="O78" s="15">
        <f t="shared" si="7"/>
        <v>0</v>
      </c>
    </row>
    <row r="79" spans="1:15" ht="11.25" x14ac:dyDescent="0.2">
      <c r="A79" s="9">
        <v>1</v>
      </c>
      <c r="B79" s="9">
        <v>114062003</v>
      </c>
      <c r="C79" s="3" t="s">
        <v>420</v>
      </c>
      <c r="D79" s="3" t="s">
        <v>418</v>
      </c>
      <c r="E79" s="4">
        <v>81075418.110000014</v>
      </c>
      <c r="F79" s="4">
        <v>53858130.739999995</v>
      </c>
      <c r="G79" s="4">
        <v>1251028.4999999998</v>
      </c>
      <c r="H79" s="4">
        <v>55109159.240000002</v>
      </c>
      <c r="I79" s="15">
        <f t="shared" si="4"/>
        <v>0.67969999999999997</v>
      </c>
      <c r="J79" s="4">
        <v>23077162.940000001</v>
      </c>
      <c r="K79" s="15">
        <f t="shared" si="5"/>
        <v>0.28460000000000002</v>
      </c>
      <c r="L79" s="4">
        <v>2855852.93</v>
      </c>
      <c r="M79" s="15">
        <f t="shared" si="6"/>
        <v>3.5200000000000002E-2</v>
      </c>
      <c r="N79" s="4">
        <v>33243</v>
      </c>
      <c r="O79" s="15">
        <f t="shared" si="7"/>
        <v>4.0000000000000002E-4</v>
      </c>
    </row>
    <row r="80" spans="1:15" ht="11.25" x14ac:dyDescent="0.2">
      <c r="A80" s="9">
        <v>1</v>
      </c>
      <c r="B80" s="9">
        <v>114062503</v>
      </c>
      <c r="C80" s="3" t="s">
        <v>421</v>
      </c>
      <c r="D80" s="3" t="s">
        <v>418</v>
      </c>
      <c r="E80" s="4">
        <v>49252036.869999997</v>
      </c>
      <c r="F80" s="4">
        <v>30919499.010000002</v>
      </c>
      <c r="G80" s="4">
        <v>885957.46</v>
      </c>
      <c r="H80" s="4">
        <v>31805456.469999999</v>
      </c>
      <c r="I80" s="15">
        <f t="shared" si="4"/>
        <v>0.64580000000000004</v>
      </c>
      <c r="J80" s="4">
        <v>15530268.9</v>
      </c>
      <c r="K80" s="15">
        <f t="shared" si="5"/>
        <v>0.31530000000000002</v>
      </c>
      <c r="L80" s="4">
        <v>1915212.05</v>
      </c>
      <c r="M80" s="15">
        <f t="shared" si="6"/>
        <v>3.8899999999999997E-2</v>
      </c>
      <c r="N80" s="4">
        <v>1099.45</v>
      </c>
      <c r="O80" s="15">
        <f t="shared" si="7"/>
        <v>0</v>
      </c>
    </row>
    <row r="81" spans="1:15" ht="11.25" x14ac:dyDescent="0.2">
      <c r="A81" s="9">
        <v>1</v>
      </c>
      <c r="B81" s="9">
        <v>114063003</v>
      </c>
      <c r="C81" s="3" t="s">
        <v>422</v>
      </c>
      <c r="D81" s="3" t="s">
        <v>418</v>
      </c>
      <c r="E81" s="4">
        <v>77157029.069999993</v>
      </c>
      <c r="F81" s="4">
        <v>51985840.619999997</v>
      </c>
      <c r="G81" s="4">
        <v>1464240.19</v>
      </c>
      <c r="H81" s="4">
        <v>53450080.810000002</v>
      </c>
      <c r="I81" s="15">
        <f t="shared" si="4"/>
        <v>0.69269999999999998</v>
      </c>
      <c r="J81" s="4">
        <v>20281751.670000002</v>
      </c>
      <c r="K81" s="15">
        <f t="shared" si="5"/>
        <v>0.26290000000000002</v>
      </c>
      <c r="L81" s="4">
        <v>2831029.24</v>
      </c>
      <c r="M81" s="15">
        <f t="shared" si="6"/>
        <v>3.6700000000000003E-2</v>
      </c>
      <c r="N81" s="4">
        <v>594167.35</v>
      </c>
      <c r="O81" s="15">
        <f t="shared" si="7"/>
        <v>7.7000000000000002E-3</v>
      </c>
    </row>
    <row r="82" spans="1:15" ht="11.25" x14ac:dyDescent="0.2">
      <c r="A82" s="9">
        <v>1</v>
      </c>
      <c r="B82" s="9">
        <v>114063503</v>
      </c>
      <c r="C82" s="3" t="s">
        <v>423</v>
      </c>
      <c r="D82" s="3" t="s">
        <v>418</v>
      </c>
      <c r="E82" s="4">
        <v>47490343.969999999</v>
      </c>
      <c r="F82" s="4">
        <v>28985646.230000004</v>
      </c>
      <c r="G82" s="4">
        <v>689493.36999999988</v>
      </c>
      <c r="H82" s="4">
        <v>29675139.600000001</v>
      </c>
      <c r="I82" s="15">
        <f t="shared" si="4"/>
        <v>0.62490000000000001</v>
      </c>
      <c r="J82" s="4">
        <v>15273127.310000001</v>
      </c>
      <c r="K82" s="15">
        <f t="shared" si="5"/>
        <v>0.3216</v>
      </c>
      <c r="L82" s="4">
        <v>1904082.48</v>
      </c>
      <c r="M82" s="15">
        <f t="shared" si="6"/>
        <v>4.0099999999999997E-2</v>
      </c>
      <c r="N82" s="4">
        <v>637994.57999999996</v>
      </c>
      <c r="O82" s="15">
        <f t="shared" si="7"/>
        <v>1.34E-2</v>
      </c>
    </row>
    <row r="83" spans="1:15" ht="11.25" x14ac:dyDescent="0.2">
      <c r="A83" s="9">
        <v>1</v>
      </c>
      <c r="B83" s="9">
        <v>114064003</v>
      </c>
      <c r="C83" s="3" t="s">
        <v>424</v>
      </c>
      <c r="D83" s="3" t="s">
        <v>418</v>
      </c>
      <c r="E83" s="4">
        <v>44314197.119999997</v>
      </c>
      <c r="F83" s="4">
        <v>23781382.739999998</v>
      </c>
      <c r="G83" s="4">
        <v>554645.6</v>
      </c>
      <c r="H83" s="4">
        <v>24336028.34</v>
      </c>
      <c r="I83" s="15">
        <f t="shared" si="4"/>
        <v>0.54920000000000002</v>
      </c>
      <c r="J83" s="4">
        <v>9191466.4900000002</v>
      </c>
      <c r="K83" s="15">
        <f t="shared" si="5"/>
        <v>0.2074</v>
      </c>
      <c r="L83" s="4">
        <v>1298896.3600000001</v>
      </c>
      <c r="M83" s="15">
        <f t="shared" si="6"/>
        <v>2.93E-2</v>
      </c>
      <c r="N83" s="4">
        <v>9487805.9299999997</v>
      </c>
      <c r="O83" s="15">
        <f t="shared" si="7"/>
        <v>0.21410000000000001</v>
      </c>
    </row>
    <row r="84" spans="1:15" ht="11.25" x14ac:dyDescent="0.2">
      <c r="A84" s="9">
        <v>1</v>
      </c>
      <c r="B84" s="9">
        <v>114065503</v>
      </c>
      <c r="C84" s="3" t="s">
        <v>144</v>
      </c>
      <c r="D84" s="3" t="s">
        <v>418</v>
      </c>
      <c r="E84" s="4">
        <v>71428085.779999986</v>
      </c>
      <c r="F84" s="4">
        <v>44252391.219999991</v>
      </c>
      <c r="G84" s="4">
        <v>1041207.85</v>
      </c>
      <c r="H84" s="4">
        <v>45293599.07</v>
      </c>
      <c r="I84" s="15">
        <f t="shared" si="4"/>
        <v>0.6341</v>
      </c>
      <c r="J84" s="4">
        <v>20528094.399999999</v>
      </c>
      <c r="K84" s="15">
        <f t="shared" si="5"/>
        <v>0.28739999999999999</v>
      </c>
      <c r="L84" s="4">
        <v>5545915.0999999996</v>
      </c>
      <c r="M84" s="15">
        <f t="shared" si="6"/>
        <v>7.7600000000000002E-2</v>
      </c>
      <c r="N84" s="4">
        <v>60477.21</v>
      </c>
      <c r="O84" s="15">
        <f t="shared" si="7"/>
        <v>8.0000000000000004E-4</v>
      </c>
    </row>
    <row r="85" spans="1:15" ht="11.25" x14ac:dyDescent="0.2">
      <c r="A85" s="9">
        <v>1</v>
      </c>
      <c r="B85" s="9">
        <v>114066503</v>
      </c>
      <c r="C85" s="3" t="s">
        <v>145</v>
      </c>
      <c r="D85" s="3" t="s">
        <v>418</v>
      </c>
      <c r="E85" s="4">
        <v>37643992.799999997</v>
      </c>
      <c r="F85" s="4">
        <v>23749505.609999999</v>
      </c>
      <c r="G85" s="4">
        <v>648246.68000000005</v>
      </c>
      <c r="H85" s="4">
        <v>24397752.289999999</v>
      </c>
      <c r="I85" s="15">
        <f t="shared" si="4"/>
        <v>0.64810000000000001</v>
      </c>
      <c r="J85" s="4">
        <v>9979388.6199999992</v>
      </c>
      <c r="K85" s="15">
        <f t="shared" si="5"/>
        <v>0.2651</v>
      </c>
      <c r="L85" s="4">
        <v>3007062.35</v>
      </c>
      <c r="M85" s="15">
        <f t="shared" si="6"/>
        <v>7.9899999999999999E-2</v>
      </c>
      <c r="N85" s="4">
        <v>259789.54</v>
      </c>
      <c r="O85" s="15">
        <f t="shared" si="7"/>
        <v>6.8999999999999999E-3</v>
      </c>
    </row>
    <row r="86" spans="1:15" ht="11.25" x14ac:dyDescent="0.2">
      <c r="A86" s="9">
        <v>1</v>
      </c>
      <c r="B86" s="9">
        <v>114067002</v>
      </c>
      <c r="C86" s="3" t="s">
        <v>425</v>
      </c>
      <c r="D86" s="3" t="s">
        <v>418</v>
      </c>
      <c r="E86" s="4">
        <v>307890090.24000001</v>
      </c>
      <c r="F86" s="4">
        <v>44936420.620000005</v>
      </c>
      <c r="G86" s="4">
        <v>5879503.0599999987</v>
      </c>
      <c r="H86" s="4">
        <v>50815923.68</v>
      </c>
      <c r="I86" s="15">
        <f t="shared" si="4"/>
        <v>0.16500000000000001</v>
      </c>
      <c r="J86" s="4">
        <v>222515177.44999999</v>
      </c>
      <c r="K86" s="15">
        <f t="shared" si="5"/>
        <v>0.72270000000000001</v>
      </c>
      <c r="L86" s="4">
        <v>30780574.879999999</v>
      </c>
      <c r="M86" s="15">
        <f t="shared" si="6"/>
        <v>0.1</v>
      </c>
      <c r="N86" s="4">
        <v>3778414.23</v>
      </c>
      <c r="O86" s="15">
        <f t="shared" si="7"/>
        <v>1.23E-2</v>
      </c>
    </row>
    <row r="87" spans="1:15" ht="11.25" x14ac:dyDescent="0.2">
      <c r="A87" s="9">
        <v>1</v>
      </c>
      <c r="B87" s="9">
        <v>114067503</v>
      </c>
      <c r="C87" s="3" t="s">
        <v>146</v>
      </c>
      <c r="D87" s="3" t="s">
        <v>418</v>
      </c>
      <c r="E87" s="4">
        <v>41808387.299999997</v>
      </c>
      <c r="F87" s="4">
        <v>30417090.749999996</v>
      </c>
      <c r="G87" s="4">
        <v>821406.89</v>
      </c>
      <c r="H87" s="4">
        <v>31238497.640000001</v>
      </c>
      <c r="I87" s="15">
        <f t="shared" si="4"/>
        <v>0.74719999999999998</v>
      </c>
      <c r="J87" s="4">
        <v>9938736.2599999998</v>
      </c>
      <c r="K87" s="15">
        <f t="shared" si="5"/>
        <v>0.23769999999999999</v>
      </c>
      <c r="L87" s="4">
        <v>627328.4</v>
      </c>
      <c r="M87" s="15">
        <f t="shared" si="6"/>
        <v>1.4999999999999999E-2</v>
      </c>
      <c r="N87" s="4">
        <v>3825</v>
      </c>
      <c r="O87" s="15">
        <f t="shared" si="7"/>
        <v>1E-4</v>
      </c>
    </row>
    <row r="88" spans="1:15" ht="11.25" x14ac:dyDescent="0.2">
      <c r="A88" s="9">
        <v>1</v>
      </c>
      <c r="B88" s="9">
        <v>114068003</v>
      </c>
      <c r="C88" s="3" t="s">
        <v>426</v>
      </c>
      <c r="D88" s="3" t="s">
        <v>418</v>
      </c>
      <c r="E88" s="4">
        <v>36963556.32</v>
      </c>
      <c r="F88" s="4">
        <v>25244589.5</v>
      </c>
      <c r="G88" s="4">
        <v>492078.11999999994</v>
      </c>
      <c r="H88" s="4">
        <v>25736667.620000001</v>
      </c>
      <c r="I88" s="15">
        <f t="shared" si="4"/>
        <v>0.69630000000000003</v>
      </c>
      <c r="J88" s="4">
        <v>9884294.3699999992</v>
      </c>
      <c r="K88" s="15">
        <f t="shared" si="5"/>
        <v>0.26740000000000003</v>
      </c>
      <c r="L88" s="4">
        <v>1286217</v>
      </c>
      <c r="M88" s="15">
        <f t="shared" si="6"/>
        <v>3.4799999999999998E-2</v>
      </c>
      <c r="N88" s="4">
        <v>56377.33</v>
      </c>
      <c r="O88" s="15">
        <f t="shared" si="7"/>
        <v>1.5E-3</v>
      </c>
    </row>
    <row r="89" spans="1:15" ht="11.25" x14ac:dyDescent="0.2">
      <c r="A89" s="9">
        <v>1</v>
      </c>
      <c r="B89" s="9">
        <v>114068103</v>
      </c>
      <c r="C89" s="3" t="s">
        <v>147</v>
      </c>
      <c r="D89" s="3" t="s">
        <v>418</v>
      </c>
      <c r="E89" s="4">
        <v>67364191.489999995</v>
      </c>
      <c r="F89" s="4">
        <v>47939443.50999999</v>
      </c>
      <c r="G89" s="4">
        <v>1459294.72</v>
      </c>
      <c r="H89" s="4">
        <v>49398738.229999997</v>
      </c>
      <c r="I89" s="15">
        <f t="shared" si="4"/>
        <v>0.73329999999999995</v>
      </c>
      <c r="J89" s="4">
        <v>16740039.359999999</v>
      </c>
      <c r="K89" s="15">
        <f t="shared" si="5"/>
        <v>0.2485</v>
      </c>
      <c r="L89" s="4">
        <v>1223292.8999999999</v>
      </c>
      <c r="M89" s="15">
        <f t="shared" si="6"/>
        <v>1.8200000000000001E-2</v>
      </c>
      <c r="N89" s="4">
        <v>2121</v>
      </c>
      <c r="O89" s="15">
        <f t="shared" si="7"/>
        <v>0</v>
      </c>
    </row>
    <row r="90" spans="1:15" ht="11.25" x14ac:dyDescent="0.2">
      <c r="A90" s="9">
        <v>1</v>
      </c>
      <c r="B90" s="9">
        <v>114069103</v>
      </c>
      <c r="C90" s="3" t="s">
        <v>148</v>
      </c>
      <c r="D90" s="3" t="s">
        <v>418</v>
      </c>
      <c r="E90" s="4">
        <v>121894687.56</v>
      </c>
      <c r="F90" s="4">
        <v>84442343.149999991</v>
      </c>
      <c r="G90" s="4">
        <v>2935697.3800000004</v>
      </c>
      <c r="H90" s="4">
        <v>87378040.530000001</v>
      </c>
      <c r="I90" s="15">
        <f t="shared" si="4"/>
        <v>0.71679999999999999</v>
      </c>
      <c r="J90" s="4">
        <v>27310754</v>
      </c>
      <c r="K90" s="15">
        <f t="shared" si="5"/>
        <v>0.22409999999999999</v>
      </c>
      <c r="L90" s="4">
        <v>6004013</v>
      </c>
      <c r="M90" s="15">
        <f t="shared" si="6"/>
        <v>4.9299999999999997E-2</v>
      </c>
      <c r="N90" s="4">
        <v>1201880.03</v>
      </c>
      <c r="O90" s="15">
        <f t="shared" si="7"/>
        <v>9.9000000000000008E-3</v>
      </c>
    </row>
    <row r="91" spans="1:15" ht="11.25" x14ac:dyDescent="0.2">
      <c r="A91" s="9">
        <v>1</v>
      </c>
      <c r="B91" s="9">
        <v>114069353</v>
      </c>
      <c r="C91" s="3" t="s">
        <v>427</v>
      </c>
      <c r="D91" s="3" t="s">
        <v>418</v>
      </c>
      <c r="E91" s="4">
        <v>41638432.219999999</v>
      </c>
      <c r="F91" s="4">
        <v>31064719.140000001</v>
      </c>
      <c r="G91" s="4">
        <v>496628.93</v>
      </c>
      <c r="H91" s="4">
        <v>31561348.07</v>
      </c>
      <c r="I91" s="15">
        <f t="shared" si="4"/>
        <v>0.75800000000000001</v>
      </c>
      <c r="J91" s="4">
        <v>7673699.9699999997</v>
      </c>
      <c r="K91" s="15">
        <f t="shared" si="5"/>
        <v>0.18429999999999999</v>
      </c>
      <c r="L91" s="4">
        <v>2166065.29</v>
      </c>
      <c r="M91" s="15">
        <f t="shared" si="6"/>
        <v>5.1999999999999998E-2</v>
      </c>
      <c r="N91" s="4">
        <v>237318.89</v>
      </c>
      <c r="O91" s="15">
        <f t="shared" si="7"/>
        <v>5.7000000000000002E-3</v>
      </c>
    </row>
    <row r="92" spans="1:15" ht="11.25" x14ac:dyDescent="0.2">
      <c r="A92" s="9">
        <v>1</v>
      </c>
      <c r="B92" s="9">
        <v>108070502</v>
      </c>
      <c r="C92" s="3" t="s">
        <v>320</v>
      </c>
      <c r="D92" s="3" t="s">
        <v>321</v>
      </c>
      <c r="E92" s="4">
        <v>198845007.76999998</v>
      </c>
      <c r="F92" s="4">
        <v>28398191.110000003</v>
      </c>
      <c r="G92" s="4">
        <v>3786589.0200000005</v>
      </c>
      <c r="H92" s="4">
        <v>32184780.129999999</v>
      </c>
      <c r="I92" s="15">
        <f t="shared" si="4"/>
        <v>0.16189999999999999</v>
      </c>
      <c r="J92" s="4">
        <v>70618330.409999996</v>
      </c>
      <c r="K92" s="15">
        <f t="shared" si="5"/>
        <v>0.35510000000000003</v>
      </c>
      <c r="L92" s="4">
        <v>15863826.800000001</v>
      </c>
      <c r="M92" s="15">
        <f t="shared" si="6"/>
        <v>7.9799999999999996E-2</v>
      </c>
      <c r="N92" s="4">
        <v>80178070.430000007</v>
      </c>
      <c r="O92" s="15">
        <f t="shared" si="7"/>
        <v>0.4032</v>
      </c>
    </row>
    <row r="93" spans="1:15" ht="11.25" x14ac:dyDescent="0.2">
      <c r="A93" s="9">
        <v>1</v>
      </c>
      <c r="B93" s="9">
        <v>108071003</v>
      </c>
      <c r="C93" s="3" t="s">
        <v>322</v>
      </c>
      <c r="D93" s="3" t="s">
        <v>321</v>
      </c>
      <c r="E93" s="4">
        <v>20396716.079999998</v>
      </c>
      <c r="F93" s="4">
        <v>6513069.6899999985</v>
      </c>
      <c r="G93" s="4">
        <v>616521.14</v>
      </c>
      <c r="H93" s="4">
        <v>7129590.8300000001</v>
      </c>
      <c r="I93" s="15">
        <f t="shared" si="4"/>
        <v>0.34949999999999998</v>
      </c>
      <c r="J93" s="4">
        <v>11593600.43</v>
      </c>
      <c r="K93" s="15">
        <f t="shared" si="5"/>
        <v>0.56840000000000002</v>
      </c>
      <c r="L93" s="4">
        <v>1146359.82</v>
      </c>
      <c r="M93" s="15">
        <f t="shared" si="6"/>
        <v>5.62E-2</v>
      </c>
      <c r="N93" s="4">
        <v>527165</v>
      </c>
      <c r="O93" s="15">
        <f t="shared" si="7"/>
        <v>2.58E-2</v>
      </c>
    </row>
    <row r="94" spans="1:15" ht="11.25" x14ac:dyDescent="0.2">
      <c r="A94" s="9">
        <v>1</v>
      </c>
      <c r="B94" s="9">
        <v>108071504</v>
      </c>
      <c r="C94" s="3" t="s">
        <v>323</v>
      </c>
      <c r="D94" s="3" t="s">
        <v>321</v>
      </c>
      <c r="E94" s="4">
        <v>14628931.860000001</v>
      </c>
      <c r="F94" s="4">
        <v>3279294.9299999997</v>
      </c>
      <c r="G94" s="4">
        <v>409584.65</v>
      </c>
      <c r="H94" s="4">
        <v>3688879.58</v>
      </c>
      <c r="I94" s="15">
        <f t="shared" si="4"/>
        <v>0.25219999999999998</v>
      </c>
      <c r="J94" s="4">
        <v>8908231.3800000008</v>
      </c>
      <c r="K94" s="15">
        <f t="shared" si="5"/>
        <v>0.6089</v>
      </c>
      <c r="L94" s="4">
        <v>2031820.9</v>
      </c>
      <c r="M94" s="15">
        <f t="shared" si="6"/>
        <v>0.1389</v>
      </c>
      <c r="N94" s="4">
        <v>0</v>
      </c>
      <c r="O94" s="15">
        <f t="shared" si="7"/>
        <v>0</v>
      </c>
    </row>
    <row r="95" spans="1:15" ht="11.25" x14ac:dyDescent="0.2">
      <c r="A95" s="9">
        <v>1</v>
      </c>
      <c r="B95" s="9">
        <v>108073503</v>
      </c>
      <c r="C95" s="3" t="s">
        <v>118</v>
      </c>
      <c r="D95" s="3" t="s">
        <v>321</v>
      </c>
      <c r="E95" s="4">
        <v>53044225.690000005</v>
      </c>
      <c r="F95" s="4">
        <v>27087570.499999996</v>
      </c>
      <c r="G95" s="4">
        <v>1845511.6200000003</v>
      </c>
      <c r="H95" s="4">
        <v>28933082.120000001</v>
      </c>
      <c r="I95" s="15">
        <f t="shared" si="4"/>
        <v>0.54549999999999998</v>
      </c>
      <c r="J95" s="4">
        <v>21900692.140000001</v>
      </c>
      <c r="K95" s="15">
        <f t="shared" si="5"/>
        <v>0.41289999999999999</v>
      </c>
      <c r="L95" s="4">
        <v>2204052.37</v>
      </c>
      <c r="M95" s="15">
        <f t="shared" si="6"/>
        <v>4.1599999999999998E-2</v>
      </c>
      <c r="N95" s="4">
        <v>6399.06</v>
      </c>
      <c r="O95" s="15">
        <f t="shared" si="7"/>
        <v>1E-4</v>
      </c>
    </row>
    <row r="96" spans="1:15" ht="11.25" x14ac:dyDescent="0.2">
      <c r="A96" s="9">
        <v>1</v>
      </c>
      <c r="B96" s="9">
        <v>108077503</v>
      </c>
      <c r="C96" s="3" t="s">
        <v>119</v>
      </c>
      <c r="D96" s="3" t="s">
        <v>321</v>
      </c>
      <c r="E96" s="4">
        <v>29275385.810000002</v>
      </c>
      <c r="F96" s="4">
        <v>12184084.579999998</v>
      </c>
      <c r="G96" s="4">
        <v>868375.57000000007</v>
      </c>
      <c r="H96" s="4">
        <v>13052460.15</v>
      </c>
      <c r="I96" s="15">
        <f t="shared" si="4"/>
        <v>0.44590000000000002</v>
      </c>
      <c r="J96" s="4">
        <v>14279251.949999999</v>
      </c>
      <c r="K96" s="15">
        <f t="shared" si="5"/>
        <v>0.48780000000000001</v>
      </c>
      <c r="L96" s="4">
        <v>1943673.71</v>
      </c>
      <c r="M96" s="15">
        <f t="shared" si="6"/>
        <v>6.6400000000000001E-2</v>
      </c>
      <c r="N96" s="4">
        <v>0</v>
      </c>
      <c r="O96" s="15">
        <f t="shared" si="7"/>
        <v>0</v>
      </c>
    </row>
    <row r="97" spans="1:15" ht="11.25" x14ac:dyDescent="0.2">
      <c r="A97" s="9">
        <v>1</v>
      </c>
      <c r="B97" s="9">
        <v>108078003</v>
      </c>
      <c r="C97" s="3" t="s">
        <v>120</v>
      </c>
      <c r="D97" s="3" t="s">
        <v>321</v>
      </c>
      <c r="E97" s="4">
        <v>27004594</v>
      </c>
      <c r="F97" s="4">
        <v>7729981</v>
      </c>
      <c r="G97" s="4">
        <v>684416</v>
      </c>
      <c r="H97" s="4">
        <v>8414397</v>
      </c>
      <c r="I97" s="15">
        <f t="shared" si="4"/>
        <v>0.31159999999999999</v>
      </c>
      <c r="J97" s="4">
        <v>16622126</v>
      </c>
      <c r="K97" s="15">
        <f t="shared" si="5"/>
        <v>0.61550000000000005</v>
      </c>
      <c r="L97" s="4">
        <v>1968071</v>
      </c>
      <c r="M97" s="15">
        <f t="shared" si="6"/>
        <v>7.2900000000000006E-2</v>
      </c>
      <c r="N97" s="4">
        <v>0</v>
      </c>
      <c r="O97" s="15">
        <f t="shared" si="7"/>
        <v>0</v>
      </c>
    </row>
    <row r="98" spans="1:15" ht="11.25" x14ac:dyDescent="0.2">
      <c r="A98" s="9">
        <v>1</v>
      </c>
      <c r="B98" s="9">
        <v>108079004</v>
      </c>
      <c r="C98" s="3" t="s">
        <v>543</v>
      </c>
      <c r="D98" s="3" t="s">
        <v>321</v>
      </c>
      <c r="E98" s="4">
        <v>9062703.7400000002</v>
      </c>
      <c r="F98" s="4">
        <v>2163273.6799999997</v>
      </c>
      <c r="G98" s="4">
        <v>139564.03</v>
      </c>
      <c r="H98" s="4">
        <v>2302837.71</v>
      </c>
      <c r="I98" s="15">
        <f t="shared" si="4"/>
        <v>0.25409999999999999</v>
      </c>
      <c r="J98" s="4">
        <v>5419882.4500000002</v>
      </c>
      <c r="K98" s="15">
        <f t="shared" si="5"/>
        <v>0.59799999999999998</v>
      </c>
      <c r="L98" s="4">
        <v>1246010.58</v>
      </c>
      <c r="M98" s="15">
        <f t="shared" si="6"/>
        <v>0.13750000000000001</v>
      </c>
      <c r="N98" s="4">
        <v>93973</v>
      </c>
      <c r="O98" s="15">
        <f t="shared" si="7"/>
        <v>1.04E-2</v>
      </c>
    </row>
    <row r="99" spans="1:15" ht="11.25" x14ac:dyDescent="0.2">
      <c r="A99" s="9">
        <v>1</v>
      </c>
      <c r="B99" s="9">
        <v>117080503</v>
      </c>
      <c r="C99" s="3" t="s">
        <v>163</v>
      </c>
      <c r="D99" s="3" t="s">
        <v>461</v>
      </c>
      <c r="E99" s="4">
        <v>42689008.810000002</v>
      </c>
      <c r="F99" s="4">
        <v>16429597</v>
      </c>
      <c r="G99" s="4">
        <v>1008207</v>
      </c>
      <c r="H99" s="4">
        <v>17437804</v>
      </c>
      <c r="I99" s="15">
        <f t="shared" si="4"/>
        <v>0.40849999999999997</v>
      </c>
      <c r="J99" s="4">
        <v>22465517.809999999</v>
      </c>
      <c r="K99" s="15">
        <f t="shared" si="5"/>
        <v>0.52629999999999999</v>
      </c>
      <c r="L99" s="4">
        <v>2785687</v>
      </c>
      <c r="M99" s="15">
        <f t="shared" si="6"/>
        <v>6.5299999999999997E-2</v>
      </c>
      <c r="N99" s="4">
        <v>0</v>
      </c>
      <c r="O99" s="15">
        <f t="shared" si="7"/>
        <v>0</v>
      </c>
    </row>
    <row r="100" spans="1:15" ht="11.25" x14ac:dyDescent="0.2">
      <c r="A100" s="9">
        <v>1</v>
      </c>
      <c r="B100" s="9">
        <v>117081003</v>
      </c>
      <c r="C100" s="3" t="s">
        <v>164</v>
      </c>
      <c r="D100" s="3" t="s">
        <v>461</v>
      </c>
      <c r="E100" s="4">
        <v>18778150.16</v>
      </c>
      <c r="F100" s="4">
        <v>4149564.1999999997</v>
      </c>
      <c r="G100" s="4">
        <v>601921.29</v>
      </c>
      <c r="H100" s="4">
        <v>4751485.49</v>
      </c>
      <c r="I100" s="15">
        <f t="shared" si="4"/>
        <v>0.253</v>
      </c>
      <c r="J100" s="4">
        <v>11641200.539999999</v>
      </c>
      <c r="K100" s="15">
        <f t="shared" si="5"/>
        <v>0.61990000000000001</v>
      </c>
      <c r="L100" s="4">
        <v>2385464.13</v>
      </c>
      <c r="M100" s="15">
        <f t="shared" si="6"/>
        <v>0.127</v>
      </c>
      <c r="N100" s="4">
        <v>0</v>
      </c>
      <c r="O100" s="15">
        <f t="shared" si="7"/>
        <v>0</v>
      </c>
    </row>
    <row r="101" spans="1:15" ht="11.25" x14ac:dyDescent="0.2">
      <c r="A101" s="9">
        <v>1</v>
      </c>
      <c r="B101" s="9">
        <v>117083004</v>
      </c>
      <c r="C101" s="3" t="s">
        <v>165</v>
      </c>
      <c r="D101" s="3" t="s">
        <v>461</v>
      </c>
      <c r="E101" s="4">
        <v>15960338.170000002</v>
      </c>
      <c r="F101" s="4">
        <v>4526326.04</v>
      </c>
      <c r="G101" s="4">
        <v>522921.39999999997</v>
      </c>
      <c r="H101" s="4">
        <v>5049247.4400000004</v>
      </c>
      <c r="I101" s="15">
        <f t="shared" si="4"/>
        <v>0.31640000000000001</v>
      </c>
      <c r="J101" s="4">
        <v>9538832.6799999997</v>
      </c>
      <c r="K101" s="15">
        <f t="shared" si="5"/>
        <v>0.59770000000000001</v>
      </c>
      <c r="L101" s="4">
        <v>1372258.05</v>
      </c>
      <c r="M101" s="15">
        <f t="shared" si="6"/>
        <v>8.5999999999999993E-2</v>
      </c>
      <c r="N101" s="4">
        <v>0</v>
      </c>
      <c r="O101" s="15">
        <f t="shared" si="7"/>
        <v>0</v>
      </c>
    </row>
    <row r="102" spans="1:15" ht="11.25" x14ac:dyDescent="0.2">
      <c r="A102" s="9">
        <v>1</v>
      </c>
      <c r="B102" s="9">
        <v>117086003</v>
      </c>
      <c r="C102" s="3" t="s">
        <v>166</v>
      </c>
      <c r="D102" s="3" t="s">
        <v>461</v>
      </c>
      <c r="E102" s="4">
        <v>21919501.789999999</v>
      </c>
      <c r="F102" s="4">
        <v>8503928.6400000006</v>
      </c>
      <c r="G102" s="4">
        <v>460832.75</v>
      </c>
      <c r="H102" s="4">
        <v>8964761.3900000006</v>
      </c>
      <c r="I102" s="15">
        <f t="shared" si="4"/>
        <v>0.40899999999999997</v>
      </c>
      <c r="J102" s="4">
        <v>10801087.539999999</v>
      </c>
      <c r="K102" s="15">
        <f t="shared" si="5"/>
        <v>0.49280000000000002</v>
      </c>
      <c r="L102" s="4">
        <v>2153652.86</v>
      </c>
      <c r="M102" s="15">
        <f t="shared" si="6"/>
        <v>9.8299999999999998E-2</v>
      </c>
      <c r="N102" s="4">
        <v>0</v>
      </c>
      <c r="O102" s="15">
        <f t="shared" si="7"/>
        <v>0</v>
      </c>
    </row>
    <row r="103" spans="1:15" ht="11.25" x14ac:dyDescent="0.2">
      <c r="A103" s="9">
        <v>1</v>
      </c>
      <c r="B103" s="9">
        <v>117086503</v>
      </c>
      <c r="C103" s="3" t="s">
        <v>462</v>
      </c>
      <c r="D103" s="3" t="s">
        <v>461</v>
      </c>
      <c r="E103" s="4">
        <v>30056972.849999998</v>
      </c>
      <c r="F103" s="4">
        <v>12054578.769999998</v>
      </c>
      <c r="G103" s="4">
        <v>1060160.56</v>
      </c>
      <c r="H103" s="4">
        <v>13114739.33</v>
      </c>
      <c r="I103" s="15">
        <f t="shared" si="4"/>
        <v>0.43630000000000002</v>
      </c>
      <c r="J103" s="4">
        <v>14697956.140000001</v>
      </c>
      <c r="K103" s="15">
        <f t="shared" si="5"/>
        <v>0.48899999999999999</v>
      </c>
      <c r="L103" s="4">
        <v>2244277.38</v>
      </c>
      <c r="M103" s="15">
        <f t="shared" si="6"/>
        <v>7.4700000000000003E-2</v>
      </c>
      <c r="N103" s="4">
        <v>0</v>
      </c>
      <c r="O103" s="15">
        <f t="shared" si="7"/>
        <v>0</v>
      </c>
    </row>
    <row r="104" spans="1:15" ht="11.25" x14ac:dyDescent="0.2">
      <c r="A104" s="9">
        <v>1</v>
      </c>
      <c r="B104" s="9">
        <v>117086653</v>
      </c>
      <c r="C104" s="3" t="s">
        <v>463</v>
      </c>
      <c r="D104" s="3" t="s">
        <v>461</v>
      </c>
      <c r="E104" s="4">
        <v>27688197.419999998</v>
      </c>
      <c r="F104" s="4">
        <v>9016518.040000001</v>
      </c>
      <c r="G104" s="4">
        <v>697669.87000000011</v>
      </c>
      <c r="H104" s="4">
        <v>9714187.9100000001</v>
      </c>
      <c r="I104" s="15">
        <f t="shared" si="4"/>
        <v>0.3508</v>
      </c>
      <c r="J104" s="4">
        <v>16066235.310000001</v>
      </c>
      <c r="K104" s="15">
        <f t="shared" si="5"/>
        <v>0.58030000000000004</v>
      </c>
      <c r="L104" s="4">
        <v>1907774.2</v>
      </c>
      <c r="M104" s="15">
        <f t="shared" si="6"/>
        <v>6.8900000000000003E-2</v>
      </c>
      <c r="N104" s="4">
        <v>0</v>
      </c>
      <c r="O104" s="15">
        <f t="shared" si="7"/>
        <v>0</v>
      </c>
    </row>
    <row r="105" spans="1:15" ht="11.25" x14ac:dyDescent="0.2">
      <c r="A105" s="9">
        <v>1</v>
      </c>
      <c r="B105" s="9">
        <v>117089003</v>
      </c>
      <c r="C105" s="3" t="s">
        <v>464</v>
      </c>
      <c r="D105" s="3" t="s">
        <v>461</v>
      </c>
      <c r="E105" s="4">
        <v>27447959.369999997</v>
      </c>
      <c r="F105" s="4">
        <v>11278017.969999997</v>
      </c>
      <c r="G105" s="4">
        <v>896651.15</v>
      </c>
      <c r="H105" s="4">
        <v>12174669.119999999</v>
      </c>
      <c r="I105" s="15">
        <f t="shared" si="4"/>
        <v>0.44359999999999999</v>
      </c>
      <c r="J105" s="4">
        <v>13165214.32</v>
      </c>
      <c r="K105" s="15">
        <f t="shared" si="5"/>
        <v>0.47960000000000003</v>
      </c>
      <c r="L105" s="4">
        <v>2060458.93</v>
      </c>
      <c r="M105" s="15">
        <f t="shared" si="6"/>
        <v>7.51E-2</v>
      </c>
      <c r="N105" s="4">
        <v>47617</v>
      </c>
      <c r="O105" s="15">
        <f t="shared" si="7"/>
        <v>1.6999999999999999E-3</v>
      </c>
    </row>
    <row r="106" spans="1:15" ht="11.25" x14ac:dyDescent="0.2">
      <c r="A106" s="9">
        <v>1</v>
      </c>
      <c r="B106" s="9">
        <v>122091002</v>
      </c>
      <c r="C106" s="3" t="s">
        <v>182</v>
      </c>
      <c r="D106" s="3" t="s">
        <v>530</v>
      </c>
      <c r="E106" s="4">
        <v>163574385.88</v>
      </c>
      <c r="F106" s="4">
        <v>112104737.56</v>
      </c>
      <c r="G106" s="4">
        <v>3710290.5500000003</v>
      </c>
      <c r="H106" s="4">
        <v>115815028.11</v>
      </c>
      <c r="I106" s="15">
        <f t="shared" si="4"/>
        <v>0.70799999999999996</v>
      </c>
      <c r="J106" s="4">
        <v>38456914.359999999</v>
      </c>
      <c r="K106" s="15">
        <f t="shared" si="5"/>
        <v>0.2351</v>
      </c>
      <c r="L106" s="4">
        <v>9302443.4100000001</v>
      </c>
      <c r="M106" s="15">
        <f t="shared" si="6"/>
        <v>5.6899999999999999E-2</v>
      </c>
      <c r="N106" s="4">
        <v>0</v>
      </c>
      <c r="O106" s="15">
        <f t="shared" si="7"/>
        <v>0</v>
      </c>
    </row>
    <row r="107" spans="1:15" ht="11.25" x14ac:dyDescent="0.2">
      <c r="A107" s="9">
        <v>1</v>
      </c>
      <c r="B107" s="9">
        <v>122091303</v>
      </c>
      <c r="C107" s="3" t="s">
        <v>531</v>
      </c>
      <c r="D107" s="3" t="s">
        <v>530</v>
      </c>
      <c r="E107" s="4">
        <v>28022196.690000001</v>
      </c>
      <c r="F107" s="4">
        <v>11881540.4</v>
      </c>
      <c r="G107" s="4">
        <v>900046.25</v>
      </c>
      <c r="H107" s="4">
        <v>12781586.65</v>
      </c>
      <c r="I107" s="15">
        <f t="shared" si="4"/>
        <v>0.45610000000000001</v>
      </c>
      <c r="J107" s="4">
        <v>12324220.189999999</v>
      </c>
      <c r="K107" s="15">
        <f t="shared" si="5"/>
        <v>0.43980000000000002</v>
      </c>
      <c r="L107" s="4">
        <v>2916389.85</v>
      </c>
      <c r="M107" s="15">
        <f t="shared" si="6"/>
        <v>0.1041</v>
      </c>
      <c r="N107" s="4">
        <v>0</v>
      </c>
      <c r="O107" s="15">
        <f t="shared" si="7"/>
        <v>0</v>
      </c>
    </row>
    <row r="108" spans="1:15" ht="11.25" x14ac:dyDescent="0.2">
      <c r="A108" s="9">
        <v>1</v>
      </c>
      <c r="B108" s="9">
        <v>122091352</v>
      </c>
      <c r="C108" s="3" t="s">
        <v>532</v>
      </c>
      <c r="D108" s="3" t="s">
        <v>530</v>
      </c>
      <c r="E108" s="4">
        <v>203735014.25999999</v>
      </c>
      <c r="F108" s="4">
        <v>93865340.429999992</v>
      </c>
      <c r="G108" s="4">
        <v>2454144.0200000005</v>
      </c>
      <c r="H108" s="4">
        <v>96319484.450000003</v>
      </c>
      <c r="I108" s="15">
        <f t="shared" si="4"/>
        <v>0.4728</v>
      </c>
      <c r="J108" s="4">
        <v>48631740.990000002</v>
      </c>
      <c r="K108" s="15">
        <f t="shared" si="5"/>
        <v>0.2387</v>
      </c>
      <c r="L108" s="4">
        <v>12773788.82</v>
      </c>
      <c r="M108" s="15">
        <f t="shared" si="6"/>
        <v>6.2700000000000006E-2</v>
      </c>
      <c r="N108" s="4">
        <v>46010000</v>
      </c>
      <c r="O108" s="15">
        <f t="shared" si="7"/>
        <v>0.2258</v>
      </c>
    </row>
    <row r="109" spans="1:15" ht="11.25" x14ac:dyDescent="0.2">
      <c r="A109" s="9">
        <v>1</v>
      </c>
      <c r="B109" s="9">
        <v>122092002</v>
      </c>
      <c r="C109" s="3" t="s">
        <v>183</v>
      </c>
      <c r="D109" s="3" t="s">
        <v>530</v>
      </c>
      <c r="E109" s="4">
        <v>134537480.17000002</v>
      </c>
      <c r="F109" s="4">
        <v>95472521.639999986</v>
      </c>
      <c r="G109" s="4">
        <v>1540742.6400000001</v>
      </c>
      <c r="H109" s="4">
        <v>97013264.280000001</v>
      </c>
      <c r="I109" s="15">
        <f t="shared" si="4"/>
        <v>0.72109999999999996</v>
      </c>
      <c r="J109" s="4">
        <v>32903446.899999999</v>
      </c>
      <c r="K109" s="15">
        <f t="shared" si="5"/>
        <v>0.24460000000000001</v>
      </c>
      <c r="L109" s="4">
        <v>4620768.99</v>
      </c>
      <c r="M109" s="15">
        <f t="shared" si="6"/>
        <v>3.4299999999999997E-2</v>
      </c>
      <c r="N109" s="4">
        <v>0</v>
      </c>
      <c r="O109" s="15">
        <f t="shared" si="7"/>
        <v>0</v>
      </c>
    </row>
    <row r="110" spans="1:15" ht="11.25" x14ac:dyDescent="0.2">
      <c r="A110" s="9">
        <v>1</v>
      </c>
      <c r="B110" s="9">
        <v>122092102</v>
      </c>
      <c r="C110" s="3" t="s">
        <v>533</v>
      </c>
      <c r="D110" s="3" t="s">
        <v>530</v>
      </c>
      <c r="E110" s="4">
        <v>355763329.91000003</v>
      </c>
      <c r="F110" s="4">
        <v>269964700.78999996</v>
      </c>
      <c r="G110" s="4">
        <v>7502660.4399999995</v>
      </c>
      <c r="H110" s="4">
        <v>277467361.23000002</v>
      </c>
      <c r="I110" s="15">
        <f t="shared" si="4"/>
        <v>0.77990000000000004</v>
      </c>
      <c r="J110" s="4">
        <v>73318164.430000007</v>
      </c>
      <c r="K110" s="15">
        <f t="shared" si="5"/>
        <v>0.20610000000000001</v>
      </c>
      <c r="L110" s="4">
        <v>4942954.25</v>
      </c>
      <c r="M110" s="15">
        <f t="shared" si="6"/>
        <v>1.3899999999999999E-2</v>
      </c>
      <c r="N110" s="4">
        <v>34850</v>
      </c>
      <c r="O110" s="15">
        <f t="shared" si="7"/>
        <v>1E-4</v>
      </c>
    </row>
    <row r="111" spans="1:15" ht="11.25" x14ac:dyDescent="0.2">
      <c r="A111" s="9">
        <v>1</v>
      </c>
      <c r="B111" s="9">
        <v>122092353</v>
      </c>
      <c r="C111" s="3" t="s">
        <v>534</v>
      </c>
      <c r="D111" s="3" t="s">
        <v>530</v>
      </c>
      <c r="E111" s="4">
        <v>259181272.53</v>
      </c>
      <c r="F111" s="4">
        <v>197908056.59999996</v>
      </c>
      <c r="G111" s="4">
        <v>2781602.7299999995</v>
      </c>
      <c r="H111" s="4">
        <v>200689659.33000001</v>
      </c>
      <c r="I111" s="15">
        <f t="shared" si="4"/>
        <v>0.77429999999999999</v>
      </c>
      <c r="J111" s="4">
        <v>55477609.130000003</v>
      </c>
      <c r="K111" s="15">
        <f t="shared" si="5"/>
        <v>0.214</v>
      </c>
      <c r="L111" s="4">
        <v>3014004.07</v>
      </c>
      <c r="M111" s="15">
        <f t="shared" si="6"/>
        <v>1.1599999999999999E-2</v>
      </c>
      <c r="N111" s="4">
        <v>0</v>
      </c>
      <c r="O111" s="15">
        <f t="shared" si="7"/>
        <v>0</v>
      </c>
    </row>
    <row r="112" spans="1:15" ht="11.25" x14ac:dyDescent="0.2">
      <c r="A112" s="9">
        <v>1</v>
      </c>
      <c r="B112" s="9">
        <v>122097203</v>
      </c>
      <c r="C112" s="3" t="s">
        <v>535</v>
      </c>
      <c r="D112" s="3" t="s">
        <v>530</v>
      </c>
      <c r="E112" s="4">
        <v>24056024</v>
      </c>
      <c r="F112" s="4">
        <v>14014882</v>
      </c>
      <c r="G112" s="4">
        <v>389551</v>
      </c>
      <c r="H112" s="4">
        <v>14404433</v>
      </c>
      <c r="I112" s="15">
        <f t="shared" si="4"/>
        <v>0.5988</v>
      </c>
      <c r="J112" s="4">
        <v>7582424</v>
      </c>
      <c r="K112" s="15">
        <f t="shared" si="5"/>
        <v>0.31519999999999998</v>
      </c>
      <c r="L112" s="4">
        <v>2069167</v>
      </c>
      <c r="M112" s="15">
        <f t="shared" si="6"/>
        <v>8.5999999999999993E-2</v>
      </c>
      <c r="N112" s="4">
        <v>0</v>
      </c>
      <c r="O112" s="15">
        <f t="shared" si="7"/>
        <v>0</v>
      </c>
    </row>
    <row r="113" spans="1:16" ht="11.25" x14ac:dyDescent="0.2">
      <c r="A113" s="9">
        <v>1</v>
      </c>
      <c r="B113" s="9">
        <v>122097502</v>
      </c>
      <c r="C113" s="3" t="s">
        <v>536</v>
      </c>
      <c r="D113" s="3" t="s">
        <v>530</v>
      </c>
      <c r="E113" s="4">
        <v>190763656.66999999</v>
      </c>
      <c r="F113" s="4">
        <v>137023905.32999998</v>
      </c>
      <c r="G113" s="4">
        <v>3136800.07</v>
      </c>
      <c r="H113" s="4">
        <v>140160705.40000001</v>
      </c>
      <c r="I113" s="15">
        <f t="shared" si="4"/>
        <v>0.73470000000000002</v>
      </c>
      <c r="J113" s="4">
        <v>47614976.600000001</v>
      </c>
      <c r="K113" s="15">
        <f t="shared" si="5"/>
        <v>0.24959999999999999</v>
      </c>
      <c r="L113" s="4">
        <v>2812974.67</v>
      </c>
      <c r="M113" s="15">
        <f t="shared" si="6"/>
        <v>1.47E-2</v>
      </c>
      <c r="N113" s="4">
        <v>175000</v>
      </c>
      <c r="O113" s="15">
        <f t="shared" si="7"/>
        <v>8.9999999999999998E-4</v>
      </c>
    </row>
    <row r="114" spans="1:16" ht="11.25" x14ac:dyDescent="0.2">
      <c r="A114" s="9">
        <v>1</v>
      </c>
      <c r="B114" s="9">
        <v>122097604</v>
      </c>
      <c r="C114" s="3" t="s">
        <v>184</v>
      </c>
      <c r="D114" s="3" t="s">
        <v>530</v>
      </c>
      <c r="E114" s="4">
        <v>47192867.349999994</v>
      </c>
      <c r="F114" s="4">
        <v>39154329.079999998</v>
      </c>
      <c r="G114" s="4">
        <v>361578.58</v>
      </c>
      <c r="H114" s="4">
        <v>39515907.659999996</v>
      </c>
      <c r="I114" s="15">
        <f t="shared" si="4"/>
        <v>0.83730000000000004</v>
      </c>
      <c r="J114" s="4">
        <v>7115653.8300000001</v>
      </c>
      <c r="K114" s="15">
        <f t="shared" si="5"/>
        <v>0.15079999999999999</v>
      </c>
      <c r="L114" s="4">
        <v>561305.86</v>
      </c>
      <c r="M114" s="15">
        <f t="shared" si="6"/>
        <v>1.1900000000000001E-2</v>
      </c>
      <c r="N114" s="4">
        <v>0</v>
      </c>
      <c r="O114" s="15">
        <f t="shared" si="7"/>
        <v>0</v>
      </c>
    </row>
    <row r="115" spans="1:16" ht="11.25" x14ac:dyDescent="0.2">
      <c r="A115" s="9">
        <v>1</v>
      </c>
      <c r="B115" s="9">
        <v>122098003</v>
      </c>
      <c r="C115" s="3" t="s">
        <v>0</v>
      </c>
      <c r="D115" s="3" t="s">
        <v>530</v>
      </c>
      <c r="E115" s="4">
        <v>46307271.330000006</v>
      </c>
      <c r="F115" s="4">
        <v>33608296.240000002</v>
      </c>
      <c r="G115" s="4">
        <v>1281248.8900000001</v>
      </c>
      <c r="H115" s="4">
        <v>34889545.130000003</v>
      </c>
      <c r="I115" s="15">
        <f t="shared" si="4"/>
        <v>0.75339999999999996</v>
      </c>
      <c r="J115" s="4">
        <v>10360153.859999999</v>
      </c>
      <c r="K115" s="15">
        <f t="shared" si="5"/>
        <v>0.22370000000000001</v>
      </c>
      <c r="L115" s="4">
        <v>1057572.3400000001</v>
      </c>
      <c r="M115" s="15">
        <f t="shared" si="6"/>
        <v>2.2800000000000001E-2</v>
      </c>
      <c r="N115" s="4">
        <v>0</v>
      </c>
      <c r="O115" s="15">
        <f t="shared" si="7"/>
        <v>0</v>
      </c>
    </row>
    <row r="116" spans="1:16" ht="11.25" x14ac:dyDescent="0.2">
      <c r="A116" s="9">
        <v>1</v>
      </c>
      <c r="B116" s="9">
        <v>122098103</v>
      </c>
      <c r="C116" s="3" t="s">
        <v>1</v>
      </c>
      <c r="D116" s="3" t="s">
        <v>530</v>
      </c>
      <c r="E116" s="4">
        <v>159736763.99000001</v>
      </c>
      <c r="F116" s="4">
        <v>109001184.7</v>
      </c>
      <c r="G116" s="4">
        <v>2455806.1800000002</v>
      </c>
      <c r="H116" s="4">
        <v>111456990.88</v>
      </c>
      <c r="I116" s="15">
        <f t="shared" si="4"/>
        <v>0.69779999999999998</v>
      </c>
      <c r="J116" s="4">
        <v>34325136.25</v>
      </c>
      <c r="K116" s="15">
        <f t="shared" si="5"/>
        <v>0.21490000000000001</v>
      </c>
      <c r="L116" s="4">
        <v>4651548.8600000003</v>
      </c>
      <c r="M116" s="15">
        <f t="shared" si="6"/>
        <v>2.9100000000000001E-2</v>
      </c>
      <c r="N116" s="4">
        <v>9303088</v>
      </c>
      <c r="O116" s="15">
        <f t="shared" si="7"/>
        <v>5.8200000000000002E-2</v>
      </c>
    </row>
    <row r="117" spans="1:16" ht="11.25" x14ac:dyDescent="0.2">
      <c r="A117" s="9">
        <v>1</v>
      </c>
      <c r="B117" s="9">
        <v>122098202</v>
      </c>
      <c r="C117" s="3" t="s">
        <v>2</v>
      </c>
      <c r="D117" s="3" t="s">
        <v>530</v>
      </c>
      <c r="E117" s="4">
        <v>227579705.25</v>
      </c>
      <c r="F117" s="4">
        <v>162599263.82999998</v>
      </c>
      <c r="G117" s="4">
        <v>4873422.9799999995</v>
      </c>
      <c r="H117" s="4">
        <v>167472686.81</v>
      </c>
      <c r="I117" s="15">
        <f t="shared" si="4"/>
        <v>0.7359</v>
      </c>
      <c r="J117" s="4">
        <v>53931744.200000003</v>
      </c>
      <c r="K117" s="15">
        <f t="shared" si="5"/>
        <v>0.23699999999999999</v>
      </c>
      <c r="L117" s="4">
        <v>6164043.2400000002</v>
      </c>
      <c r="M117" s="15">
        <f t="shared" si="6"/>
        <v>2.7099999999999999E-2</v>
      </c>
      <c r="N117" s="4">
        <v>11231</v>
      </c>
      <c r="O117" s="15">
        <f t="shared" si="7"/>
        <v>0</v>
      </c>
    </row>
    <row r="118" spans="1:16" ht="11.25" x14ac:dyDescent="0.2">
      <c r="A118" s="9">
        <v>1</v>
      </c>
      <c r="B118" s="9">
        <v>122098403</v>
      </c>
      <c r="C118" s="3" t="s">
        <v>3</v>
      </c>
      <c r="D118" s="3" t="s">
        <v>530</v>
      </c>
      <c r="E118" s="4">
        <v>118627841.31999999</v>
      </c>
      <c r="F118" s="4">
        <v>85145937.25</v>
      </c>
      <c r="G118" s="4">
        <v>2171928.8199999998</v>
      </c>
      <c r="H118" s="4">
        <v>87317866.069999993</v>
      </c>
      <c r="I118" s="15">
        <f t="shared" si="4"/>
        <v>0.73609999999999998</v>
      </c>
      <c r="J118" s="4">
        <v>27711882.77</v>
      </c>
      <c r="K118" s="15">
        <f t="shared" si="5"/>
        <v>0.2336</v>
      </c>
      <c r="L118" s="4">
        <v>2876922.98</v>
      </c>
      <c r="M118" s="15">
        <f t="shared" si="6"/>
        <v>2.4299999999999999E-2</v>
      </c>
      <c r="N118" s="4">
        <v>721169.5</v>
      </c>
      <c r="O118" s="15">
        <f t="shared" si="7"/>
        <v>6.1000000000000004E-3</v>
      </c>
    </row>
    <row r="119" spans="1:16" ht="11.25" x14ac:dyDescent="0.2">
      <c r="A119" s="9">
        <v>1</v>
      </c>
      <c r="B119" s="9">
        <v>104101252</v>
      </c>
      <c r="C119" s="3" t="s">
        <v>86</v>
      </c>
      <c r="D119" s="3" t="s">
        <v>251</v>
      </c>
      <c r="E119" s="4">
        <v>110395167.45</v>
      </c>
      <c r="F119" s="4">
        <v>51662856</v>
      </c>
      <c r="G119" s="4">
        <v>3266845</v>
      </c>
      <c r="H119" s="4">
        <v>54929701</v>
      </c>
      <c r="I119" s="15">
        <f t="shared" si="4"/>
        <v>0.49759999999999999</v>
      </c>
      <c r="J119" s="4">
        <v>48700294</v>
      </c>
      <c r="K119" s="15">
        <f t="shared" si="5"/>
        <v>0.44109999999999999</v>
      </c>
      <c r="L119" s="4">
        <v>5871681</v>
      </c>
      <c r="M119" s="15">
        <f t="shared" si="6"/>
        <v>5.3199999999999997E-2</v>
      </c>
      <c r="N119" s="4">
        <v>893491.45</v>
      </c>
      <c r="O119" s="15">
        <f t="shared" si="7"/>
        <v>8.0999999999999996E-3</v>
      </c>
    </row>
    <row r="120" spans="1:16" ht="11.25" x14ac:dyDescent="0.2">
      <c r="A120" s="9">
        <v>1</v>
      </c>
      <c r="B120" s="9">
        <v>104103603</v>
      </c>
      <c r="C120" s="3" t="s">
        <v>252</v>
      </c>
      <c r="D120" s="3" t="s">
        <v>251</v>
      </c>
      <c r="E120" s="4">
        <v>25231296</v>
      </c>
      <c r="F120" s="4">
        <v>7423988</v>
      </c>
      <c r="G120" s="4">
        <v>1123433</v>
      </c>
      <c r="H120" s="4">
        <v>8547421</v>
      </c>
      <c r="I120" s="15">
        <f t="shared" si="4"/>
        <v>0.33879999999999999</v>
      </c>
      <c r="J120" s="4">
        <v>16453795</v>
      </c>
      <c r="K120" s="15">
        <f t="shared" si="5"/>
        <v>0.65210000000000001</v>
      </c>
      <c r="L120" s="4">
        <v>223093</v>
      </c>
      <c r="M120" s="15">
        <f t="shared" si="6"/>
        <v>8.8000000000000005E-3</v>
      </c>
      <c r="N120" s="4">
        <v>6987</v>
      </c>
      <c r="O120" s="15">
        <f t="shared" si="7"/>
        <v>2.9999999999999997E-4</v>
      </c>
    </row>
    <row r="121" spans="1:16" ht="11.25" x14ac:dyDescent="0.2">
      <c r="A121" s="9">
        <v>1</v>
      </c>
      <c r="B121" s="9">
        <v>104107803</v>
      </c>
      <c r="C121" s="3" t="s">
        <v>822</v>
      </c>
      <c r="D121" s="3" t="s">
        <v>251</v>
      </c>
      <c r="E121" s="4">
        <v>38060180.890000001</v>
      </c>
      <c r="F121" s="4">
        <v>19766467.249999996</v>
      </c>
      <c r="G121" s="4">
        <v>1455422.25</v>
      </c>
      <c r="H121" s="4">
        <v>21221889.5</v>
      </c>
      <c r="I121" s="15">
        <f t="shared" si="4"/>
        <v>0.55759999999999998</v>
      </c>
      <c r="J121" s="4">
        <v>15319766.550000001</v>
      </c>
      <c r="K121" s="15">
        <f t="shared" si="5"/>
        <v>0.40250000000000002</v>
      </c>
      <c r="L121" s="4">
        <v>1306394.8400000001</v>
      </c>
      <c r="M121" s="15">
        <f t="shared" si="6"/>
        <v>3.4299999999999997E-2</v>
      </c>
      <c r="N121" s="4">
        <v>212130</v>
      </c>
      <c r="O121" s="15">
        <f t="shared" si="7"/>
        <v>5.5999999999999999E-3</v>
      </c>
    </row>
    <row r="122" spans="1:16" ht="11.25" x14ac:dyDescent="0.2">
      <c r="A122" s="9">
        <v>1</v>
      </c>
      <c r="B122" s="9">
        <v>104105003</v>
      </c>
      <c r="C122" s="3" t="s">
        <v>253</v>
      </c>
      <c r="D122" s="3" t="s">
        <v>251</v>
      </c>
      <c r="E122" s="4">
        <v>54200661.009999998</v>
      </c>
      <c r="F122" s="4">
        <v>37972299.369999997</v>
      </c>
      <c r="G122" s="4">
        <v>1215905.23</v>
      </c>
      <c r="H122" s="4">
        <v>39188204.600000001</v>
      </c>
      <c r="I122" s="15">
        <f t="shared" si="4"/>
        <v>0.72299999999999998</v>
      </c>
      <c r="J122" s="4">
        <v>14186667.439999999</v>
      </c>
      <c r="K122" s="15">
        <f t="shared" si="5"/>
        <v>0.26169999999999999</v>
      </c>
      <c r="L122" s="4">
        <v>825788.97</v>
      </c>
      <c r="M122" s="15">
        <f t="shared" si="6"/>
        <v>1.52E-2</v>
      </c>
      <c r="N122" s="4">
        <v>0</v>
      </c>
      <c r="O122" s="15">
        <f t="shared" si="7"/>
        <v>0</v>
      </c>
    </row>
    <row r="123" spans="1:16" ht="11.25" x14ac:dyDescent="0.2">
      <c r="A123" s="9">
        <v>1</v>
      </c>
      <c r="B123" s="9">
        <v>104105353</v>
      </c>
      <c r="C123" s="3" t="s">
        <v>254</v>
      </c>
      <c r="D123" s="3" t="s">
        <v>251</v>
      </c>
      <c r="E123" s="4">
        <v>22029124.84</v>
      </c>
      <c r="F123" s="4">
        <v>6969278.2399999993</v>
      </c>
      <c r="G123" s="4">
        <v>749878.72</v>
      </c>
      <c r="H123" s="4">
        <v>7719156.96</v>
      </c>
      <c r="I123" s="15">
        <f t="shared" si="4"/>
        <v>0.35039999999999999</v>
      </c>
      <c r="J123" s="4">
        <v>13366521.869999999</v>
      </c>
      <c r="K123" s="15">
        <f t="shared" si="5"/>
        <v>0.60680000000000001</v>
      </c>
      <c r="L123" s="4">
        <v>943446.01</v>
      </c>
      <c r="M123" s="15">
        <f t="shared" si="6"/>
        <v>4.2799999999999998E-2</v>
      </c>
      <c r="N123" s="4">
        <v>0</v>
      </c>
      <c r="O123" s="15">
        <f t="shared" si="7"/>
        <v>0</v>
      </c>
    </row>
    <row r="124" spans="1:16" ht="11.25" x14ac:dyDescent="0.2">
      <c r="A124" s="9">
        <v>1</v>
      </c>
      <c r="B124" s="9">
        <v>104107903</v>
      </c>
      <c r="C124" s="3" t="s">
        <v>255</v>
      </c>
      <c r="D124" s="3" t="s">
        <v>251</v>
      </c>
      <c r="E124" s="4">
        <v>149396937.59999999</v>
      </c>
      <c r="F124" s="4">
        <v>102154898.84</v>
      </c>
      <c r="G124" s="4">
        <v>7107845.2300000004</v>
      </c>
      <c r="H124" s="4">
        <v>109262744.06999999</v>
      </c>
      <c r="I124" s="15">
        <f t="shared" si="4"/>
        <v>0.73140000000000005</v>
      </c>
      <c r="J124" s="4">
        <v>36321855.609999999</v>
      </c>
      <c r="K124" s="15">
        <f t="shared" si="5"/>
        <v>0.24310000000000001</v>
      </c>
      <c r="L124" s="4">
        <v>3812337.92</v>
      </c>
      <c r="M124" s="15">
        <f t="shared" si="6"/>
        <v>2.5499999999999998E-2</v>
      </c>
      <c r="N124" s="4">
        <v>0</v>
      </c>
      <c r="O124" s="15">
        <f t="shared" si="7"/>
        <v>0</v>
      </c>
    </row>
    <row r="125" spans="1:16" ht="11.25" x14ac:dyDescent="0.2">
      <c r="A125" s="9">
        <v>1</v>
      </c>
      <c r="B125" s="9">
        <v>104107503</v>
      </c>
      <c r="C125" s="3" t="s">
        <v>87</v>
      </c>
      <c r="D125" s="3" t="s">
        <v>251</v>
      </c>
      <c r="E125" s="4">
        <v>33993445.109999999</v>
      </c>
      <c r="F125" s="4">
        <v>16883050.109999999</v>
      </c>
      <c r="G125" s="4">
        <v>1007342</v>
      </c>
      <c r="H125" s="4">
        <v>17890392.109999999</v>
      </c>
      <c r="I125" s="15">
        <f t="shared" si="4"/>
        <v>0.52629999999999999</v>
      </c>
      <c r="J125" s="4">
        <v>15703363</v>
      </c>
      <c r="K125" s="15">
        <f t="shared" si="5"/>
        <v>0.46200000000000002</v>
      </c>
      <c r="L125" s="4">
        <v>399690</v>
      </c>
      <c r="M125" s="15">
        <f t="shared" si="6"/>
        <v>1.18E-2</v>
      </c>
      <c r="N125" s="4">
        <v>0</v>
      </c>
      <c r="O125" s="15">
        <f t="shared" si="7"/>
        <v>0</v>
      </c>
    </row>
    <row r="126" spans="1:16" ht="11.25" x14ac:dyDescent="0.2">
      <c r="A126" s="9">
        <v>1</v>
      </c>
      <c r="B126" s="9">
        <v>108110603</v>
      </c>
      <c r="C126" s="3" t="s">
        <v>324</v>
      </c>
      <c r="D126" s="3" t="s">
        <v>325</v>
      </c>
      <c r="E126" s="4">
        <v>12866345.689999999</v>
      </c>
      <c r="F126" s="4">
        <v>1964807.06</v>
      </c>
      <c r="G126" s="4">
        <v>396675.6</v>
      </c>
      <c r="H126" s="4">
        <v>2361482.66</v>
      </c>
      <c r="I126" s="15">
        <f t="shared" si="4"/>
        <v>0.1835</v>
      </c>
      <c r="J126" s="4">
        <v>8870217.5500000007</v>
      </c>
      <c r="K126" s="15">
        <f t="shared" si="5"/>
        <v>0.68940000000000001</v>
      </c>
      <c r="L126" s="4">
        <v>1588909.94</v>
      </c>
      <c r="M126" s="15">
        <f t="shared" si="6"/>
        <v>0.1235</v>
      </c>
      <c r="N126" s="4">
        <v>45735.54</v>
      </c>
      <c r="O126" s="15">
        <f t="shared" si="7"/>
        <v>3.5999999999999999E-3</v>
      </c>
    </row>
    <row r="127" spans="1:16" ht="11.25" x14ac:dyDescent="0.2">
      <c r="A127" s="9">
        <v>1</v>
      </c>
      <c r="B127" s="9">
        <v>108111203</v>
      </c>
      <c r="C127" s="3" t="s">
        <v>326</v>
      </c>
      <c r="D127" s="3" t="s">
        <v>325</v>
      </c>
      <c r="E127" s="4">
        <v>22947659.199999999</v>
      </c>
      <c r="F127" s="4">
        <v>6191682.2000000011</v>
      </c>
      <c r="G127" s="4">
        <v>399408.6</v>
      </c>
      <c r="H127" s="4">
        <v>6591090.7999999998</v>
      </c>
      <c r="I127" s="15">
        <f t="shared" si="4"/>
        <v>0.28720000000000001</v>
      </c>
      <c r="J127" s="4">
        <v>15367522.189999999</v>
      </c>
      <c r="K127" s="15">
        <f t="shared" si="5"/>
        <v>0.66969999999999996</v>
      </c>
      <c r="L127" s="4">
        <v>989046.21</v>
      </c>
      <c r="M127" s="15">
        <f t="shared" si="6"/>
        <v>4.3099999999999999E-2</v>
      </c>
      <c r="N127" s="4">
        <v>0</v>
      </c>
      <c r="O127" s="15">
        <f t="shared" si="7"/>
        <v>0</v>
      </c>
    </row>
    <row r="128" spans="1:16" ht="11.25" x14ac:dyDescent="0.2">
      <c r="A128" s="9">
        <v>1</v>
      </c>
      <c r="B128" s="11">
        <v>108111303</v>
      </c>
      <c r="C128" s="12" t="s">
        <v>327</v>
      </c>
      <c r="D128" s="12" t="s">
        <v>325</v>
      </c>
      <c r="E128" s="13"/>
      <c r="F128" s="13"/>
      <c r="G128" s="13"/>
      <c r="H128" s="13"/>
      <c r="I128" s="20"/>
      <c r="J128" s="13"/>
      <c r="K128" s="20"/>
      <c r="L128" s="13"/>
      <c r="M128" s="20"/>
      <c r="N128" s="13"/>
      <c r="O128" s="20"/>
      <c r="P128" s="12"/>
    </row>
    <row r="129" spans="1:15" ht="11.25" x14ac:dyDescent="0.2">
      <c r="A129" s="9">
        <v>1</v>
      </c>
      <c r="B129" s="9">
        <v>108111403</v>
      </c>
      <c r="C129" s="3" t="s">
        <v>328</v>
      </c>
      <c r="D129" s="3" t="s">
        <v>325</v>
      </c>
      <c r="E129" s="4">
        <v>13575959.960000001</v>
      </c>
      <c r="F129" s="4">
        <v>3011949.0199999996</v>
      </c>
      <c r="G129" s="4">
        <v>282920.81</v>
      </c>
      <c r="H129" s="4">
        <v>3294869.83</v>
      </c>
      <c r="I129" s="15">
        <f t="shared" si="4"/>
        <v>0.2427</v>
      </c>
      <c r="J129" s="4">
        <v>9505079.9100000001</v>
      </c>
      <c r="K129" s="15">
        <f t="shared" si="5"/>
        <v>0.70009999999999994</v>
      </c>
      <c r="L129" s="4">
        <v>776010.22</v>
      </c>
      <c r="M129" s="15">
        <f t="shared" si="6"/>
        <v>5.7200000000000001E-2</v>
      </c>
      <c r="N129" s="4">
        <v>0</v>
      </c>
      <c r="O129" s="15">
        <f t="shared" si="7"/>
        <v>0</v>
      </c>
    </row>
    <row r="130" spans="1:15" ht="11.25" x14ac:dyDescent="0.2">
      <c r="A130" s="9">
        <v>1</v>
      </c>
      <c r="B130" s="9">
        <v>108112003</v>
      </c>
      <c r="C130" s="3" t="s">
        <v>329</v>
      </c>
      <c r="D130" s="3" t="s">
        <v>325</v>
      </c>
      <c r="E130" s="4">
        <v>13483761.440000001</v>
      </c>
      <c r="F130" s="4">
        <v>2660492.42</v>
      </c>
      <c r="G130" s="4">
        <v>317944.08999999997</v>
      </c>
      <c r="H130" s="4">
        <v>2978436.51</v>
      </c>
      <c r="I130" s="15">
        <f t="shared" si="4"/>
        <v>0.22090000000000001</v>
      </c>
      <c r="J130" s="4">
        <v>8844006.8800000008</v>
      </c>
      <c r="K130" s="15">
        <f t="shared" si="5"/>
        <v>0.65590000000000004</v>
      </c>
      <c r="L130" s="4">
        <v>842644.15</v>
      </c>
      <c r="M130" s="15">
        <f t="shared" si="6"/>
        <v>6.25E-2</v>
      </c>
      <c r="N130" s="4">
        <v>818673.9</v>
      </c>
      <c r="O130" s="15">
        <f t="shared" si="7"/>
        <v>6.0699999999999997E-2</v>
      </c>
    </row>
    <row r="131" spans="1:15" ht="11.25" x14ac:dyDescent="0.2">
      <c r="A131" s="9">
        <v>1</v>
      </c>
      <c r="B131" s="9">
        <v>108112203</v>
      </c>
      <c r="C131" s="3" t="s">
        <v>330</v>
      </c>
      <c r="D131" s="3" t="s">
        <v>325</v>
      </c>
      <c r="E131" s="4">
        <v>28435967.719999999</v>
      </c>
      <c r="F131" s="4">
        <v>5769694.75</v>
      </c>
      <c r="G131" s="4">
        <v>756425.0399999998</v>
      </c>
      <c r="H131" s="4">
        <v>6526119.79</v>
      </c>
      <c r="I131" s="15">
        <f t="shared" ref="I131:I194" si="8">ROUND(H131/$E131,4)</f>
        <v>0.22950000000000001</v>
      </c>
      <c r="J131" s="4">
        <v>19880940.600000001</v>
      </c>
      <c r="K131" s="15">
        <f t="shared" ref="K131:K194" si="9">ROUND(J131/$E131,4)</f>
        <v>0.69910000000000005</v>
      </c>
      <c r="L131" s="4">
        <v>1871354.52</v>
      </c>
      <c r="M131" s="15">
        <f t="shared" ref="M131:M194" si="10">ROUND(L131/$E131,4)</f>
        <v>6.5799999999999997E-2</v>
      </c>
      <c r="N131" s="4">
        <v>157552.81</v>
      </c>
      <c r="O131" s="15">
        <f t="shared" ref="O131:O194" si="11">ROUND(N131/$E131,4)</f>
        <v>5.4999999999999997E-3</v>
      </c>
    </row>
    <row r="132" spans="1:15" ht="11.25" x14ac:dyDescent="0.2">
      <c r="A132" s="9">
        <v>1</v>
      </c>
      <c r="B132" s="9">
        <v>108112502</v>
      </c>
      <c r="C132" s="3" t="s">
        <v>121</v>
      </c>
      <c r="D132" s="3" t="s">
        <v>325</v>
      </c>
      <c r="E132" s="4">
        <v>75015591.269999996</v>
      </c>
      <c r="F132" s="4">
        <v>11519305.93</v>
      </c>
      <c r="G132" s="4">
        <v>1313398.8600000001</v>
      </c>
      <c r="H132" s="4">
        <v>12832704.789999999</v>
      </c>
      <c r="I132" s="15">
        <f t="shared" si="8"/>
        <v>0.1711</v>
      </c>
      <c r="J132" s="4">
        <v>36760750.280000001</v>
      </c>
      <c r="K132" s="15">
        <f t="shared" si="9"/>
        <v>0.49</v>
      </c>
      <c r="L132" s="4">
        <v>25266499.989999998</v>
      </c>
      <c r="M132" s="15">
        <f t="shared" si="10"/>
        <v>0.33679999999999999</v>
      </c>
      <c r="N132" s="4">
        <v>155636.21</v>
      </c>
      <c r="O132" s="15">
        <f t="shared" si="11"/>
        <v>2.0999999999999999E-3</v>
      </c>
    </row>
    <row r="133" spans="1:15" ht="11.25" x14ac:dyDescent="0.2">
      <c r="A133" s="9">
        <v>1</v>
      </c>
      <c r="B133" s="9">
        <v>108114503</v>
      </c>
      <c r="C133" s="3" t="s">
        <v>331</v>
      </c>
      <c r="D133" s="3" t="s">
        <v>325</v>
      </c>
      <c r="E133" s="4">
        <v>18511475.73</v>
      </c>
      <c r="F133" s="4">
        <v>3687539.0999999996</v>
      </c>
      <c r="G133" s="4">
        <v>27064.400000000001</v>
      </c>
      <c r="H133" s="4">
        <v>3714603.5</v>
      </c>
      <c r="I133" s="15">
        <f t="shared" si="8"/>
        <v>0.20069999999999999</v>
      </c>
      <c r="J133" s="4">
        <v>14215208.710000001</v>
      </c>
      <c r="K133" s="15">
        <f t="shared" si="9"/>
        <v>0.76790000000000003</v>
      </c>
      <c r="L133" s="4">
        <v>407537.28</v>
      </c>
      <c r="M133" s="15">
        <f t="shared" si="10"/>
        <v>2.1999999999999999E-2</v>
      </c>
      <c r="N133" s="4">
        <v>174126.24</v>
      </c>
      <c r="O133" s="15">
        <f t="shared" si="11"/>
        <v>9.4000000000000004E-3</v>
      </c>
    </row>
    <row r="134" spans="1:15" ht="11.25" x14ac:dyDescent="0.2">
      <c r="A134" s="9">
        <v>1</v>
      </c>
      <c r="B134" s="9">
        <v>108116003</v>
      </c>
      <c r="C134" s="3" t="s">
        <v>332</v>
      </c>
      <c r="D134" s="3" t="s">
        <v>325</v>
      </c>
      <c r="E134" s="4">
        <v>27360361.969999999</v>
      </c>
      <c r="F134" s="4">
        <v>7286769.0000000009</v>
      </c>
      <c r="G134" s="4">
        <v>696685.14000000013</v>
      </c>
      <c r="H134" s="4">
        <v>7983454.1399999997</v>
      </c>
      <c r="I134" s="15">
        <f t="shared" si="8"/>
        <v>0.2918</v>
      </c>
      <c r="J134" s="4">
        <v>16739248.369999999</v>
      </c>
      <c r="K134" s="15">
        <f t="shared" si="9"/>
        <v>0.61180000000000001</v>
      </c>
      <c r="L134" s="4">
        <v>2637659.46</v>
      </c>
      <c r="M134" s="15">
        <f t="shared" si="10"/>
        <v>9.64E-2</v>
      </c>
      <c r="N134" s="4">
        <v>0</v>
      </c>
      <c r="O134" s="15">
        <f t="shared" si="11"/>
        <v>0</v>
      </c>
    </row>
    <row r="135" spans="1:15" ht="11.25" x14ac:dyDescent="0.2">
      <c r="A135" s="9">
        <v>1</v>
      </c>
      <c r="B135" s="9">
        <v>108116303</v>
      </c>
      <c r="C135" s="3" t="s">
        <v>333</v>
      </c>
      <c r="D135" s="3" t="s">
        <v>325</v>
      </c>
      <c r="E135" s="4">
        <v>14450301.500000002</v>
      </c>
      <c r="F135" s="4">
        <v>2727557.3599999994</v>
      </c>
      <c r="G135" s="4">
        <v>297248.37</v>
      </c>
      <c r="H135" s="4">
        <v>3024805.73</v>
      </c>
      <c r="I135" s="15">
        <f t="shared" si="8"/>
        <v>0.20930000000000001</v>
      </c>
      <c r="J135" s="4">
        <v>10509082.890000001</v>
      </c>
      <c r="K135" s="15">
        <f t="shared" si="9"/>
        <v>0.72729999999999995</v>
      </c>
      <c r="L135" s="4">
        <v>916412.88</v>
      </c>
      <c r="M135" s="15">
        <f t="shared" si="10"/>
        <v>6.3399999999999998E-2</v>
      </c>
      <c r="N135" s="4">
        <v>0</v>
      </c>
      <c r="O135" s="15">
        <f t="shared" si="11"/>
        <v>0</v>
      </c>
    </row>
    <row r="136" spans="1:15" ht="11.25" x14ac:dyDescent="0.2">
      <c r="A136" s="9">
        <v>1</v>
      </c>
      <c r="B136" s="9">
        <v>108116503</v>
      </c>
      <c r="C136" s="3" t="s">
        <v>334</v>
      </c>
      <c r="D136" s="3" t="s">
        <v>325</v>
      </c>
      <c r="E136" s="4">
        <v>24017984.699999999</v>
      </c>
      <c r="F136" s="4">
        <v>14741021.800000001</v>
      </c>
      <c r="G136" s="4">
        <v>471667.05</v>
      </c>
      <c r="H136" s="4">
        <v>15212688.85</v>
      </c>
      <c r="I136" s="15">
        <f t="shared" si="8"/>
        <v>0.63339999999999996</v>
      </c>
      <c r="J136" s="4">
        <v>7240353.9699999997</v>
      </c>
      <c r="K136" s="15">
        <f t="shared" si="9"/>
        <v>0.30149999999999999</v>
      </c>
      <c r="L136" s="4">
        <v>1564939.18</v>
      </c>
      <c r="M136" s="15">
        <f t="shared" si="10"/>
        <v>6.5199999999999994E-2</v>
      </c>
      <c r="N136" s="4">
        <v>2.7</v>
      </c>
      <c r="O136" s="15">
        <f t="shared" si="11"/>
        <v>0</v>
      </c>
    </row>
    <row r="137" spans="1:15" ht="11.25" x14ac:dyDescent="0.2">
      <c r="A137" s="9">
        <v>1</v>
      </c>
      <c r="B137" s="9">
        <v>108118503</v>
      </c>
      <c r="C137" s="3" t="s">
        <v>335</v>
      </c>
      <c r="D137" s="3" t="s">
        <v>325</v>
      </c>
      <c r="E137" s="4">
        <v>24236803.220000003</v>
      </c>
      <c r="F137" s="4">
        <v>13486977.159999998</v>
      </c>
      <c r="G137" s="4">
        <v>664643.4</v>
      </c>
      <c r="H137" s="4">
        <v>14151620.560000001</v>
      </c>
      <c r="I137" s="15">
        <f t="shared" si="8"/>
        <v>0.58389999999999997</v>
      </c>
      <c r="J137" s="4">
        <v>8852029.0700000003</v>
      </c>
      <c r="K137" s="15">
        <f t="shared" si="9"/>
        <v>0.36520000000000002</v>
      </c>
      <c r="L137" s="4">
        <v>1152325.2</v>
      </c>
      <c r="M137" s="15">
        <f t="shared" si="10"/>
        <v>4.7500000000000001E-2</v>
      </c>
      <c r="N137" s="4">
        <v>80828.39</v>
      </c>
      <c r="O137" s="15">
        <f t="shared" si="11"/>
        <v>3.3E-3</v>
      </c>
    </row>
    <row r="138" spans="1:15" ht="11.25" x14ac:dyDescent="0.2">
      <c r="A138" s="9">
        <v>1</v>
      </c>
      <c r="B138" s="9">
        <v>109122703</v>
      </c>
      <c r="C138" s="3" t="s">
        <v>341</v>
      </c>
      <c r="D138" s="3" t="s">
        <v>342</v>
      </c>
      <c r="E138" s="4">
        <v>13750075</v>
      </c>
      <c r="F138" s="4">
        <v>3845365</v>
      </c>
      <c r="G138" s="4">
        <v>270669</v>
      </c>
      <c r="H138" s="4">
        <v>4116034</v>
      </c>
      <c r="I138" s="15">
        <f t="shared" si="8"/>
        <v>0.29930000000000001</v>
      </c>
      <c r="J138" s="4">
        <v>8831198</v>
      </c>
      <c r="K138" s="15">
        <f t="shared" si="9"/>
        <v>0.64229999999999998</v>
      </c>
      <c r="L138" s="4">
        <v>802843</v>
      </c>
      <c r="M138" s="15">
        <f t="shared" si="10"/>
        <v>5.8400000000000001E-2</v>
      </c>
      <c r="N138" s="4">
        <v>0</v>
      </c>
      <c r="O138" s="15">
        <f t="shared" si="11"/>
        <v>0</v>
      </c>
    </row>
    <row r="139" spans="1:15" ht="11.25" x14ac:dyDescent="0.2">
      <c r="A139" s="9">
        <v>1</v>
      </c>
      <c r="B139" s="9">
        <v>121135003</v>
      </c>
      <c r="C139" s="3" t="s">
        <v>515</v>
      </c>
      <c r="D139" s="3" t="s">
        <v>516</v>
      </c>
      <c r="E139" s="4">
        <v>57463316.079999998</v>
      </c>
      <c r="F139" s="4">
        <v>33286670.57</v>
      </c>
      <c r="G139" s="4">
        <v>1908517.57</v>
      </c>
      <c r="H139" s="4">
        <v>35195188.140000001</v>
      </c>
      <c r="I139" s="15">
        <f t="shared" si="8"/>
        <v>0.61250000000000004</v>
      </c>
      <c r="J139" s="4">
        <v>10620427.43</v>
      </c>
      <c r="K139" s="15">
        <f t="shared" si="9"/>
        <v>0.18479999999999999</v>
      </c>
      <c r="L139" s="4">
        <v>5357350.51</v>
      </c>
      <c r="M139" s="15">
        <f t="shared" si="10"/>
        <v>9.3200000000000005E-2</v>
      </c>
      <c r="N139" s="4">
        <v>6290350</v>
      </c>
      <c r="O139" s="15">
        <f t="shared" si="11"/>
        <v>0.1095</v>
      </c>
    </row>
    <row r="140" spans="1:15" ht="11.25" x14ac:dyDescent="0.2">
      <c r="A140" s="9">
        <v>1</v>
      </c>
      <c r="B140" s="9">
        <v>121135503</v>
      </c>
      <c r="C140" s="3" t="s">
        <v>517</v>
      </c>
      <c r="D140" s="3" t="s">
        <v>516</v>
      </c>
      <c r="E140" s="4">
        <v>47470714.229999997</v>
      </c>
      <c r="F140" s="4">
        <v>23272067.550000001</v>
      </c>
      <c r="G140" s="4">
        <v>2293192.38</v>
      </c>
      <c r="H140" s="4">
        <v>25565259.93</v>
      </c>
      <c r="I140" s="15">
        <f t="shared" si="8"/>
        <v>0.53849999999999998</v>
      </c>
      <c r="J140" s="4">
        <v>18403833.789999999</v>
      </c>
      <c r="K140" s="15">
        <f t="shared" si="9"/>
        <v>0.38769999999999999</v>
      </c>
      <c r="L140" s="4">
        <v>3470325.23</v>
      </c>
      <c r="M140" s="15">
        <f t="shared" si="10"/>
        <v>7.3099999999999998E-2</v>
      </c>
      <c r="N140" s="4">
        <v>31295.279999999999</v>
      </c>
      <c r="O140" s="15">
        <f t="shared" si="11"/>
        <v>6.9999999999999999E-4</v>
      </c>
    </row>
    <row r="141" spans="1:15" ht="11.25" x14ac:dyDescent="0.2">
      <c r="A141" s="9">
        <v>1</v>
      </c>
      <c r="B141" s="9">
        <v>121136503</v>
      </c>
      <c r="C141" s="3" t="s">
        <v>518</v>
      </c>
      <c r="D141" s="3" t="s">
        <v>516</v>
      </c>
      <c r="E141" s="4">
        <v>36952530.530000001</v>
      </c>
      <c r="F141" s="4">
        <v>20721606.720000003</v>
      </c>
      <c r="G141" s="4">
        <v>760875.64</v>
      </c>
      <c r="H141" s="4">
        <v>21482482.359999999</v>
      </c>
      <c r="I141" s="15">
        <f t="shared" si="8"/>
        <v>0.58140000000000003</v>
      </c>
      <c r="J141" s="4">
        <v>13751201.630000001</v>
      </c>
      <c r="K141" s="15">
        <f t="shared" si="9"/>
        <v>0.37209999999999999</v>
      </c>
      <c r="L141" s="4">
        <v>1620846.54</v>
      </c>
      <c r="M141" s="15">
        <f t="shared" si="10"/>
        <v>4.3900000000000002E-2</v>
      </c>
      <c r="N141" s="4">
        <v>98000</v>
      </c>
      <c r="O141" s="15">
        <f t="shared" si="11"/>
        <v>2.7000000000000001E-3</v>
      </c>
    </row>
    <row r="142" spans="1:15" ht="11.25" x14ac:dyDescent="0.2">
      <c r="A142" s="9">
        <v>1</v>
      </c>
      <c r="B142" s="9">
        <v>121136603</v>
      </c>
      <c r="C142" s="3" t="s">
        <v>519</v>
      </c>
      <c r="D142" s="3" t="s">
        <v>516</v>
      </c>
      <c r="E142" s="4">
        <v>50373888.57</v>
      </c>
      <c r="F142" s="4">
        <v>11372236.560000001</v>
      </c>
      <c r="G142" s="4">
        <v>1272260.17</v>
      </c>
      <c r="H142" s="4">
        <v>12644496.73</v>
      </c>
      <c r="I142" s="15">
        <f t="shared" si="8"/>
        <v>0.251</v>
      </c>
      <c r="J142" s="4">
        <v>16030865.77</v>
      </c>
      <c r="K142" s="15">
        <f t="shared" si="9"/>
        <v>0.31819999999999998</v>
      </c>
      <c r="L142" s="4">
        <v>7222778.5999999996</v>
      </c>
      <c r="M142" s="15">
        <f t="shared" si="10"/>
        <v>0.1434</v>
      </c>
      <c r="N142" s="4">
        <v>14475747.470000001</v>
      </c>
      <c r="O142" s="15">
        <f t="shared" si="11"/>
        <v>0.28739999999999999</v>
      </c>
    </row>
    <row r="143" spans="1:15" ht="11.25" x14ac:dyDescent="0.2">
      <c r="A143" s="9">
        <v>1</v>
      </c>
      <c r="B143" s="9">
        <v>121139004</v>
      </c>
      <c r="C143" s="3" t="s">
        <v>520</v>
      </c>
      <c r="D143" s="3" t="s">
        <v>516</v>
      </c>
      <c r="E143" s="4">
        <v>15639316.52</v>
      </c>
      <c r="F143" s="4">
        <v>7859711.8699999992</v>
      </c>
      <c r="G143" s="4">
        <v>424178.13</v>
      </c>
      <c r="H143" s="4">
        <v>8283890</v>
      </c>
      <c r="I143" s="15">
        <f t="shared" si="8"/>
        <v>0.52969999999999995</v>
      </c>
      <c r="J143" s="4">
        <v>6541635.3799999999</v>
      </c>
      <c r="K143" s="15">
        <f t="shared" si="9"/>
        <v>0.41830000000000001</v>
      </c>
      <c r="L143" s="4">
        <v>813791.14</v>
      </c>
      <c r="M143" s="15">
        <f t="shared" si="10"/>
        <v>5.1999999999999998E-2</v>
      </c>
      <c r="N143" s="4">
        <v>0</v>
      </c>
      <c r="O143" s="15">
        <f t="shared" si="11"/>
        <v>0</v>
      </c>
    </row>
    <row r="144" spans="1:15" ht="11.25" x14ac:dyDescent="0.2">
      <c r="A144" s="9">
        <v>1</v>
      </c>
      <c r="B144" s="9">
        <v>110141003</v>
      </c>
      <c r="C144" s="3" t="s">
        <v>357</v>
      </c>
      <c r="D144" s="3" t="s">
        <v>358</v>
      </c>
      <c r="E144" s="4">
        <v>34718760.169999994</v>
      </c>
      <c r="F144" s="4">
        <v>16842958.030000001</v>
      </c>
      <c r="G144" s="4">
        <v>393596.55</v>
      </c>
      <c r="H144" s="4">
        <v>17236554.579999998</v>
      </c>
      <c r="I144" s="15">
        <f t="shared" si="8"/>
        <v>0.4965</v>
      </c>
      <c r="J144" s="4">
        <v>16298469.51</v>
      </c>
      <c r="K144" s="15">
        <f t="shared" si="9"/>
        <v>0.46939999999999998</v>
      </c>
      <c r="L144" s="4">
        <v>1183736.08</v>
      </c>
      <c r="M144" s="15">
        <f t="shared" si="10"/>
        <v>3.4099999999999998E-2</v>
      </c>
      <c r="N144" s="4">
        <v>0</v>
      </c>
      <c r="O144" s="15">
        <f t="shared" si="11"/>
        <v>0</v>
      </c>
    </row>
    <row r="145" spans="1:15" ht="11.25" x14ac:dyDescent="0.2">
      <c r="A145" s="9">
        <v>1</v>
      </c>
      <c r="B145" s="9">
        <v>110141103</v>
      </c>
      <c r="C145" s="3" t="s">
        <v>359</v>
      </c>
      <c r="D145" s="3" t="s">
        <v>358</v>
      </c>
      <c r="E145" s="4">
        <v>61214314.199999996</v>
      </c>
      <c r="F145" s="4">
        <v>34315288.469999999</v>
      </c>
      <c r="G145" s="4">
        <v>731892.53999999992</v>
      </c>
      <c r="H145" s="4">
        <v>35047181.009999998</v>
      </c>
      <c r="I145" s="15">
        <f t="shared" si="8"/>
        <v>0.57250000000000001</v>
      </c>
      <c r="J145" s="4">
        <v>18189390.390000001</v>
      </c>
      <c r="K145" s="15">
        <f t="shared" si="9"/>
        <v>0.29709999999999998</v>
      </c>
      <c r="L145" s="4">
        <v>2049785.69</v>
      </c>
      <c r="M145" s="15">
        <f t="shared" si="10"/>
        <v>3.3500000000000002E-2</v>
      </c>
      <c r="N145" s="4">
        <v>5927957.1100000003</v>
      </c>
      <c r="O145" s="15">
        <f t="shared" si="11"/>
        <v>9.6799999999999997E-2</v>
      </c>
    </row>
    <row r="146" spans="1:15" ht="11.25" x14ac:dyDescent="0.2">
      <c r="A146" s="9">
        <v>1</v>
      </c>
      <c r="B146" s="9">
        <v>110147003</v>
      </c>
      <c r="C146" s="3" t="s">
        <v>127</v>
      </c>
      <c r="D146" s="3" t="s">
        <v>358</v>
      </c>
      <c r="E146" s="4">
        <v>30572131.739999998</v>
      </c>
      <c r="F146" s="4">
        <v>17570332.979999997</v>
      </c>
      <c r="G146" s="4">
        <v>635266.02</v>
      </c>
      <c r="H146" s="4">
        <v>18205599</v>
      </c>
      <c r="I146" s="15">
        <f t="shared" si="8"/>
        <v>0.59550000000000003</v>
      </c>
      <c r="J146" s="4">
        <v>10737865.02</v>
      </c>
      <c r="K146" s="15">
        <f t="shared" si="9"/>
        <v>0.35120000000000001</v>
      </c>
      <c r="L146" s="4">
        <v>1520620.32</v>
      </c>
      <c r="M146" s="15">
        <f t="shared" si="10"/>
        <v>4.9700000000000001E-2</v>
      </c>
      <c r="N146" s="4">
        <v>108047.4</v>
      </c>
      <c r="O146" s="15">
        <f t="shared" si="11"/>
        <v>3.5000000000000001E-3</v>
      </c>
    </row>
    <row r="147" spans="1:15" ht="11.25" x14ac:dyDescent="0.2">
      <c r="A147" s="9">
        <v>1</v>
      </c>
      <c r="B147" s="9">
        <v>110148002</v>
      </c>
      <c r="C147" s="3" t="s">
        <v>128</v>
      </c>
      <c r="D147" s="3" t="s">
        <v>358</v>
      </c>
      <c r="E147" s="4">
        <v>177666991.34999999</v>
      </c>
      <c r="F147" s="4">
        <v>135876462.14000002</v>
      </c>
      <c r="G147" s="4">
        <v>2687837.4000000004</v>
      </c>
      <c r="H147" s="4">
        <v>138564299.53999999</v>
      </c>
      <c r="I147" s="15">
        <f t="shared" si="8"/>
        <v>0.77990000000000004</v>
      </c>
      <c r="J147" s="4">
        <v>34456309.469999999</v>
      </c>
      <c r="K147" s="15">
        <f t="shared" si="9"/>
        <v>0.19389999999999999</v>
      </c>
      <c r="L147" s="4">
        <v>4626114.96</v>
      </c>
      <c r="M147" s="15">
        <f t="shared" si="10"/>
        <v>2.5999999999999999E-2</v>
      </c>
      <c r="N147" s="4">
        <v>20267.38</v>
      </c>
      <c r="O147" s="15">
        <f t="shared" si="11"/>
        <v>1E-4</v>
      </c>
    </row>
    <row r="148" spans="1:15" ht="11.25" x14ac:dyDescent="0.2">
      <c r="A148" s="9">
        <v>1</v>
      </c>
      <c r="B148" s="9">
        <v>124150503</v>
      </c>
      <c r="C148" s="3" t="s">
        <v>192</v>
      </c>
      <c r="D148" s="3" t="s">
        <v>17</v>
      </c>
      <c r="E148" s="4">
        <v>102721771.96000001</v>
      </c>
      <c r="F148" s="4">
        <v>63206450.460000001</v>
      </c>
      <c r="G148" s="4">
        <v>1400836.88</v>
      </c>
      <c r="H148" s="4">
        <v>64607287.340000004</v>
      </c>
      <c r="I148" s="15">
        <f t="shared" si="8"/>
        <v>0.629</v>
      </c>
      <c r="J148" s="4">
        <v>34227480.840000004</v>
      </c>
      <c r="K148" s="15">
        <f t="shared" si="9"/>
        <v>0.3332</v>
      </c>
      <c r="L148" s="4">
        <v>3802261.69</v>
      </c>
      <c r="M148" s="15">
        <f t="shared" si="10"/>
        <v>3.6999999999999998E-2</v>
      </c>
      <c r="N148" s="4">
        <v>84742.09</v>
      </c>
      <c r="O148" s="15">
        <f t="shared" si="11"/>
        <v>8.0000000000000004E-4</v>
      </c>
    </row>
    <row r="149" spans="1:15" ht="11.25" x14ac:dyDescent="0.2">
      <c r="A149" s="9">
        <v>1</v>
      </c>
      <c r="B149" s="9">
        <v>124151902</v>
      </c>
      <c r="C149" s="3" t="s">
        <v>18</v>
      </c>
      <c r="D149" s="3" t="s">
        <v>17</v>
      </c>
      <c r="E149" s="4">
        <v>196548250.49000001</v>
      </c>
      <c r="F149" s="4">
        <v>128131398.69999999</v>
      </c>
      <c r="G149" s="4">
        <v>2963635.89</v>
      </c>
      <c r="H149" s="4">
        <v>131095034.59</v>
      </c>
      <c r="I149" s="15">
        <f t="shared" si="8"/>
        <v>0.66700000000000004</v>
      </c>
      <c r="J149" s="4">
        <v>55998578.939999998</v>
      </c>
      <c r="K149" s="15">
        <f t="shared" si="9"/>
        <v>0.28489999999999999</v>
      </c>
      <c r="L149" s="4">
        <v>8304800.5800000001</v>
      </c>
      <c r="M149" s="15">
        <f t="shared" si="10"/>
        <v>4.2299999999999997E-2</v>
      </c>
      <c r="N149" s="4">
        <v>1149836.3799999999</v>
      </c>
      <c r="O149" s="15">
        <f t="shared" si="11"/>
        <v>5.8999999999999999E-3</v>
      </c>
    </row>
    <row r="150" spans="1:15" ht="11.25" x14ac:dyDescent="0.2">
      <c r="A150" s="9">
        <v>1</v>
      </c>
      <c r="B150" s="9">
        <v>124152003</v>
      </c>
      <c r="C150" s="3" t="s">
        <v>19</v>
      </c>
      <c r="D150" s="3" t="s">
        <v>17</v>
      </c>
      <c r="E150" s="4">
        <v>250750104.41000003</v>
      </c>
      <c r="F150" s="4">
        <v>183991266.95000002</v>
      </c>
      <c r="G150" s="4">
        <v>5713372.9700000007</v>
      </c>
      <c r="H150" s="4">
        <v>189704639.91999999</v>
      </c>
      <c r="I150" s="15">
        <f t="shared" si="8"/>
        <v>0.75649999999999995</v>
      </c>
      <c r="J150" s="4">
        <v>56302669.390000001</v>
      </c>
      <c r="K150" s="15">
        <f t="shared" si="9"/>
        <v>0.22450000000000001</v>
      </c>
      <c r="L150" s="4">
        <v>4027663.77</v>
      </c>
      <c r="M150" s="15">
        <f t="shared" si="10"/>
        <v>1.61E-2</v>
      </c>
      <c r="N150" s="4">
        <v>715131.33</v>
      </c>
      <c r="O150" s="15">
        <f t="shared" si="11"/>
        <v>2.8999999999999998E-3</v>
      </c>
    </row>
    <row r="151" spans="1:15" ht="11.25" x14ac:dyDescent="0.2">
      <c r="A151" s="9">
        <v>1</v>
      </c>
      <c r="B151" s="9">
        <v>124153503</v>
      </c>
      <c r="C151" s="3" t="s">
        <v>20</v>
      </c>
      <c r="D151" s="3" t="s">
        <v>17</v>
      </c>
      <c r="E151" s="4">
        <v>118724660.44000001</v>
      </c>
      <c r="F151" s="4">
        <v>97263466.63000001</v>
      </c>
      <c r="G151" s="4">
        <v>2282201.2000000002</v>
      </c>
      <c r="H151" s="4">
        <v>99545667.829999998</v>
      </c>
      <c r="I151" s="15">
        <f t="shared" si="8"/>
        <v>0.83850000000000002</v>
      </c>
      <c r="J151" s="4">
        <v>16798208.600000001</v>
      </c>
      <c r="K151" s="15">
        <f t="shared" si="9"/>
        <v>0.14149999999999999</v>
      </c>
      <c r="L151" s="4">
        <v>1958963.37</v>
      </c>
      <c r="M151" s="15">
        <f t="shared" si="10"/>
        <v>1.6500000000000001E-2</v>
      </c>
      <c r="N151" s="4">
        <v>421820.64</v>
      </c>
      <c r="O151" s="15">
        <f t="shared" si="11"/>
        <v>3.5999999999999999E-3</v>
      </c>
    </row>
    <row r="152" spans="1:15" ht="11.25" x14ac:dyDescent="0.2">
      <c r="A152" s="9">
        <v>1</v>
      </c>
      <c r="B152" s="9">
        <v>124154003</v>
      </c>
      <c r="C152" s="3" t="s">
        <v>21</v>
      </c>
      <c r="D152" s="3" t="s">
        <v>17</v>
      </c>
      <c r="E152" s="4">
        <v>96489869.930000007</v>
      </c>
      <c r="F152" s="4">
        <v>73697373.410000011</v>
      </c>
      <c r="G152" s="4">
        <v>1046795.8999999999</v>
      </c>
      <c r="H152" s="4">
        <v>74744169.310000002</v>
      </c>
      <c r="I152" s="15">
        <f t="shared" si="8"/>
        <v>0.77459999999999996</v>
      </c>
      <c r="J152" s="4">
        <v>18511531.809999999</v>
      </c>
      <c r="K152" s="15">
        <f t="shared" si="9"/>
        <v>0.1918</v>
      </c>
      <c r="L152" s="4">
        <v>3234168.81</v>
      </c>
      <c r="M152" s="15">
        <f t="shared" si="10"/>
        <v>3.3500000000000002E-2</v>
      </c>
      <c r="N152" s="4">
        <v>0</v>
      </c>
      <c r="O152" s="15">
        <f t="shared" si="11"/>
        <v>0</v>
      </c>
    </row>
    <row r="153" spans="1:15" ht="11.25" x14ac:dyDescent="0.2">
      <c r="A153" s="9">
        <v>1</v>
      </c>
      <c r="B153" s="9">
        <v>124156503</v>
      </c>
      <c r="C153" s="3" t="s">
        <v>22</v>
      </c>
      <c r="D153" s="3" t="s">
        <v>17</v>
      </c>
      <c r="E153" s="4">
        <v>58389318.690000005</v>
      </c>
      <c r="F153" s="4">
        <v>38433185.169999994</v>
      </c>
      <c r="G153" s="4">
        <v>989954.42</v>
      </c>
      <c r="H153" s="4">
        <v>39423139.590000004</v>
      </c>
      <c r="I153" s="15">
        <f t="shared" si="8"/>
        <v>0.67520000000000002</v>
      </c>
      <c r="J153" s="4">
        <v>15812918.6</v>
      </c>
      <c r="K153" s="15">
        <f t="shared" si="9"/>
        <v>0.27079999999999999</v>
      </c>
      <c r="L153" s="4">
        <v>3126955.5</v>
      </c>
      <c r="M153" s="15">
        <f t="shared" si="10"/>
        <v>5.3600000000000002E-2</v>
      </c>
      <c r="N153" s="4">
        <v>26305</v>
      </c>
      <c r="O153" s="15">
        <f t="shared" si="11"/>
        <v>5.0000000000000001E-4</v>
      </c>
    </row>
    <row r="154" spans="1:15" ht="11.25" x14ac:dyDescent="0.2">
      <c r="A154" s="9">
        <v>1</v>
      </c>
      <c r="B154" s="9">
        <v>124156603</v>
      </c>
      <c r="C154" s="3" t="s">
        <v>23</v>
      </c>
      <c r="D154" s="3" t="s">
        <v>17</v>
      </c>
      <c r="E154" s="4">
        <v>123843283.73999999</v>
      </c>
      <c r="F154" s="4">
        <v>92005574.730000004</v>
      </c>
      <c r="G154" s="4">
        <v>2042943.47</v>
      </c>
      <c r="H154" s="4">
        <v>94048518.200000003</v>
      </c>
      <c r="I154" s="15">
        <f t="shared" si="8"/>
        <v>0.75939999999999996</v>
      </c>
      <c r="J154" s="4">
        <v>26113356.68</v>
      </c>
      <c r="K154" s="15">
        <f t="shared" si="9"/>
        <v>0.2109</v>
      </c>
      <c r="L154" s="4">
        <v>3599524.62</v>
      </c>
      <c r="M154" s="15">
        <f t="shared" si="10"/>
        <v>2.9100000000000001E-2</v>
      </c>
      <c r="N154" s="4">
        <v>81884.240000000005</v>
      </c>
      <c r="O154" s="15">
        <f t="shared" si="11"/>
        <v>6.9999999999999999E-4</v>
      </c>
    </row>
    <row r="155" spans="1:15" ht="11.25" x14ac:dyDescent="0.2">
      <c r="A155" s="9">
        <v>1</v>
      </c>
      <c r="B155" s="9">
        <v>124156703</v>
      </c>
      <c r="C155" s="3" t="s">
        <v>675</v>
      </c>
      <c r="D155" s="3" t="s">
        <v>17</v>
      </c>
      <c r="E155" s="4">
        <v>76202147.200000003</v>
      </c>
      <c r="F155" s="4">
        <v>42082071.040000007</v>
      </c>
      <c r="G155" s="4">
        <v>1101034.99</v>
      </c>
      <c r="H155" s="4">
        <v>43183106.030000001</v>
      </c>
      <c r="I155" s="15">
        <f t="shared" si="8"/>
        <v>0.56669999999999998</v>
      </c>
      <c r="J155" s="4">
        <v>26984755.84</v>
      </c>
      <c r="K155" s="15">
        <f t="shared" si="9"/>
        <v>0.35410000000000003</v>
      </c>
      <c r="L155" s="4">
        <v>5343965.53</v>
      </c>
      <c r="M155" s="15">
        <f t="shared" si="10"/>
        <v>7.0099999999999996E-2</v>
      </c>
      <c r="N155" s="4">
        <v>690319.8</v>
      </c>
      <c r="O155" s="15">
        <f t="shared" si="11"/>
        <v>9.1000000000000004E-3</v>
      </c>
    </row>
    <row r="156" spans="1:15" ht="11.25" x14ac:dyDescent="0.2">
      <c r="A156" s="9">
        <v>1</v>
      </c>
      <c r="B156" s="9">
        <v>124157203</v>
      </c>
      <c r="C156" s="3" t="s">
        <v>676</v>
      </c>
      <c r="D156" s="3" t="s">
        <v>17</v>
      </c>
      <c r="E156" s="4">
        <v>106316678.61000001</v>
      </c>
      <c r="F156" s="4">
        <v>82720170.970000014</v>
      </c>
      <c r="G156" s="4">
        <v>1764989.7599999998</v>
      </c>
      <c r="H156" s="4">
        <v>84485160.730000004</v>
      </c>
      <c r="I156" s="15">
        <f t="shared" si="8"/>
        <v>0.79469999999999996</v>
      </c>
      <c r="J156" s="4">
        <v>18905607.59</v>
      </c>
      <c r="K156" s="15">
        <f t="shared" si="9"/>
        <v>0.17780000000000001</v>
      </c>
      <c r="L156" s="4">
        <v>2925910.29</v>
      </c>
      <c r="M156" s="15">
        <f t="shared" si="10"/>
        <v>2.75E-2</v>
      </c>
      <c r="N156" s="4">
        <v>0</v>
      </c>
      <c r="O156" s="15">
        <f t="shared" si="11"/>
        <v>0</v>
      </c>
    </row>
    <row r="157" spans="1:15" ht="11.25" x14ac:dyDescent="0.2">
      <c r="A157" s="9">
        <v>1</v>
      </c>
      <c r="B157" s="9">
        <v>124157802</v>
      </c>
      <c r="C157" s="3" t="s">
        <v>24</v>
      </c>
      <c r="D157" s="3" t="s">
        <v>17</v>
      </c>
      <c r="E157" s="4">
        <v>158416968.69</v>
      </c>
      <c r="F157" s="4">
        <v>130281075.33999999</v>
      </c>
      <c r="G157" s="4">
        <v>2944536.64</v>
      </c>
      <c r="H157" s="4">
        <v>133225611.98</v>
      </c>
      <c r="I157" s="15">
        <f t="shared" si="8"/>
        <v>0.84099999999999997</v>
      </c>
      <c r="J157" s="4">
        <v>23848128.02</v>
      </c>
      <c r="K157" s="15">
        <f t="shared" si="9"/>
        <v>0.15049999999999999</v>
      </c>
      <c r="L157" s="4">
        <v>1343228.69</v>
      </c>
      <c r="M157" s="15">
        <f t="shared" si="10"/>
        <v>8.5000000000000006E-3</v>
      </c>
      <c r="N157" s="4">
        <v>0</v>
      </c>
      <c r="O157" s="15">
        <f t="shared" si="11"/>
        <v>0</v>
      </c>
    </row>
    <row r="158" spans="1:15" ht="11.25" x14ac:dyDescent="0.2">
      <c r="A158" s="9">
        <v>1</v>
      </c>
      <c r="B158" s="9">
        <v>124158503</v>
      </c>
      <c r="C158" s="3" t="s">
        <v>561</v>
      </c>
      <c r="D158" s="3" t="s">
        <v>17</v>
      </c>
      <c r="E158" s="4">
        <v>93521801.650000006</v>
      </c>
      <c r="F158" s="4">
        <v>74334569.290000021</v>
      </c>
      <c r="G158" s="4">
        <v>1290969.8899999997</v>
      </c>
      <c r="H158" s="4">
        <v>75625539.180000007</v>
      </c>
      <c r="I158" s="15">
        <f t="shared" si="8"/>
        <v>0.80859999999999999</v>
      </c>
      <c r="J158" s="4">
        <v>16835618.809999999</v>
      </c>
      <c r="K158" s="15">
        <f t="shared" si="9"/>
        <v>0.18</v>
      </c>
      <c r="L158" s="4">
        <v>1057017.6599999999</v>
      </c>
      <c r="M158" s="15">
        <f t="shared" si="10"/>
        <v>1.1299999999999999E-2</v>
      </c>
      <c r="N158" s="4">
        <v>3626</v>
      </c>
      <c r="O158" s="15">
        <f t="shared" si="11"/>
        <v>0</v>
      </c>
    </row>
    <row r="159" spans="1:15" ht="11.25" x14ac:dyDescent="0.2">
      <c r="A159" s="9">
        <v>1</v>
      </c>
      <c r="B159" s="9">
        <v>124159002</v>
      </c>
      <c r="C159" s="3" t="s">
        <v>677</v>
      </c>
      <c r="D159" s="3" t="s">
        <v>17</v>
      </c>
      <c r="E159" s="4">
        <v>280461303.44</v>
      </c>
      <c r="F159" s="4">
        <v>223457900.56</v>
      </c>
      <c r="G159" s="4">
        <v>2855223.63</v>
      </c>
      <c r="H159" s="4">
        <v>226313124.19</v>
      </c>
      <c r="I159" s="15">
        <f t="shared" si="8"/>
        <v>0.80689999999999995</v>
      </c>
      <c r="J159" s="4">
        <v>46937782.619999997</v>
      </c>
      <c r="K159" s="15">
        <f t="shared" si="9"/>
        <v>0.16739999999999999</v>
      </c>
      <c r="L159" s="4">
        <v>4460396.63</v>
      </c>
      <c r="M159" s="15">
        <f t="shared" si="10"/>
        <v>1.5900000000000001E-2</v>
      </c>
      <c r="N159" s="4">
        <v>2750000</v>
      </c>
      <c r="O159" s="15">
        <f t="shared" si="11"/>
        <v>9.7999999999999997E-3</v>
      </c>
    </row>
    <row r="160" spans="1:15" ht="11.25" x14ac:dyDescent="0.2">
      <c r="A160" s="9">
        <v>1</v>
      </c>
      <c r="B160" s="9">
        <v>106160303</v>
      </c>
      <c r="C160" s="3" t="s">
        <v>539</v>
      </c>
      <c r="D160" s="3" t="s">
        <v>287</v>
      </c>
      <c r="E160" s="4">
        <v>15836252.460000001</v>
      </c>
      <c r="F160" s="4">
        <v>4378114.7300000004</v>
      </c>
      <c r="G160" s="4">
        <v>329483.26</v>
      </c>
      <c r="H160" s="4">
        <v>4707597.99</v>
      </c>
      <c r="I160" s="15">
        <f t="shared" si="8"/>
        <v>0.29730000000000001</v>
      </c>
      <c r="J160" s="4">
        <v>9668389.7100000009</v>
      </c>
      <c r="K160" s="15">
        <f t="shared" si="9"/>
        <v>0.61050000000000004</v>
      </c>
      <c r="L160" s="4">
        <v>1460264.76</v>
      </c>
      <c r="M160" s="15">
        <f t="shared" si="10"/>
        <v>9.2200000000000004E-2</v>
      </c>
      <c r="N160" s="4">
        <v>0</v>
      </c>
      <c r="O160" s="15">
        <f t="shared" si="11"/>
        <v>0</v>
      </c>
    </row>
    <row r="161" spans="1:15" ht="11.25" x14ac:dyDescent="0.2">
      <c r="A161" s="9">
        <v>1</v>
      </c>
      <c r="B161" s="9">
        <v>106161203</v>
      </c>
      <c r="C161" s="3" t="s">
        <v>288</v>
      </c>
      <c r="D161" s="3" t="s">
        <v>287</v>
      </c>
      <c r="E161" s="4">
        <v>17243473.970000003</v>
      </c>
      <c r="F161" s="4">
        <v>8012010.1299999999</v>
      </c>
      <c r="G161" s="4">
        <v>727554.26</v>
      </c>
      <c r="H161" s="4">
        <v>8739564.3900000006</v>
      </c>
      <c r="I161" s="15">
        <f t="shared" si="8"/>
        <v>0.50680000000000003</v>
      </c>
      <c r="J161" s="4">
        <v>7358627.6200000001</v>
      </c>
      <c r="K161" s="15">
        <f t="shared" si="9"/>
        <v>0.42670000000000002</v>
      </c>
      <c r="L161" s="4">
        <v>1145281.96</v>
      </c>
      <c r="M161" s="15">
        <f t="shared" si="10"/>
        <v>6.6400000000000001E-2</v>
      </c>
      <c r="N161" s="4">
        <v>0</v>
      </c>
      <c r="O161" s="15">
        <f t="shared" si="11"/>
        <v>0</v>
      </c>
    </row>
    <row r="162" spans="1:15" ht="11.25" x14ac:dyDescent="0.2">
      <c r="A162" s="9">
        <v>1</v>
      </c>
      <c r="B162" s="9">
        <v>106161703</v>
      </c>
      <c r="C162" s="3" t="s">
        <v>540</v>
      </c>
      <c r="D162" s="3" t="s">
        <v>287</v>
      </c>
      <c r="E162" s="4">
        <v>23060533.009999998</v>
      </c>
      <c r="F162" s="4">
        <v>5526206.9000000013</v>
      </c>
      <c r="G162" s="4">
        <v>306620.76</v>
      </c>
      <c r="H162" s="4">
        <v>5832827.6600000001</v>
      </c>
      <c r="I162" s="15">
        <f t="shared" si="8"/>
        <v>0.25290000000000001</v>
      </c>
      <c r="J162" s="4">
        <v>9255611.0899999999</v>
      </c>
      <c r="K162" s="15">
        <f t="shared" si="9"/>
        <v>0.40139999999999998</v>
      </c>
      <c r="L162" s="4">
        <v>1290346.1100000001</v>
      </c>
      <c r="M162" s="15">
        <f t="shared" si="10"/>
        <v>5.6000000000000001E-2</v>
      </c>
      <c r="N162" s="4">
        <v>6681748.1500000004</v>
      </c>
      <c r="O162" s="15">
        <f t="shared" si="11"/>
        <v>0.28970000000000001</v>
      </c>
    </row>
    <row r="163" spans="1:15" ht="11.25" x14ac:dyDescent="0.2">
      <c r="A163" s="9">
        <v>1</v>
      </c>
      <c r="B163" s="9">
        <v>106166503</v>
      </c>
      <c r="C163" s="3" t="s">
        <v>99</v>
      </c>
      <c r="D163" s="3" t="s">
        <v>287</v>
      </c>
      <c r="E163" s="4">
        <v>18805534.130000003</v>
      </c>
      <c r="F163" s="4">
        <v>5001665.3500000006</v>
      </c>
      <c r="G163" s="4">
        <v>588846.34000000008</v>
      </c>
      <c r="H163" s="4">
        <v>5590511.6900000004</v>
      </c>
      <c r="I163" s="15">
        <f t="shared" si="8"/>
        <v>0.29730000000000001</v>
      </c>
      <c r="J163" s="4">
        <v>11360957.66</v>
      </c>
      <c r="K163" s="15">
        <f t="shared" si="9"/>
        <v>0.60409999999999997</v>
      </c>
      <c r="L163" s="4">
        <v>1854064.78</v>
      </c>
      <c r="M163" s="15">
        <f t="shared" si="10"/>
        <v>9.8599999999999993E-2</v>
      </c>
      <c r="N163" s="4">
        <v>0</v>
      </c>
      <c r="O163" s="15">
        <f t="shared" si="11"/>
        <v>0</v>
      </c>
    </row>
    <row r="164" spans="1:15" ht="11.25" x14ac:dyDescent="0.2">
      <c r="A164" s="9">
        <v>1</v>
      </c>
      <c r="B164" s="9">
        <v>106167504</v>
      </c>
      <c r="C164" s="3" t="s">
        <v>289</v>
      </c>
      <c r="D164" s="3" t="s">
        <v>287</v>
      </c>
      <c r="E164" s="4">
        <v>10646775.66</v>
      </c>
      <c r="F164" s="4">
        <v>3461392.2000000011</v>
      </c>
      <c r="G164" s="4">
        <v>280691.05</v>
      </c>
      <c r="H164" s="4">
        <v>3742083.25</v>
      </c>
      <c r="I164" s="15">
        <f t="shared" si="8"/>
        <v>0.35149999999999998</v>
      </c>
      <c r="J164" s="4">
        <v>5869706.2999999998</v>
      </c>
      <c r="K164" s="15">
        <f t="shared" si="9"/>
        <v>0.55130000000000001</v>
      </c>
      <c r="L164" s="4">
        <v>1034986.11</v>
      </c>
      <c r="M164" s="15">
        <f t="shared" si="10"/>
        <v>9.7199999999999995E-2</v>
      </c>
      <c r="N164" s="4">
        <v>0</v>
      </c>
      <c r="O164" s="15">
        <f t="shared" si="11"/>
        <v>0</v>
      </c>
    </row>
    <row r="165" spans="1:15" ht="11.25" x14ac:dyDescent="0.2">
      <c r="A165" s="9">
        <v>1</v>
      </c>
      <c r="B165" s="9">
        <v>106168003</v>
      </c>
      <c r="C165" s="3" t="s">
        <v>290</v>
      </c>
      <c r="D165" s="3" t="s">
        <v>287</v>
      </c>
      <c r="E165" s="4">
        <v>19996253.100000001</v>
      </c>
      <c r="F165" s="4">
        <v>4278579.51</v>
      </c>
      <c r="G165" s="4">
        <v>603663.14</v>
      </c>
      <c r="H165" s="4">
        <v>4882242.6500000004</v>
      </c>
      <c r="I165" s="15">
        <f t="shared" si="8"/>
        <v>0.2442</v>
      </c>
      <c r="J165" s="4">
        <v>13714237.58</v>
      </c>
      <c r="K165" s="15">
        <f t="shared" si="9"/>
        <v>0.68579999999999997</v>
      </c>
      <c r="L165" s="4">
        <v>1399772.87</v>
      </c>
      <c r="M165" s="15">
        <f t="shared" si="10"/>
        <v>7.0000000000000007E-2</v>
      </c>
      <c r="N165" s="4">
        <v>0</v>
      </c>
      <c r="O165" s="15">
        <f t="shared" si="11"/>
        <v>0</v>
      </c>
    </row>
    <row r="166" spans="1:15" ht="11.25" x14ac:dyDescent="0.2">
      <c r="A166" s="9">
        <v>1</v>
      </c>
      <c r="B166" s="9">
        <v>106169003</v>
      </c>
      <c r="C166" s="3" t="s">
        <v>100</v>
      </c>
      <c r="D166" s="3" t="s">
        <v>287</v>
      </c>
      <c r="E166" s="4">
        <v>17522923.140000001</v>
      </c>
      <c r="F166" s="4">
        <v>2327329.9099999997</v>
      </c>
      <c r="G166" s="4">
        <v>322800.65000000002</v>
      </c>
      <c r="H166" s="4">
        <v>2650130.56</v>
      </c>
      <c r="I166" s="15">
        <f t="shared" si="8"/>
        <v>0.1512</v>
      </c>
      <c r="J166" s="4">
        <v>9138144.9800000004</v>
      </c>
      <c r="K166" s="15">
        <f t="shared" si="9"/>
        <v>0.52149999999999996</v>
      </c>
      <c r="L166" s="4">
        <v>1734647.6</v>
      </c>
      <c r="M166" s="15">
        <f t="shared" si="10"/>
        <v>9.9000000000000005E-2</v>
      </c>
      <c r="N166" s="4">
        <v>4000000</v>
      </c>
      <c r="O166" s="15">
        <f t="shared" si="11"/>
        <v>0.2283</v>
      </c>
    </row>
    <row r="167" spans="1:15" ht="11.25" x14ac:dyDescent="0.2">
      <c r="A167" s="9">
        <v>1</v>
      </c>
      <c r="B167" s="9">
        <v>110171003</v>
      </c>
      <c r="C167" s="3" t="s">
        <v>360</v>
      </c>
      <c r="D167" s="3" t="s">
        <v>291</v>
      </c>
      <c r="E167" s="4">
        <v>52746849.489999995</v>
      </c>
      <c r="F167" s="4">
        <v>16085326.060000001</v>
      </c>
      <c r="G167" s="4">
        <v>1191884.0400000003</v>
      </c>
      <c r="H167" s="4">
        <v>17277210.100000001</v>
      </c>
      <c r="I167" s="15">
        <f t="shared" si="8"/>
        <v>0.32750000000000001</v>
      </c>
      <c r="J167" s="4">
        <v>22658085.789999999</v>
      </c>
      <c r="K167" s="15">
        <f t="shared" si="9"/>
        <v>0.42959999999999998</v>
      </c>
      <c r="L167" s="4">
        <v>4284672.0199999996</v>
      </c>
      <c r="M167" s="15">
        <f t="shared" si="10"/>
        <v>8.1199999999999994E-2</v>
      </c>
      <c r="N167" s="4">
        <v>8526881.5800000001</v>
      </c>
      <c r="O167" s="15">
        <f t="shared" si="11"/>
        <v>0.16170000000000001</v>
      </c>
    </row>
    <row r="168" spans="1:15" ht="11.25" x14ac:dyDescent="0.2">
      <c r="A168" s="9">
        <v>1</v>
      </c>
      <c r="B168" s="9">
        <v>110171803</v>
      </c>
      <c r="C168" s="3" t="s">
        <v>129</v>
      </c>
      <c r="D168" s="3" t="s">
        <v>291</v>
      </c>
      <c r="E168" s="4">
        <v>18479686.57</v>
      </c>
      <c r="F168" s="4">
        <v>4500613.4399999995</v>
      </c>
      <c r="G168" s="4">
        <v>332647.05999999994</v>
      </c>
      <c r="H168" s="4">
        <v>4833260.5</v>
      </c>
      <c r="I168" s="15">
        <f t="shared" si="8"/>
        <v>0.26150000000000001</v>
      </c>
      <c r="J168" s="4">
        <v>12839744.99</v>
      </c>
      <c r="K168" s="15">
        <f t="shared" si="9"/>
        <v>0.69479999999999997</v>
      </c>
      <c r="L168" s="4">
        <v>806681.08</v>
      </c>
      <c r="M168" s="15">
        <f t="shared" si="10"/>
        <v>4.3700000000000003E-2</v>
      </c>
      <c r="N168" s="4">
        <v>0</v>
      </c>
      <c r="O168" s="15">
        <f t="shared" si="11"/>
        <v>0</v>
      </c>
    </row>
    <row r="169" spans="1:15" ht="11.25" x14ac:dyDescent="0.2">
      <c r="A169" s="9">
        <v>1</v>
      </c>
      <c r="B169" s="9">
        <v>106172003</v>
      </c>
      <c r="C169" s="3" t="s">
        <v>779</v>
      </c>
      <c r="D169" s="3" t="s">
        <v>291</v>
      </c>
      <c r="E169" s="4">
        <v>63081641.120000005</v>
      </c>
      <c r="F169" s="4">
        <v>25391772.130000003</v>
      </c>
      <c r="G169" s="4">
        <v>1328629.6500000001</v>
      </c>
      <c r="H169" s="4">
        <v>26720401.780000001</v>
      </c>
      <c r="I169" s="15">
        <f t="shared" si="8"/>
        <v>0.42359999999999998</v>
      </c>
      <c r="J169" s="4">
        <v>31962127.199999999</v>
      </c>
      <c r="K169" s="15">
        <f t="shared" si="9"/>
        <v>0.50670000000000004</v>
      </c>
      <c r="L169" s="4">
        <v>4399112.1399999997</v>
      </c>
      <c r="M169" s="15">
        <f t="shared" si="10"/>
        <v>6.9699999999999998E-2</v>
      </c>
      <c r="N169" s="4">
        <v>0</v>
      </c>
      <c r="O169" s="15">
        <f t="shared" si="11"/>
        <v>0</v>
      </c>
    </row>
    <row r="170" spans="1:15" ht="11.25" x14ac:dyDescent="0.2">
      <c r="A170" s="9">
        <v>1</v>
      </c>
      <c r="B170" s="9">
        <v>110173003</v>
      </c>
      <c r="C170" s="3" t="s">
        <v>361</v>
      </c>
      <c r="D170" s="3" t="s">
        <v>291</v>
      </c>
      <c r="E170" s="4">
        <v>13909787.810000001</v>
      </c>
      <c r="F170" s="4">
        <v>3515992.4800000004</v>
      </c>
      <c r="G170" s="4">
        <v>269176.93</v>
      </c>
      <c r="H170" s="4">
        <v>3785169.41</v>
      </c>
      <c r="I170" s="15">
        <f t="shared" si="8"/>
        <v>0.27210000000000001</v>
      </c>
      <c r="J170" s="4">
        <v>9429947.6300000008</v>
      </c>
      <c r="K170" s="15">
        <f t="shared" si="9"/>
        <v>0.67789999999999995</v>
      </c>
      <c r="L170" s="4">
        <v>686870.77</v>
      </c>
      <c r="M170" s="15">
        <f t="shared" si="10"/>
        <v>4.9399999999999999E-2</v>
      </c>
      <c r="N170" s="4">
        <v>7800</v>
      </c>
      <c r="O170" s="15">
        <f t="shared" si="11"/>
        <v>5.9999999999999995E-4</v>
      </c>
    </row>
    <row r="171" spans="1:15" ht="11.25" x14ac:dyDescent="0.2">
      <c r="A171" s="9">
        <v>1</v>
      </c>
      <c r="B171" s="9">
        <v>110173504</v>
      </c>
      <c r="C171" s="3" t="s">
        <v>362</v>
      </c>
      <c r="D171" s="3" t="s">
        <v>291</v>
      </c>
      <c r="E171" s="4">
        <v>6693106.3399999999</v>
      </c>
      <c r="F171" s="4">
        <v>1286274.3900000001</v>
      </c>
      <c r="G171" s="4">
        <v>302581.14</v>
      </c>
      <c r="H171" s="4">
        <v>1588855.53</v>
      </c>
      <c r="I171" s="15">
        <f t="shared" si="8"/>
        <v>0.2374</v>
      </c>
      <c r="J171" s="4">
        <v>4448381.93</v>
      </c>
      <c r="K171" s="15">
        <f t="shared" si="9"/>
        <v>0.66459999999999997</v>
      </c>
      <c r="L171" s="4">
        <v>565112.48</v>
      </c>
      <c r="M171" s="15">
        <f t="shared" si="10"/>
        <v>8.4400000000000003E-2</v>
      </c>
      <c r="N171" s="4">
        <v>90756.4</v>
      </c>
      <c r="O171" s="15">
        <f t="shared" si="11"/>
        <v>1.3599999999999999E-2</v>
      </c>
    </row>
    <row r="172" spans="1:15" ht="11.25" x14ac:dyDescent="0.2">
      <c r="A172" s="9">
        <v>1</v>
      </c>
      <c r="B172" s="9">
        <v>110175003</v>
      </c>
      <c r="C172" s="3" t="s">
        <v>363</v>
      </c>
      <c r="D172" s="3" t="s">
        <v>291</v>
      </c>
      <c r="E172" s="4">
        <v>27229235</v>
      </c>
      <c r="F172" s="4">
        <v>3822649.22</v>
      </c>
      <c r="G172" s="4">
        <v>395384.78</v>
      </c>
      <c r="H172" s="4">
        <v>4218034</v>
      </c>
      <c r="I172" s="15">
        <f t="shared" si="8"/>
        <v>0.15490000000000001</v>
      </c>
      <c r="J172" s="4">
        <v>11207162</v>
      </c>
      <c r="K172" s="15">
        <f t="shared" si="9"/>
        <v>0.41160000000000002</v>
      </c>
      <c r="L172" s="4">
        <v>1346004</v>
      </c>
      <c r="M172" s="15">
        <f t="shared" si="10"/>
        <v>4.9399999999999999E-2</v>
      </c>
      <c r="N172" s="4">
        <v>10458035</v>
      </c>
      <c r="O172" s="15">
        <f t="shared" si="11"/>
        <v>0.3841</v>
      </c>
    </row>
    <row r="173" spans="1:15" ht="11.25" x14ac:dyDescent="0.2">
      <c r="A173" s="9">
        <v>1</v>
      </c>
      <c r="B173" s="9">
        <v>110177003</v>
      </c>
      <c r="C173" s="3" t="s">
        <v>548</v>
      </c>
      <c r="D173" s="3" t="s">
        <v>291</v>
      </c>
      <c r="E173" s="4">
        <v>36101261.829999998</v>
      </c>
      <c r="F173" s="4">
        <v>11644076.959999997</v>
      </c>
      <c r="G173" s="4">
        <v>583834.21000000008</v>
      </c>
      <c r="H173" s="4">
        <v>12227911.17</v>
      </c>
      <c r="I173" s="15">
        <f t="shared" si="8"/>
        <v>0.3387</v>
      </c>
      <c r="J173" s="4">
        <v>20005633.789999999</v>
      </c>
      <c r="K173" s="15">
        <f t="shared" si="9"/>
        <v>0.55420000000000003</v>
      </c>
      <c r="L173" s="4">
        <v>3867716.87</v>
      </c>
      <c r="M173" s="15">
        <f t="shared" si="10"/>
        <v>0.1071</v>
      </c>
      <c r="N173" s="4">
        <v>0</v>
      </c>
      <c r="O173" s="15">
        <f t="shared" si="11"/>
        <v>0</v>
      </c>
    </row>
    <row r="174" spans="1:15" ht="11.25" x14ac:dyDescent="0.2">
      <c r="A174" s="9">
        <v>1</v>
      </c>
      <c r="B174" s="9">
        <v>110179003</v>
      </c>
      <c r="C174" s="3" t="s">
        <v>364</v>
      </c>
      <c r="D174" s="3" t="s">
        <v>291</v>
      </c>
      <c r="E174" s="4">
        <v>20574553.25</v>
      </c>
      <c r="F174" s="4">
        <v>5227243.18</v>
      </c>
      <c r="G174" s="4">
        <v>697086.66000000015</v>
      </c>
      <c r="H174" s="4">
        <v>5924329.8399999999</v>
      </c>
      <c r="I174" s="15">
        <f t="shared" si="8"/>
        <v>0.28789999999999999</v>
      </c>
      <c r="J174" s="4">
        <v>12233518.449999999</v>
      </c>
      <c r="K174" s="15">
        <f t="shared" si="9"/>
        <v>0.59460000000000002</v>
      </c>
      <c r="L174" s="4">
        <v>2416704.96</v>
      </c>
      <c r="M174" s="15">
        <f t="shared" si="10"/>
        <v>0.11749999999999999</v>
      </c>
      <c r="N174" s="4">
        <v>0</v>
      </c>
      <c r="O174" s="15">
        <f t="shared" si="11"/>
        <v>0</v>
      </c>
    </row>
    <row r="175" spans="1:15" ht="11.25" x14ac:dyDescent="0.2">
      <c r="A175" s="9">
        <v>1</v>
      </c>
      <c r="B175" s="9">
        <v>110183602</v>
      </c>
      <c r="C175" s="3" t="s">
        <v>365</v>
      </c>
      <c r="D175" s="3" t="s">
        <v>366</v>
      </c>
      <c r="E175" s="4">
        <v>83040557.279999986</v>
      </c>
      <c r="F175" s="4">
        <v>34019215.309999995</v>
      </c>
      <c r="G175" s="4">
        <v>1374889.65</v>
      </c>
      <c r="H175" s="4">
        <v>35394104.960000001</v>
      </c>
      <c r="I175" s="15">
        <f t="shared" si="8"/>
        <v>0.42620000000000002</v>
      </c>
      <c r="J175" s="4">
        <v>39843306.859999999</v>
      </c>
      <c r="K175" s="15">
        <f t="shared" si="9"/>
        <v>0.4798</v>
      </c>
      <c r="L175" s="4">
        <v>7803145.46</v>
      </c>
      <c r="M175" s="15">
        <f t="shared" si="10"/>
        <v>9.4E-2</v>
      </c>
      <c r="N175" s="4">
        <v>0</v>
      </c>
      <c r="O175" s="15">
        <f t="shared" si="11"/>
        <v>0</v>
      </c>
    </row>
    <row r="176" spans="1:15" ht="11.25" x14ac:dyDescent="0.2">
      <c r="A176" s="9">
        <v>1</v>
      </c>
      <c r="B176" s="9">
        <v>116191004</v>
      </c>
      <c r="C176" s="3" t="s">
        <v>158</v>
      </c>
      <c r="D176" s="3" t="s">
        <v>445</v>
      </c>
      <c r="E176" s="4">
        <v>18486914.689999998</v>
      </c>
      <c r="F176" s="4">
        <v>6837373.5899999999</v>
      </c>
      <c r="G176" s="4">
        <v>483468.74</v>
      </c>
      <c r="H176" s="4">
        <v>7320842.3300000001</v>
      </c>
      <c r="I176" s="15">
        <f t="shared" si="8"/>
        <v>0.39600000000000002</v>
      </c>
      <c r="J176" s="4">
        <v>6418341.46</v>
      </c>
      <c r="K176" s="15">
        <f t="shared" si="9"/>
        <v>0.34720000000000001</v>
      </c>
      <c r="L176" s="4">
        <v>1000730.9</v>
      </c>
      <c r="M176" s="15">
        <f t="shared" si="10"/>
        <v>5.4100000000000002E-2</v>
      </c>
      <c r="N176" s="4">
        <v>3747000</v>
      </c>
      <c r="O176" s="15">
        <f t="shared" si="11"/>
        <v>0.20269999999999999</v>
      </c>
    </row>
    <row r="177" spans="1:15" ht="11.25" x14ac:dyDescent="0.2">
      <c r="A177" s="9">
        <v>1</v>
      </c>
      <c r="B177" s="9">
        <v>116191103</v>
      </c>
      <c r="C177" s="3" t="s">
        <v>446</v>
      </c>
      <c r="D177" s="3" t="s">
        <v>445</v>
      </c>
      <c r="E177" s="4">
        <v>48427741.470000006</v>
      </c>
      <c r="F177" s="4">
        <v>19873491.850000001</v>
      </c>
      <c r="G177" s="4">
        <v>1065960.68</v>
      </c>
      <c r="H177" s="4">
        <v>20939452.530000001</v>
      </c>
      <c r="I177" s="15">
        <f t="shared" si="8"/>
        <v>0.43240000000000001</v>
      </c>
      <c r="J177" s="4">
        <v>24559923.469999999</v>
      </c>
      <c r="K177" s="15">
        <f t="shared" si="9"/>
        <v>0.5071</v>
      </c>
      <c r="L177" s="4">
        <v>2885172.7</v>
      </c>
      <c r="M177" s="15">
        <f t="shared" si="10"/>
        <v>5.96E-2</v>
      </c>
      <c r="N177" s="4">
        <v>43192.77</v>
      </c>
      <c r="O177" s="15">
        <f t="shared" si="11"/>
        <v>8.9999999999999998E-4</v>
      </c>
    </row>
    <row r="178" spans="1:15" ht="11.25" x14ac:dyDescent="0.2">
      <c r="A178" s="9">
        <v>1</v>
      </c>
      <c r="B178" s="9">
        <v>116191203</v>
      </c>
      <c r="C178" s="3" t="s">
        <v>447</v>
      </c>
      <c r="D178" s="3" t="s">
        <v>445</v>
      </c>
      <c r="E178" s="4">
        <v>28653033.620000001</v>
      </c>
      <c r="F178" s="4">
        <v>16183291.899999999</v>
      </c>
      <c r="G178" s="4">
        <v>584897.29</v>
      </c>
      <c r="H178" s="4">
        <v>16768189.189999999</v>
      </c>
      <c r="I178" s="15">
        <f t="shared" si="8"/>
        <v>0.58520000000000005</v>
      </c>
      <c r="J178" s="4">
        <v>11244441.99</v>
      </c>
      <c r="K178" s="15">
        <f t="shared" si="9"/>
        <v>0.39240000000000003</v>
      </c>
      <c r="L178" s="4">
        <v>640402.43999999994</v>
      </c>
      <c r="M178" s="15">
        <f t="shared" si="10"/>
        <v>2.24E-2</v>
      </c>
      <c r="N178" s="4">
        <v>0</v>
      </c>
      <c r="O178" s="15">
        <f t="shared" si="11"/>
        <v>0</v>
      </c>
    </row>
    <row r="179" spans="1:15" ht="11.25" x14ac:dyDescent="0.2">
      <c r="A179" s="9">
        <v>1</v>
      </c>
      <c r="B179" s="9">
        <v>116191503</v>
      </c>
      <c r="C179" s="3" t="s">
        <v>448</v>
      </c>
      <c r="D179" s="3" t="s">
        <v>445</v>
      </c>
      <c r="E179" s="4">
        <v>43455040.189999998</v>
      </c>
      <c r="F179" s="4">
        <v>18193614.09</v>
      </c>
      <c r="G179" s="4">
        <v>1263305.57</v>
      </c>
      <c r="H179" s="4">
        <v>19456919.66</v>
      </c>
      <c r="I179" s="15">
        <f t="shared" si="8"/>
        <v>0.44769999999999999</v>
      </c>
      <c r="J179" s="4">
        <v>12171394.85</v>
      </c>
      <c r="K179" s="15">
        <f t="shared" si="9"/>
        <v>0.28010000000000002</v>
      </c>
      <c r="L179" s="4">
        <v>2041725.68</v>
      </c>
      <c r="M179" s="15">
        <f t="shared" si="10"/>
        <v>4.7E-2</v>
      </c>
      <c r="N179" s="4">
        <v>9785000</v>
      </c>
      <c r="O179" s="15">
        <f t="shared" si="11"/>
        <v>0.22520000000000001</v>
      </c>
    </row>
    <row r="180" spans="1:15" ht="11.25" x14ac:dyDescent="0.2">
      <c r="A180" s="9">
        <v>1</v>
      </c>
      <c r="B180" s="9">
        <v>116195004</v>
      </c>
      <c r="C180" s="3" t="s">
        <v>449</v>
      </c>
      <c r="D180" s="3" t="s">
        <v>445</v>
      </c>
      <c r="E180" s="4">
        <v>14471092.390000002</v>
      </c>
      <c r="F180" s="4">
        <v>5824694.1600000011</v>
      </c>
      <c r="G180" s="4">
        <v>438083.98</v>
      </c>
      <c r="H180" s="4">
        <v>6262778.1399999997</v>
      </c>
      <c r="I180" s="15">
        <f t="shared" si="8"/>
        <v>0.43280000000000002</v>
      </c>
      <c r="J180" s="4">
        <v>7031608.25</v>
      </c>
      <c r="K180" s="15">
        <f t="shared" si="9"/>
        <v>0.4859</v>
      </c>
      <c r="L180" s="4">
        <v>1151206.1200000001</v>
      </c>
      <c r="M180" s="15">
        <f t="shared" si="10"/>
        <v>7.9600000000000004E-2</v>
      </c>
      <c r="N180" s="4">
        <v>25499.88</v>
      </c>
      <c r="O180" s="15">
        <f t="shared" si="11"/>
        <v>1.8E-3</v>
      </c>
    </row>
    <row r="181" spans="1:15" ht="11.25" x14ac:dyDescent="0.2">
      <c r="A181" s="9">
        <v>1</v>
      </c>
      <c r="B181" s="9">
        <v>116197503</v>
      </c>
      <c r="C181" s="3" t="s">
        <v>554</v>
      </c>
      <c r="D181" s="3" t="s">
        <v>445</v>
      </c>
      <c r="E181" s="4">
        <v>23575944.32</v>
      </c>
      <c r="F181" s="4">
        <v>14071398.859999999</v>
      </c>
      <c r="G181" s="4">
        <v>192935.62</v>
      </c>
      <c r="H181" s="4">
        <v>14264334.48</v>
      </c>
      <c r="I181" s="15">
        <f t="shared" si="8"/>
        <v>0.60499999999999998</v>
      </c>
      <c r="J181" s="4">
        <v>8747590.7100000009</v>
      </c>
      <c r="K181" s="15">
        <f t="shared" si="9"/>
        <v>0.371</v>
      </c>
      <c r="L181" s="4">
        <v>564019.13</v>
      </c>
      <c r="M181" s="15">
        <f t="shared" si="10"/>
        <v>2.3900000000000001E-2</v>
      </c>
      <c r="N181" s="4">
        <v>0</v>
      </c>
      <c r="O181" s="15">
        <f t="shared" si="11"/>
        <v>0</v>
      </c>
    </row>
    <row r="182" spans="1:15" ht="11.25" x14ac:dyDescent="0.2">
      <c r="A182" s="9">
        <v>1</v>
      </c>
      <c r="B182" s="9">
        <v>105201033</v>
      </c>
      <c r="C182" s="3" t="s">
        <v>272</v>
      </c>
      <c r="D182" s="3" t="s">
        <v>273</v>
      </c>
      <c r="E182" s="4">
        <v>42683683.480000004</v>
      </c>
      <c r="F182" s="4">
        <v>16926292.18</v>
      </c>
      <c r="G182" s="4">
        <v>284455.32999999996</v>
      </c>
      <c r="H182" s="4">
        <v>17210747.510000002</v>
      </c>
      <c r="I182" s="15">
        <f t="shared" si="8"/>
        <v>0.4032</v>
      </c>
      <c r="J182" s="4">
        <v>21124842.52</v>
      </c>
      <c r="K182" s="15">
        <f t="shared" si="9"/>
        <v>0.49490000000000001</v>
      </c>
      <c r="L182" s="4">
        <v>4348023.45</v>
      </c>
      <c r="M182" s="15">
        <f t="shared" si="10"/>
        <v>0.1019</v>
      </c>
      <c r="N182" s="4">
        <v>70</v>
      </c>
      <c r="O182" s="15">
        <f t="shared" si="11"/>
        <v>0</v>
      </c>
    </row>
    <row r="183" spans="1:15" ht="11.25" x14ac:dyDescent="0.2">
      <c r="A183" s="9">
        <v>1</v>
      </c>
      <c r="B183" s="9">
        <v>105201352</v>
      </c>
      <c r="C183" s="3" t="s">
        <v>274</v>
      </c>
      <c r="D183" s="3" t="s">
        <v>273</v>
      </c>
      <c r="E183" s="4">
        <v>66967126.960000001</v>
      </c>
      <c r="F183" s="4">
        <v>26977651.569999993</v>
      </c>
      <c r="G183" s="4">
        <v>1224138.04</v>
      </c>
      <c r="H183" s="4">
        <v>28201789.609999999</v>
      </c>
      <c r="I183" s="15">
        <f t="shared" si="8"/>
        <v>0.42109999999999997</v>
      </c>
      <c r="J183" s="4">
        <v>31988519.030000001</v>
      </c>
      <c r="K183" s="15">
        <f t="shared" si="9"/>
        <v>0.47770000000000001</v>
      </c>
      <c r="L183" s="4">
        <v>6751607.3200000003</v>
      </c>
      <c r="M183" s="15">
        <f t="shared" si="10"/>
        <v>0.1008</v>
      </c>
      <c r="N183" s="4">
        <v>25211</v>
      </c>
      <c r="O183" s="15">
        <f t="shared" si="11"/>
        <v>4.0000000000000002E-4</v>
      </c>
    </row>
    <row r="184" spans="1:15" ht="11.25" x14ac:dyDescent="0.2">
      <c r="A184" s="9">
        <v>1</v>
      </c>
      <c r="B184" s="9">
        <v>105204703</v>
      </c>
      <c r="C184" s="3" t="s">
        <v>275</v>
      </c>
      <c r="D184" s="3" t="s">
        <v>273</v>
      </c>
      <c r="E184" s="4">
        <v>56443299.589999996</v>
      </c>
      <c r="F184" s="4">
        <v>17029098.310000002</v>
      </c>
      <c r="G184" s="4">
        <v>2305520.3199999998</v>
      </c>
      <c r="H184" s="4">
        <v>19334618.629999999</v>
      </c>
      <c r="I184" s="15">
        <f t="shared" si="8"/>
        <v>0.34250000000000003</v>
      </c>
      <c r="J184" s="4">
        <v>32176110.629999999</v>
      </c>
      <c r="K184" s="15">
        <f t="shared" si="9"/>
        <v>0.57010000000000005</v>
      </c>
      <c r="L184" s="4">
        <v>4898916.33</v>
      </c>
      <c r="M184" s="15">
        <f t="shared" si="10"/>
        <v>8.6800000000000002E-2</v>
      </c>
      <c r="N184" s="4">
        <v>33654</v>
      </c>
      <c r="O184" s="15">
        <f t="shared" si="11"/>
        <v>5.9999999999999995E-4</v>
      </c>
    </row>
    <row r="185" spans="1:15" ht="11.25" x14ac:dyDescent="0.2">
      <c r="A185" s="9">
        <v>1</v>
      </c>
      <c r="B185" s="9">
        <v>115210503</v>
      </c>
      <c r="C185" s="3" t="s">
        <v>149</v>
      </c>
      <c r="D185" s="3" t="s">
        <v>428</v>
      </c>
      <c r="E185" s="4">
        <v>60876086.75999999</v>
      </c>
      <c r="F185" s="4">
        <v>35790388.439999998</v>
      </c>
      <c r="G185" s="4">
        <v>1720009.17</v>
      </c>
      <c r="H185" s="4">
        <v>37510397.609999999</v>
      </c>
      <c r="I185" s="15">
        <f t="shared" si="8"/>
        <v>0.61619999999999997</v>
      </c>
      <c r="J185" s="4">
        <v>19594637.379999999</v>
      </c>
      <c r="K185" s="15">
        <f t="shared" si="9"/>
        <v>0.32190000000000002</v>
      </c>
      <c r="L185" s="4">
        <v>3528119.66</v>
      </c>
      <c r="M185" s="15">
        <f t="shared" si="10"/>
        <v>5.8000000000000003E-2</v>
      </c>
      <c r="N185" s="4">
        <v>242932.11</v>
      </c>
      <c r="O185" s="15">
        <f t="shared" si="11"/>
        <v>4.0000000000000001E-3</v>
      </c>
    </row>
    <row r="186" spans="1:15" ht="11.25" x14ac:dyDescent="0.2">
      <c r="A186" s="9">
        <v>1</v>
      </c>
      <c r="B186" s="9">
        <v>115211003</v>
      </c>
      <c r="C186" s="3" t="s">
        <v>429</v>
      </c>
      <c r="D186" s="3" t="s">
        <v>428</v>
      </c>
      <c r="E186" s="4">
        <v>27416942.789999995</v>
      </c>
      <c r="F186" s="4">
        <v>19842175.330000002</v>
      </c>
      <c r="G186" s="4">
        <v>1410766.2500000002</v>
      </c>
      <c r="H186" s="4">
        <v>21252941.579999998</v>
      </c>
      <c r="I186" s="15">
        <f t="shared" si="8"/>
        <v>0.7752</v>
      </c>
      <c r="J186" s="4">
        <v>5262320.0599999996</v>
      </c>
      <c r="K186" s="15">
        <f t="shared" si="9"/>
        <v>0.19189999999999999</v>
      </c>
      <c r="L186" s="4">
        <v>900626.61</v>
      </c>
      <c r="M186" s="15">
        <f t="shared" si="10"/>
        <v>3.2800000000000003E-2</v>
      </c>
      <c r="N186" s="4">
        <v>1054.54</v>
      </c>
      <c r="O186" s="15">
        <f t="shared" si="11"/>
        <v>0</v>
      </c>
    </row>
    <row r="187" spans="1:15" ht="11.25" x14ac:dyDescent="0.2">
      <c r="A187" s="9">
        <v>1</v>
      </c>
      <c r="B187" s="9">
        <v>115211103</v>
      </c>
      <c r="C187" s="3" t="s">
        <v>430</v>
      </c>
      <c r="D187" s="3" t="s">
        <v>428</v>
      </c>
      <c r="E187" s="4">
        <v>99150838.189999998</v>
      </c>
      <c r="F187" s="4">
        <v>62927709.059999995</v>
      </c>
      <c r="G187" s="4">
        <v>1738823.8699999999</v>
      </c>
      <c r="H187" s="4">
        <v>64666532.93</v>
      </c>
      <c r="I187" s="15">
        <f t="shared" si="8"/>
        <v>0.6522</v>
      </c>
      <c r="J187" s="4">
        <v>29031340.079999998</v>
      </c>
      <c r="K187" s="15">
        <f t="shared" si="9"/>
        <v>0.2928</v>
      </c>
      <c r="L187" s="4">
        <v>5452965.1799999997</v>
      </c>
      <c r="M187" s="15">
        <f t="shared" si="10"/>
        <v>5.5E-2</v>
      </c>
      <c r="N187" s="4">
        <v>0</v>
      </c>
      <c r="O187" s="15">
        <f t="shared" si="11"/>
        <v>0</v>
      </c>
    </row>
    <row r="188" spans="1:15" ht="11.25" x14ac:dyDescent="0.2">
      <c r="A188" s="9">
        <v>1</v>
      </c>
      <c r="B188" s="9">
        <v>115211603</v>
      </c>
      <c r="C188" s="3" t="s">
        <v>150</v>
      </c>
      <c r="D188" s="3" t="s">
        <v>428</v>
      </c>
      <c r="E188" s="4">
        <v>158135439</v>
      </c>
      <c r="F188" s="4">
        <v>119687789</v>
      </c>
      <c r="G188" s="4">
        <v>2521857</v>
      </c>
      <c r="H188" s="4">
        <v>122209646</v>
      </c>
      <c r="I188" s="15">
        <f t="shared" si="8"/>
        <v>0.77280000000000004</v>
      </c>
      <c r="J188" s="4">
        <v>34154956</v>
      </c>
      <c r="K188" s="15">
        <f t="shared" si="9"/>
        <v>0.216</v>
      </c>
      <c r="L188" s="4">
        <v>1530268</v>
      </c>
      <c r="M188" s="15">
        <f t="shared" si="10"/>
        <v>9.7000000000000003E-3</v>
      </c>
      <c r="N188" s="4">
        <v>240569</v>
      </c>
      <c r="O188" s="15">
        <f t="shared" si="11"/>
        <v>1.5E-3</v>
      </c>
    </row>
    <row r="189" spans="1:15" ht="11.25" x14ac:dyDescent="0.2">
      <c r="A189" s="9">
        <v>1</v>
      </c>
      <c r="B189" s="9">
        <v>115212503</v>
      </c>
      <c r="C189" s="3" t="s">
        <v>431</v>
      </c>
      <c r="D189" s="3" t="s">
        <v>428</v>
      </c>
      <c r="E189" s="4">
        <v>47723314.960000001</v>
      </c>
      <c r="F189" s="4">
        <v>30531348.780000005</v>
      </c>
      <c r="G189" s="4">
        <v>1078117.68</v>
      </c>
      <c r="H189" s="4">
        <v>31609466.460000001</v>
      </c>
      <c r="I189" s="15">
        <f t="shared" si="8"/>
        <v>0.6623</v>
      </c>
      <c r="J189" s="4">
        <v>13432741.57</v>
      </c>
      <c r="K189" s="15">
        <f t="shared" si="9"/>
        <v>0.28149999999999997</v>
      </c>
      <c r="L189" s="4">
        <v>2642078.9300000002</v>
      </c>
      <c r="M189" s="15">
        <f t="shared" si="10"/>
        <v>5.5399999999999998E-2</v>
      </c>
      <c r="N189" s="4">
        <v>39028</v>
      </c>
      <c r="O189" s="15">
        <f t="shared" si="11"/>
        <v>8.0000000000000004E-4</v>
      </c>
    </row>
    <row r="190" spans="1:15" ht="11.25" x14ac:dyDescent="0.2">
      <c r="A190" s="9">
        <v>1</v>
      </c>
      <c r="B190" s="9">
        <v>115216503</v>
      </c>
      <c r="C190" s="3" t="s">
        <v>151</v>
      </c>
      <c r="D190" s="3" t="s">
        <v>428</v>
      </c>
      <c r="E190" s="4">
        <v>83197460.960000008</v>
      </c>
      <c r="F190" s="4">
        <v>58489621.049999997</v>
      </c>
      <c r="G190" s="4">
        <v>2563603.09</v>
      </c>
      <c r="H190" s="4">
        <v>61053224.140000001</v>
      </c>
      <c r="I190" s="15">
        <f t="shared" si="8"/>
        <v>0.73380000000000001</v>
      </c>
      <c r="J190" s="4">
        <v>20238697.98</v>
      </c>
      <c r="K190" s="15">
        <f t="shared" si="9"/>
        <v>0.24329999999999999</v>
      </c>
      <c r="L190" s="4">
        <v>1898038.84</v>
      </c>
      <c r="M190" s="15">
        <f t="shared" si="10"/>
        <v>2.2800000000000001E-2</v>
      </c>
      <c r="N190" s="4">
        <v>7500</v>
      </c>
      <c r="O190" s="15">
        <f t="shared" si="11"/>
        <v>1E-4</v>
      </c>
    </row>
    <row r="191" spans="1:15" ht="11.25" x14ac:dyDescent="0.2">
      <c r="A191" s="9">
        <v>1</v>
      </c>
      <c r="B191" s="9">
        <v>115218003</v>
      </c>
      <c r="C191" s="3" t="s">
        <v>152</v>
      </c>
      <c r="D191" s="3" t="s">
        <v>428</v>
      </c>
      <c r="E191" s="4">
        <v>58815055.159999996</v>
      </c>
      <c r="F191" s="4">
        <v>33890983.350000001</v>
      </c>
      <c r="G191" s="4">
        <v>1157429.3800000001</v>
      </c>
      <c r="H191" s="4">
        <v>35048412.729999997</v>
      </c>
      <c r="I191" s="15">
        <f t="shared" si="8"/>
        <v>0.59589999999999999</v>
      </c>
      <c r="J191" s="4">
        <v>20219136.879999999</v>
      </c>
      <c r="K191" s="15">
        <f t="shared" si="9"/>
        <v>0.34379999999999999</v>
      </c>
      <c r="L191" s="4">
        <v>3547505.55</v>
      </c>
      <c r="M191" s="15">
        <f t="shared" si="10"/>
        <v>6.0299999999999999E-2</v>
      </c>
      <c r="N191" s="4">
        <v>0</v>
      </c>
      <c r="O191" s="15">
        <f t="shared" si="11"/>
        <v>0</v>
      </c>
    </row>
    <row r="192" spans="1:15" ht="11.25" x14ac:dyDescent="0.2">
      <c r="A192" s="9">
        <v>1</v>
      </c>
      <c r="B192" s="9">
        <v>115218303</v>
      </c>
      <c r="C192" s="3" t="s">
        <v>432</v>
      </c>
      <c r="D192" s="3" t="s">
        <v>428</v>
      </c>
      <c r="E192" s="4">
        <v>41378606.209999993</v>
      </c>
      <c r="F192" s="4">
        <v>28606766.300000001</v>
      </c>
      <c r="G192" s="4">
        <v>892527.91</v>
      </c>
      <c r="H192" s="4">
        <v>29499294.210000001</v>
      </c>
      <c r="I192" s="15">
        <f t="shared" si="8"/>
        <v>0.71289999999999998</v>
      </c>
      <c r="J192" s="4">
        <v>10953054.98</v>
      </c>
      <c r="K192" s="15">
        <f t="shared" si="9"/>
        <v>0.26469999999999999</v>
      </c>
      <c r="L192" s="4">
        <v>674754.01</v>
      </c>
      <c r="M192" s="15">
        <f t="shared" si="10"/>
        <v>1.6299999999999999E-2</v>
      </c>
      <c r="N192" s="4">
        <v>251503.01</v>
      </c>
      <c r="O192" s="15">
        <f t="shared" si="11"/>
        <v>6.1000000000000004E-3</v>
      </c>
    </row>
    <row r="193" spans="1:15" ht="11.25" x14ac:dyDescent="0.2">
      <c r="A193" s="9">
        <v>1</v>
      </c>
      <c r="B193" s="9">
        <v>115221402</v>
      </c>
      <c r="C193" s="3" t="s">
        <v>433</v>
      </c>
      <c r="D193" s="3" t="s">
        <v>434</v>
      </c>
      <c r="E193" s="4">
        <v>246736652.47</v>
      </c>
      <c r="F193" s="4">
        <v>157567755.27000004</v>
      </c>
      <c r="G193" s="4">
        <v>6840273.1299999999</v>
      </c>
      <c r="H193" s="4">
        <v>164408028.40000001</v>
      </c>
      <c r="I193" s="15">
        <f t="shared" si="8"/>
        <v>0.6663</v>
      </c>
      <c r="J193" s="4">
        <v>53647975.649999999</v>
      </c>
      <c r="K193" s="15">
        <f t="shared" si="9"/>
        <v>0.21740000000000001</v>
      </c>
      <c r="L193" s="4">
        <v>13728098.939999999</v>
      </c>
      <c r="M193" s="15">
        <f t="shared" si="10"/>
        <v>5.5599999999999997E-2</v>
      </c>
      <c r="N193" s="4">
        <v>14952549.48</v>
      </c>
      <c r="O193" s="15">
        <f t="shared" si="11"/>
        <v>6.0600000000000001E-2</v>
      </c>
    </row>
    <row r="194" spans="1:15" ht="11.25" x14ac:dyDescent="0.2">
      <c r="A194" s="9">
        <v>1</v>
      </c>
      <c r="B194" s="9">
        <v>115221753</v>
      </c>
      <c r="C194" s="3" t="s">
        <v>435</v>
      </c>
      <c r="D194" s="3" t="s">
        <v>434</v>
      </c>
      <c r="E194" s="4">
        <v>71153698.459999993</v>
      </c>
      <c r="F194" s="4">
        <v>50460122.100000001</v>
      </c>
      <c r="G194" s="4">
        <v>1056866.3</v>
      </c>
      <c r="H194" s="4">
        <v>51516988.399999999</v>
      </c>
      <c r="I194" s="15">
        <f t="shared" si="8"/>
        <v>0.72399999999999998</v>
      </c>
      <c r="J194" s="4">
        <v>12647977.48</v>
      </c>
      <c r="K194" s="15">
        <f t="shared" si="9"/>
        <v>0.17780000000000001</v>
      </c>
      <c r="L194" s="4">
        <v>3243819.41</v>
      </c>
      <c r="M194" s="15">
        <f t="shared" si="10"/>
        <v>4.5600000000000002E-2</v>
      </c>
      <c r="N194" s="4">
        <v>3744913.17</v>
      </c>
      <c r="O194" s="15">
        <f t="shared" si="11"/>
        <v>5.2600000000000001E-2</v>
      </c>
    </row>
    <row r="195" spans="1:15" ht="11.25" x14ac:dyDescent="0.2">
      <c r="A195" s="9">
        <v>1</v>
      </c>
      <c r="B195" s="9">
        <v>115222504</v>
      </c>
      <c r="C195" s="3" t="s">
        <v>436</v>
      </c>
      <c r="D195" s="3" t="s">
        <v>434</v>
      </c>
      <c r="E195" s="4">
        <v>22326834.270000003</v>
      </c>
      <c r="F195" s="4">
        <v>9563033.8500000015</v>
      </c>
      <c r="G195" s="4">
        <v>548339.96</v>
      </c>
      <c r="H195" s="4">
        <v>10111373.810000001</v>
      </c>
      <c r="I195" s="15">
        <f t="shared" ref="I195:I258" si="12">ROUND(H195/$E195,4)</f>
        <v>0.45290000000000002</v>
      </c>
      <c r="J195" s="4">
        <v>10696187.82</v>
      </c>
      <c r="K195" s="15">
        <f t="shared" ref="K195:K258" si="13">ROUND(J195/$E195,4)</f>
        <v>0.47910000000000003</v>
      </c>
      <c r="L195" s="4">
        <v>1429811.54</v>
      </c>
      <c r="M195" s="15">
        <f t="shared" ref="M195:M258" si="14">ROUND(L195/$E195,4)</f>
        <v>6.4000000000000001E-2</v>
      </c>
      <c r="N195" s="4">
        <v>89461.1</v>
      </c>
      <c r="O195" s="15">
        <f t="shared" ref="O195:O258" si="15">ROUND(N195/$E195,4)</f>
        <v>4.0000000000000001E-3</v>
      </c>
    </row>
    <row r="196" spans="1:15" ht="11.25" x14ac:dyDescent="0.2">
      <c r="A196" s="9">
        <v>1</v>
      </c>
      <c r="B196" s="9">
        <v>115222752</v>
      </c>
      <c r="C196" s="3" t="s">
        <v>437</v>
      </c>
      <c r="D196" s="3" t="s">
        <v>434</v>
      </c>
      <c r="E196" s="4">
        <v>179851414.84</v>
      </c>
      <c r="F196" s="4">
        <v>59000442.390000001</v>
      </c>
      <c r="G196" s="4">
        <v>2658162.62</v>
      </c>
      <c r="H196" s="4">
        <v>61658605.009999998</v>
      </c>
      <c r="I196" s="15">
        <f t="shared" si="12"/>
        <v>0.34279999999999999</v>
      </c>
      <c r="J196" s="4">
        <v>91419529.549999997</v>
      </c>
      <c r="K196" s="15">
        <f t="shared" si="13"/>
        <v>0.50829999999999997</v>
      </c>
      <c r="L196" s="4">
        <v>26773280.280000001</v>
      </c>
      <c r="M196" s="15">
        <f t="shared" si="14"/>
        <v>0.1489</v>
      </c>
      <c r="N196" s="4">
        <v>0</v>
      </c>
      <c r="O196" s="15">
        <f t="shared" si="15"/>
        <v>0</v>
      </c>
    </row>
    <row r="197" spans="1:15" ht="11.25" x14ac:dyDescent="0.2">
      <c r="A197" s="9">
        <v>1</v>
      </c>
      <c r="B197" s="9">
        <v>115224003</v>
      </c>
      <c r="C197" s="3" t="s">
        <v>438</v>
      </c>
      <c r="D197" s="3" t="s">
        <v>434</v>
      </c>
      <c r="E197" s="4">
        <v>66016728.609999999</v>
      </c>
      <c r="F197" s="4">
        <v>40164917.810000002</v>
      </c>
      <c r="G197" s="4">
        <v>1131165.94</v>
      </c>
      <c r="H197" s="4">
        <v>41296083.75</v>
      </c>
      <c r="I197" s="15">
        <f t="shared" si="12"/>
        <v>0.62549999999999994</v>
      </c>
      <c r="J197" s="4">
        <v>22627303.66</v>
      </c>
      <c r="K197" s="15">
        <f t="shared" si="13"/>
        <v>0.34279999999999999</v>
      </c>
      <c r="L197" s="4">
        <v>2046026.78</v>
      </c>
      <c r="M197" s="15">
        <f t="shared" si="14"/>
        <v>3.1E-2</v>
      </c>
      <c r="N197" s="4">
        <v>47314.42</v>
      </c>
      <c r="O197" s="15">
        <f t="shared" si="15"/>
        <v>6.9999999999999999E-4</v>
      </c>
    </row>
    <row r="198" spans="1:15" ht="11.25" x14ac:dyDescent="0.2">
      <c r="A198" s="9">
        <v>1</v>
      </c>
      <c r="B198" s="9">
        <v>115226003</v>
      </c>
      <c r="C198" s="3" t="s">
        <v>439</v>
      </c>
      <c r="D198" s="3" t="s">
        <v>434</v>
      </c>
      <c r="E198" s="4">
        <v>54139629.829999998</v>
      </c>
      <c r="F198" s="4">
        <v>30965541.079999998</v>
      </c>
      <c r="G198" s="4">
        <v>1183760.9000000001</v>
      </c>
      <c r="H198" s="4">
        <v>32149301.98</v>
      </c>
      <c r="I198" s="15">
        <f t="shared" si="12"/>
        <v>0.59379999999999999</v>
      </c>
      <c r="J198" s="4">
        <v>17515488.809999999</v>
      </c>
      <c r="K198" s="15">
        <f t="shared" si="13"/>
        <v>0.32350000000000001</v>
      </c>
      <c r="L198" s="4">
        <v>4470898.4400000004</v>
      </c>
      <c r="M198" s="15">
        <f t="shared" si="14"/>
        <v>8.2600000000000007E-2</v>
      </c>
      <c r="N198" s="4">
        <v>3940.6</v>
      </c>
      <c r="O198" s="15">
        <f t="shared" si="15"/>
        <v>1E-4</v>
      </c>
    </row>
    <row r="199" spans="1:15" ht="11.25" x14ac:dyDescent="0.2">
      <c r="A199" s="9">
        <v>1</v>
      </c>
      <c r="B199" s="9">
        <v>115226103</v>
      </c>
      <c r="C199" s="3" t="s">
        <v>440</v>
      </c>
      <c r="D199" s="3" t="s">
        <v>434</v>
      </c>
      <c r="E199" s="4">
        <v>15924010.459999999</v>
      </c>
      <c r="F199" s="4">
        <v>7281365.8999999994</v>
      </c>
      <c r="G199" s="4">
        <v>873441.1399999999</v>
      </c>
      <c r="H199" s="4">
        <v>8154807.04</v>
      </c>
      <c r="I199" s="15">
        <f t="shared" si="12"/>
        <v>0.5121</v>
      </c>
      <c r="J199" s="4">
        <v>7267359.4800000004</v>
      </c>
      <c r="K199" s="15">
        <f t="shared" si="13"/>
        <v>0.45639999999999997</v>
      </c>
      <c r="L199" s="4">
        <v>501843.94</v>
      </c>
      <c r="M199" s="15">
        <f t="shared" si="14"/>
        <v>3.15E-2</v>
      </c>
      <c r="N199" s="4">
        <v>0</v>
      </c>
      <c r="O199" s="15">
        <f t="shared" si="15"/>
        <v>0</v>
      </c>
    </row>
    <row r="200" spans="1:15" ht="11.25" x14ac:dyDescent="0.2">
      <c r="A200" s="9">
        <v>1</v>
      </c>
      <c r="B200" s="9">
        <v>115228003</v>
      </c>
      <c r="C200" s="3" t="s">
        <v>154</v>
      </c>
      <c r="D200" s="3" t="s">
        <v>434</v>
      </c>
      <c r="E200" s="4">
        <v>31393523</v>
      </c>
      <c r="F200" s="4">
        <v>7503320</v>
      </c>
      <c r="G200" s="4">
        <v>1013517</v>
      </c>
      <c r="H200" s="4">
        <v>8516837</v>
      </c>
      <c r="I200" s="15">
        <f t="shared" si="12"/>
        <v>0.27129999999999999</v>
      </c>
      <c r="J200" s="4">
        <v>17002538</v>
      </c>
      <c r="K200" s="15">
        <f t="shared" si="13"/>
        <v>0.54159999999999997</v>
      </c>
      <c r="L200" s="4">
        <v>5874148</v>
      </c>
      <c r="M200" s="15">
        <f t="shared" si="14"/>
        <v>0.18709999999999999</v>
      </c>
      <c r="N200" s="4">
        <v>0</v>
      </c>
      <c r="O200" s="15">
        <f t="shared" si="15"/>
        <v>0</v>
      </c>
    </row>
    <row r="201" spans="1:15" ht="11.25" x14ac:dyDescent="0.2">
      <c r="A201" s="9">
        <v>1</v>
      </c>
      <c r="B201" s="9">
        <v>115228303</v>
      </c>
      <c r="C201" s="3" t="s">
        <v>441</v>
      </c>
      <c r="D201" s="3" t="s">
        <v>434</v>
      </c>
      <c r="E201" s="4">
        <v>60550812.709999993</v>
      </c>
      <c r="F201" s="4">
        <v>41398653.730000004</v>
      </c>
      <c r="G201" s="4">
        <v>725387.79000000015</v>
      </c>
      <c r="H201" s="4">
        <v>42124041.520000003</v>
      </c>
      <c r="I201" s="15">
        <f t="shared" si="12"/>
        <v>0.69569999999999999</v>
      </c>
      <c r="J201" s="4">
        <v>12303660.869999999</v>
      </c>
      <c r="K201" s="15">
        <f t="shared" si="13"/>
        <v>0.20319999999999999</v>
      </c>
      <c r="L201" s="4">
        <v>5413867.5199999996</v>
      </c>
      <c r="M201" s="15">
        <f t="shared" si="14"/>
        <v>8.9399999999999993E-2</v>
      </c>
      <c r="N201" s="4">
        <v>709242.8</v>
      </c>
      <c r="O201" s="15">
        <f t="shared" si="15"/>
        <v>1.17E-2</v>
      </c>
    </row>
    <row r="202" spans="1:15" ht="11.25" x14ac:dyDescent="0.2">
      <c r="A202" s="9">
        <v>1</v>
      </c>
      <c r="B202" s="9">
        <v>115229003</v>
      </c>
      <c r="C202" s="3" t="s">
        <v>155</v>
      </c>
      <c r="D202" s="3" t="s">
        <v>434</v>
      </c>
      <c r="E202" s="4">
        <v>24084851.280000001</v>
      </c>
      <c r="F202" s="4">
        <v>9461855.2099999972</v>
      </c>
      <c r="G202" s="4">
        <v>666236.62000000011</v>
      </c>
      <c r="H202" s="4">
        <v>10128091.83</v>
      </c>
      <c r="I202" s="15">
        <f t="shared" si="12"/>
        <v>0.42049999999999998</v>
      </c>
      <c r="J202" s="4">
        <v>10924298.65</v>
      </c>
      <c r="K202" s="15">
        <f t="shared" si="13"/>
        <v>0.4536</v>
      </c>
      <c r="L202" s="4">
        <v>3032460.8</v>
      </c>
      <c r="M202" s="15">
        <f t="shared" si="14"/>
        <v>0.12590000000000001</v>
      </c>
      <c r="N202" s="4">
        <v>0</v>
      </c>
      <c r="O202" s="15">
        <f t="shared" si="15"/>
        <v>0</v>
      </c>
    </row>
    <row r="203" spans="1:15" ht="11.25" x14ac:dyDescent="0.2">
      <c r="A203" s="9">
        <v>1</v>
      </c>
      <c r="B203" s="9">
        <v>125231232</v>
      </c>
      <c r="C203" s="3" t="s">
        <v>25</v>
      </c>
      <c r="D203" s="3" t="s">
        <v>26</v>
      </c>
      <c r="E203" s="4">
        <v>142861872.78</v>
      </c>
      <c r="F203" s="4">
        <v>25187057.089999996</v>
      </c>
      <c r="G203" s="4">
        <v>1197206.1499999999</v>
      </c>
      <c r="H203" s="4">
        <v>26384263.239999998</v>
      </c>
      <c r="I203" s="15">
        <f t="shared" si="12"/>
        <v>0.1847</v>
      </c>
      <c r="J203" s="4">
        <v>107026261.95999999</v>
      </c>
      <c r="K203" s="15">
        <f t="shared" si="13"/>
        <v>0.74919999999999998</v>
      </c>
      <c r="L203" s="4">
        <v>9443281.5800000001</v>
      </c>
      <c r="M203" s="15">
        <f t="shared" si="14"/>
        <v>6.6100000000000006E-2</v>
      </c>
      <c r="N203" s="4">
        <v>8066</v>
      </c>
      <c r="O203" s="15">
        <f t="shared" si="15"/>
        <v>1E-4</v>
      </c>
    </row>
    <row r="204" spans="1:15" ht="11.25" x14ac:dyDescent="0.2">
      <c r="A204" s="9">
        <v>1</v>
      </c>
      <c r="B204" s="9">
        <v>125231303</v>
      </c>
      <c r="C204" s="3" t="s">
        <v>678</v>
      </c>
      <c r="D204" s="3" t="s">
        <v>26</v>
      </c>
      <c r="E204" s="4">
        <v>85710004.649999991</v>
      </c>
      <c r="F204" s="4">
        <v>51637756.420000002</v>
      </c>
      <c r="G204" s="4">
        <v>1772338.25</v>
      </c>
      <c r="H204" s="4">
        <v>53410094.670000002</v>
      </c>
      <c r="I204" s="15">
        <f t="shared" si="12"/>
        <v>0.62309999999999999</v>
      </c>
      <c r="J204" s="4">
        <v>27568834.050000001</v>
      </c>
      <c r="K204" s="15">
        <f t="shared" si="13"/>
        <v>0.32169999999999999</v>
      </c>
      <c r="L204" s="4">
        <v>4609685.97</v>
      </c>
      <c r="M204" s="15">
        <f t="shared" si="14"/>
        <v>5.3800000000000001E-2</v>
      </c>
      <c r="N204" s="4">
        <v>121389.96</v>
      </c>
      <c r="O204" s="15">
        <f t="shared" si="15"/>
        <v>1.4E-3</v>
      </c>
    </row>
    <row r="205" spans="1:15" ht="11.25" x14ac:dyDescent="0.2">
      <c r="A205" s="9">
        <v>1</v>
      </c>
      <c r="B205" s="9">
        <v>125234103</v>
      </c>
      <c r="C205" s="3" t="s">
        <v>27</v>
      </c>
      <c r="D205" s="3" t="s">
        <v>26</v>
      </c>
      <c r="E205" s="4">
        <v>115917275</v>
      </c>
      <c r="F205" s="4">
        <v>91998397</v>
      </c>
      <c r="G205" s="4">
        <v>1692984</v>
      </c>
      <c r="H205" s="4">
        <v>93691381</v>
      </c>
      <c r="I205" s="15">
        <f t="shared" si="12"/>
        <v>0.80830000000000002</v>
      </c>
      <c r="J205" s="4">
        <v>21230409</v>
      </c>
      <c r="K205" s="15">
        <f t="shared" si="13"/>
        <v>0.1832</v>
      </c>
      <c r="L205" s="4">
        <v>936231</v>
      </c>
      <c r="M205" s="15">
        <f t="shared" si="14"/>
        <v>8.0999999999999996E-3</v>
      </c>
      <c r="N205" s="4">
        <v>59254</v>
      </c>
      <c r="O205" s="15">
        <f t="shared" si="15"/>
        <v>5.0000000000000001E-4</v>
      </c>
    </row>
    <row r="206" spans="1:15" ht="11.25" x14ac:dyDescent="0.2">
      <c r="A206" s="9">
        <v>1</v>
      </c>
      <c r="B206" s="9">
        <v>125234502</v>
      </c>
      <c r="C206" s="3" t="s">
        <v>679</v>
      </c>
      <c r="D206" s="3" t="s">
        <v>26</v>
      </c>
      <c r="E206" s="4">
        <v>132921916.27</v>
      </c>
      <c r="F206" s="4">
        <v>107028165.89</v>
      </c>
      <c r="G206" s="4">
        <v>1925167.0999999999</v>
      </c>
      <c r="H206" s="4">
        <v>108953332.98999999</v>
      </c>
      <c r="I206" s="15">
        <f t="shared" si="12"/>
        <v>0.81969999999999998</v>
      </c>
      <c r="J206" s="4">
        <v>23827991.800000001</v>
      </c>
      <c r="K206" s="15">
        <f t="shared" si="13"/>
        <v>0.17929999999999999</v>
      </c>
      <c r="L206" s="4">
        <v>138591.48000000001</v>
      </c>
      <c r="M206" s="15">
        <f t="shared" si="14"/>
        <v>1E-3</v>
      </c>
      <c r="N206" s="4">
        <v>2000</v>
      </c>
      <c r="O206" s="15">
        <f t="shared" si="15"/>
        <v>0</v>
      </c>
    </row>
    <row r="207" spans="1:15" ht="11.25" x14ac:dyDescent="0.2">
      <c r="A207" s="9">
        <v>1</v>
      </c>
      <c r="B207" s="9">
        <v>125235103</v>
      </c>
      <c r="C207" s="3" t="s">
        <v>28</v>
      </c>
      <c r="D207" s="3" t="s">
        <v>26</v>
      </c>
      <c r="E207" s="4">
        <v>77310062.479999989</v>
      </c>
      <c r="F207" s="4">
        <v>45223741.810000002</v>
      </c>
      <c r="G207" s="4">
        <v>1916570.4100000001</v>
      </c>
      <c r="H207" s="4">
        <v>47140312.219999999</v>
      </c>
      <c r="I207" s="15">
        <f t="shared" si="12"/>
        <v>0.60980000000000001</v>
      </c>
      <c r="J207" s="4">
        <v>25186183.079999998</v>
      </c>
      <c r="K207" s="15">
        <f t="shared" si="13"/>
        <v>0.32579999999999998</v>
      </c>
      <c r="L207" s="4">
        <v>4483953.71</v>
      </c>
      <c r="M207" s="15">
        <f t="shared" si="14"/>
        <v>5.8000000000000003E-2</v>
      </c>
      <c r="N207" s="4">
        <v>499613.47</v>
      </c>
      <c r="O207" s="15">
        <f t="shared" si="15"/>
        <v>6.4999999999999997E-3</v>
      </c>
    </row>
    <row r="208" spans="1:15" ht="11.25" x14ac:dyDescent="0.2">
      <c r="A208" s="9">
        <v>1</v>
      </c>
      <c r="B208" s="9">
        <v>125235502</v>
      </c>
      <c r="C208" s="3" t="s">
        <v>29</v>
      </c>
      <c r="D208" s="3" t="s">
        <v>26</v>
      </c>
      <c r="E208" s="4">
        <v>105023566.52</v>
      </c>
      <c r="F208" s="4">
        <v>78946815.50999999</v>
      </c>
      <c r="G208" s="4">
        <v>3267305.6599999997</v>
      </c>
      <c r="H208" s="4">
        <v>82214121.170000002</v>
      </c>
      <c r="I208" s="15">
        <f t="shared" si="12"/>
        <v>0.78280000000000005</v>
      </c>
      <c r="J208" s="4">
        <v>15918647.869999999</v>
      </c>
      <c r="K208" s="15">
        <f t="shared" si="13"/>
        <v>0.15160000000000001</v>
      </c>
      <c r="L208" s="4">
        <v>2383693.0699999998</v>
      </c>
      <c r="M208" s="15">
        <f t="shared" si="14"/>
        <v>2.2700000000000001E-2</v>
      </c>
      <c r="N208" s="4">
        <v>4507104.41</v>
      </c>
      <c r="O208" s="15">
        <f t="shared" si="15"/>
        <v>4.2900000000000001E-2</v>
      </c>
    </row>
    <row r="209" spans="1:15" ht="11.25" x14ac:dyDescent="0.2">
      <c r="A209" s="9">
        <v>1</v>
      </c>
      <c r="B209" s="9">
        <v>125236903</v>
      </c>
      <c r="C209" s="3" t="s">
        <v>680</v>
      </c>
      <c r="D209" s="3" t="s">
        <v>26</v>
      </c>
      <c r="E209" s="4">
        <v>68085651</v>
      </c>
      <c r="F209" s="4">
        <v>47295925</v>
      </c>
      <c r="G209" s="4">
        <v>995287</v>
      </c>
      <c r="H209" s="4">
        <v>48291212</v>
      </c>
      <c r="I209" s="15">
        <f t="shared" si="12"/>
        <v>0.70930000000000004</v>
      </c>
      <c r="J209" s="4">
        <v>17979427</v>
      </c>
      <c r="K209" s="15">
        <f t="shared" si="13"/>
        <v>0.2641</v>
      </c>
      <c r="L209" s="4">
        <v>1815012</v>
      </c>
      <c r="M209" s="15">
        <f t="shared" si="14"/>
        <v>2.6700000000000002E-2</v>
      </c>
      <c r="N209" s="4">
        <v>0</v>
      </c>
      <c r="O209" s="15">
        <f t="shared" si="15"/>
        <v>0</v>
      </c>
    </row>
    <row r="210" spans="1:15" ht="11.25" x14ac:dyDescent="0.2">
      <c r="A210" s="9">
        <v>1</v>
      </c>
      <c r="B210" s="9">
        <v>125237603</v>
      </c>
      <c r="C210" s="3" t="s">
        <v>30</v>
      </c>
      <c r="D210" s="3" t="s">
        <v>26</v>
      </c>
      <c r="E210" s="4">
        <v>108398447.83</v>
      </c>
      <c r="F210" s="4">
        <v>87394714.700000018</v>
      </c>
      <c r="G210" s="4">
        <v>2321247.1500000004</v>
      </c>
      <c r="H210" s="4">
        <v>89715961.849999994</v>
      </c>
      <c r="I210" s="15">
        <f t="shared" si="12"/>
        <v>0.8276</v>
      </c>
      <c r="J210" s="4">
        <v>15790163.869999999</v>
      </c>
      <c r="K210" s="15">
        <f t="shared" si="13"/>
        <v>0.1457</v>
      </c>
      <c r="L210" s="4">
        <v>2867660.11</v>
      </c>
      <c r="M210" s="15">
        <f t="shared" si="14"/>
        <v>2.6499999999999999E-2</v>
      </c>
      <c r="N210" s="4">
        <v>24662</v>
      </c>
      <c r="O210" s="15">
        <f t="shared" si="15"/>
        <v>2.0000000000000001E-4</v>
      </c>
    </row>
    <row r="211" spans="1:15" ht="11.25" x14ac:dyDescent="0.2">
      <c r="A211" s="9">
        <v>1</v>
      </c>
      <c r="B211" s="9">
        <v>125237702</v>
      </c>
      <c r="C211" s="3" t="s">
        <v>31</v>
      </c>
      <c r="D211" s="3" t="s">
        <v>26</v>
      </c>
      <c r="E211" s="4">
        <v>117227701</v>
      </c>
      <c r="F211" s="4">
        <v>75972011.479999989</v>
      </c>
      <c r="G211" s="4">
        <v>3502434.22</v>
      </c>
      <c r="H211" s="4">
        <v>79474445.700000003</v>
      </c>
      <c r="I211" s="15">
        <f t="shared" si="12"/>
        <v>0.67789999999999995</v>
      </c>
      <c r="J211" s="4">
        <v>34660530.829999998</v>
      </c>
      <c r="K211" s="15">
        <f t="shared" si="13"/>
        <v>0.29570000000000002</v>
      </c>
      <c r="L211" s="4">
        <v>2858585.47</v>
      </c>
      <c r="M211" s="15">
        <f t="shared" si="14"/>
        <v>2.4400000000000002E-2</v>
      </c>
      <c r="N211" s="4">
        <v>234139</v>
      </c>
      <c r="O211" s="15">
        <f t="shared" si="15"/>
        <v>2E-3</v>
      </c>
    </row>
    <row r="212" spans="1:15" ht="11.25" x14ac:dyDescent="0.2">
      <c r="A212" s="9">
        <v>1</v>
      </c>
      <c r="B212" s="9">
        <v>125237903</v>
      </c>
      <c r="C212" s="3" t="s">
        <v>32</v>
      </c>
      <c r="D212" s="3" t="s">
        <v>26</v>
      </c>
      <c r="E212" s="4">
        <v>106739556</v>
      </c>
      <c r="F212" s="4">
        <v>84151007.790000007</v>
      </c>
      <c r="G212" s="4">
        <v>2179376.84</v>
      </c>
      <c r="H212" s="4">
        <v>86330384.629999995</v>
      </c>
      <c r="I212" s="15">
        <f t="shared" si="12"/>
        <v>0.80879999999999996</v>
      </c>
      <c r="J212" s="4">
        <v>19116665.510000002</v>
      </c>
      <c r="K212" s="15">
        <f t="shared" si="13"/>
        <v>0.17910000000000001</v>
      </c>
      <c r="L212" s="4">
        <v>1172486.19</v>
      </c>
      <c r="M212" s="15">
        <f t="shared" si="14"/>
        <v>1.0999999999999999E-2</v>
      </c>
      <c r="N212" s="4">
        <v>120019.67</v>
      </c>
      <c r="O212" s="15">
        <f t="shared" si="15"/>
        <v>1.1000000000000001E-3</v>
      </c>
    </row>
    <row r="213" spans="1:15" ht="11.25" x14ac:dyDescent="0.2">
      <c r="A213" s="9">
        <v>1</v>
      </c>
      <c r="B213" s="9">
        <v>125238402</v>
      </c>
      <c r="C213" s="3" t="s">
        <v>33</v>
      </c>
      <c r="D213" s="3" t="s">
        <v>26</v>
      </c>
      <c r="E213" s="4">
        <v>99664314</v>
      </c>
      <c r="F213" s="4">
        <v>44388404</v>
      </c>
      <c r="G213" s="4">
        <v>1820032</v>
      </c>
      <c r="H213" s="4">
        <v>46208436</v>
      </c>
      <c r="I213" s="15">
        <f t="shared" si="12"/>
        <v>0.46360000000000001</v>
      </c>
      <c r="J213" s="4">
        <v>39054922</v>
      </c>
      <c r="K213" s="15">
        <f t="shared" si="13"/>
        <v>0.39190000000000003</v>
      </c>
      <c r="L213" s="4">
        <v>13363313</v>
      </c>
      <c r="M213" s="15">
        <f t="shared" si="14"/>
        <v>0.1341</v>
      </c>
      <c r="N213" s="4">
        <v>1037643</v>
      </c>
      <c r="O213" s="15">
        <f t="shared" si="15"/>
        <v>1.04E-2</v>
      </c>
    </row>
    <row r="214" spans="1:15" ht="11.25" x14ac:dyDescent="0.2">
      <c r="A214" s="9">
        <v>1</v>
      </c>
      <c r="B214" s="9">
        <v>125238502</v>
      </c>
      <c r="C214" s="3" t="s">
        <v>681</v>
      </c>
      <c r="D214" s="3" t="s">
        <v>26</v>
      </c>
      <c r="E214" s="4">
        <v>81800862.769999996</v>
      </c>
      <c r="F214" s="4">
        <v>64131628.56000001</v>
      </c>
      <c r="G214" s="4">
        <v>1382725.57</v>
      </c>
      <c r="H214" s="4">
        <v>65514354.130000003</v>
      </c>
      <c r="I214" s="15">
        <f t="shared" si="12"/>
        <v>0.80089999999999995</v>
      </c>
      <c r="J214" s="4">
        <v>15267844.32</v>
      </c>
      <c r="K214" s="15">
        <f t="shared" si="13"/>
        <v>0.18659999999999999</v>
      </c>
      <c r="L214" s="4">
        <v>1010815.32</v>
      </c>
      <c r="M214" s="15">
        <f t="shared" si="14"/>
        <v>1.24E-2</v>
      </c>
      <c r="N214" s="4">
        <v>7849</v>
      </c>
      <c r="O214" s="15">
        <f t="shared" si="15"/>
        <v>1E-4</v>
      </c>
    </row>
    <row r="215" spans="1:15" ht="11.25" x14ac:dyDescent="0.2">
      <c r="A215" s="9">
        <v>1</v>
      </c>
      <c r="B215" s="9">
        <v>125239452</v>
      </c>
      <c r="C215" s="3" t="s">
        <v>682</v>
      </c>
      <c r="D215" s="3" t="s">
        <v>26</v>
      </c>
      <c r="E215" s="4">
        <v>225351206.54999998</v>
      </c>
      <c r="F215" s="4">
        <v>112274796.78999999</v>
      </c>
      <c r="G215" s="4">
        <v>4149335.76</v>
      </c>
      <c r="H215" s="4">
        <v>116424132.55</v>
      </c>
      <c r="I215" s="15">
        <f t="shared" si="12"/>
        <v>0.51659999999999995</v>
      </c>
      <c r="J215" s="4">
        <v>87273616.150000006</v>
      </c>
      <c r="K215" s="15">
        <f t="shared" si="13"/>
        <v>0.38729999999999998</v>
      </c>
      <c r="L215" s="4">
        <v>20218383.75</v>
      </c>
      <c r="M215" s="15">
        <f t="shared" si="14"/>
        <v>8.9700000000000002E-2</v>
      </c>
      <c r="N215" s="4">
        <v>1435074.1</v>
      </c>
      <c r="O215" s="15">
        <f t="shared" si="15"/>
        <v>6.4000000000000003E-3</v>
      </c>
    </row>
    <row r="216" spans="1:15" ht="11.25" x14ac:dyDescent="0.2">
      <c r="A216" s="9">
        <v>1</v>
      </c>
      <c r="B216" s="9">
        <v>125239603</v>
      </c>
      <c r="C216" s="3" t="s">
        <v>562</v>
      </c>
      <c r="D216" s="3" t="s">
        <v>26</v>
      </c>
      <c r="E216" s="4">
        <v>101915180.44999999</v>
      </c>
      <c r="F216" s="4">
        <v>69031692</v>
      </c>
      <c r="G216" s="4">
        <v>1431346.67</v>
      </c>
      <c r="H216" s="4">
        <v>70463038.670000002</v>
      </c>
      <c r="I216" s="15">
        <f t="shared" si="12"/>
        <v>0.69140000000000001</v>
      </c>
      <c r="J216" s="4">
        <v>16847688.960000001</v>
      </c>
      <c r="K216" s="15">
        <f t="shared" si="13"/>
        <v>0.1653</v>
      </c>
      <c r="L216" s="4">
        <v>529452.81999999995</v>
      </c>
      <c r="M216" s="15">
        <f t="shared" si="14"/>
        <v>5.1999999999999998E-3</v>
      </c>
      <c r="N216" s="4">
        <v>14075000</v>
      </c>
      <c r="O216" s="15">
        <f t="shared" si="15"/>
        <v>0.1381</v>
      </c>
    </row>
    <row r="217" spans="1:15" ht="11.25" x14ac:dyDescent="0.2">
      <c r="A217" s="9">
        <v>1</v>
      </c>
      <c r="B217" s="9">
        <v>125239652</v>
      </c>
      <c r="C217" s="3" t="s">
        <v>34</v>
      </c>
      <c r="D217" s="3" t="s">
        <v>26</v>
      </c>
      <c r="E217" s="4">
        <v>120391930.69</v>
      </c>
      <c r="F217" s="4">
        <v>51028097.439999998</v>
      </c>
      <c r="G217" s="4">
        <v>1904313.26</v>
      </c>
      <c r="H217" s="4">
        <v>52932410.700000003</v>
      </c>
      <c r="I217" s="15">
        <f t="shared" si="12"/>
        <v>0.43969999999999998</v>
      </c>
      <c r="J217" s="4">
        <v>50074038.780000001</v>
      </c>
      <c r="K217" s="15">
        <f t="shared" si="13"/>
        <v>0.41589999999999999</v>
      </c>
      <c r="L217" s="4">
        <v>9008149.5199999996</v>
      </c>
      <c r="M217" s="15">
        <f t="shared" si="14"/>
        <v>7.4800000000000005E-2</v>
      </c>
      <c r="N217" s="4">
        <v>8377331.6900000004</v>
      </c>
      <c r="O217" s="15">
        <f t="shared" si="15"/>
        <v>6.9599999999999995E-2</v>
      </c>
    </row>
    <row r="218" spans="1:15" ht="11.25" x14ac:dyDescent="0.2">
      <c r="A218" s="9">
        <v>1</v>
      </c>
      <c r="B218" s="9">
        <v>109243503</v>
      </c>
      <c r="C218" s="3" t="s">
        <v>343</v>
      </c>
      <c r="D218" s="3" t="s">
        <v>344</v>
      </c>
      <c r="E218" s="4">
        <v>11476436.470000001</v>
      </c>
      <c r="F218" s="4">
        <v>2629529.7200000007</v>
      </c>
      <c r="G218" s="4">
        <v>343318.42000000004</v>
      </c>
      <c r="H218" s="4">
        <v>2972848.14</v>
      </c>
      <c r="I218" s="15">
        <f t="shared" si="12"/>
        <v>0.25900000000000001</v>
      </c>
      <c r="J218" s="4">
        <v>7911773.0199999996</v>
      </c>
      <c r="K218" s="15">
        <f t="shared" si="13"/>
        <v>0.68940000000000001</v>
      </c>
      <c r="L218" s="4">
        <v>591815.31000000006</v>
      </c>
      <c r="M218" s="15">
        <f t="shared" si="14"/>
        <v>5.16E-2</v>
      </c>
      <c r="N218" s="4">
        <v>0</v>
      </c>
      <c r="O218" s="15">
        <f t="shared" si="15"/>
        <v>0</v>
      </c>
    </row>
    <row r="219" spans="1:15" ht="11.25" x14ac:dyDescent="0.2">
      <c r="A219" s="9">
        <v>1</v>
      </c>
      <c r="B219" s="9">
        <v>109246003</v>
      </c>
      <c r="C219" s="3" t="s">
        <v>345</v>
      </c>
      <c r="D219" s="3" t="s">
        <v>344</v>
      </c>
      <c r="E219" s="4">
        <v>15222852.189999999</v>
      </c>
      <c r="F219" s="4">
        <v>4725098.53</v>
      </c>
      <c r="G219" s="4">
        <v>661912.15</v>
      </c>
      <c r="H219" s="4">
        <v>5387010.6799999997</v>
      </c>
      <c r="I219" s="15">
        <f t="shared" si="12"/>
        <v>0.35389999999999999</v>
      </c>
      <c r="J219" s="4">
        <v>8938269.6400000006</v>
      </c>
      <c r="K219" s="15">
        <f t="shared" si="13"/>
        <v>0.58720000000000006</v>
      </c>
      <c r="L219" s="4">
        <v>897571.87</v>
      </c>
      <c r="M219" s="15">
        <f t="shared" si="14"/>
        <v>5.8999999999999997E-2</v>
      </c>
      <c r="N219" s="4">
        <v>0</v>
      </c>
      <c r="O219" s="15">
        <f t="shared" si="15"/>
        <v>0</v>
      </c>
    </row>
    <row r="220" spans="1:15" ht="11.25" x14ac:dyDescent="0.2">
      <c r="A220" s="9">
        <v>1</v>
      </c>
      <c r="B220" s="9">
        <v>109248003</v>
      </c>
      <c r="C220" s="3" t="s">
        <v>346</v>
      </c>
      <c r="D220" s="3" t="s">
        <v>344</v>
      </c>
      <c r="E220" s="4">
        <v>30221702.260000002</v>
      </c>
      <c r="F220" s="4">
        <v>15397990.82</v>
      </c>
      <c r="G220" s="4">
        <v>662020.57999999996</v>
      </c>
      <c r="H220" s="4">
        <v>16060011.4</v>
      </c>
      <c r="I220" s="15">
        <f t="shared" si="12"/>
        <v>0.53139999999999998</v>
      </c>
      <c r="J220" s="4">
        <v>12683730.130000001</v>
      </c>
      <c r="K220" s="15">
        <f t="shared" si="13"/>
        <v>0.41970000000000002</v>
      </c>
      <c r="L220" s="4">
        <v>1477960.73</v>
      </c>
      <c r="M220" s="15">
        <f t="shared" si="14"/>
        <v>4.8899999999999999E-2</v>
      </c>
      <c r="N220" s="4">
        <v>0</v>
      </c>
      <c r="O220" s="15">
        <f t="shared" si="15"/>
        <v>0</v>
      </c>
    </row>
    <row r="221" spans="1:15" ht="11.25" x14ac:dyDescent="0.2">
      <c r="A221" s="9">
        <v>1</v>
      </c>
      <c r="B221" s="9">
        <v>105251453</v>
      </c>
      <c r="C221" s="3" t="s">
        <v>94</v>
      </c>
      <c r="D221" s="3" t="s">
        <v>276</v>
      </c>
      <c r="E221" s="4">
        <v>36699613.420000002</v>
      </c>
      <c r="F221" s="4">
        <v>8927526.290000001</v>
      </c>
      <c r="G221" s="4">
        <v>928689.19000000006</v>
      </c>
      <c r="H221" s="4">
        <v>9856215.4800000004</v>
      </c>
      <c r="I221" s="15">
        <f t="shared" si="12"/>
        <v>0.26860000000000001</v>
      </c>
      <c r="J221" s="4">
        <v>23758963.600000001</v>
      </c>
      <c r="K221" s="15">
        <f t="shared" si="13"/>
        <v>0.64739999999999998</v>
      </c>
      <c r="L221" s="4">
        <v>2974054.49</v>
      </c>
      <c r="M221" s="15">
        <f t="shared" si="14"/>
        <v>8.1000000000000003E-2</v>
      </c>
      <c r="N221" s="4">
        <v>110379.85</v>
      </c>
      <c r="O221" s="15">
        <f t="shared" si="15"/>
        <v>3.0000000000000001E-3</v>
      </c>
    </row>
    <row r="222" spans="1:15" ht="11.25" x14ac:dyDescent="0.2">
      <c r="A222" s="9">
        <v>1</v>
      </c>
      <c r="B222" s="9">
        <v>105252602</v>
      </c>
      <c r="C222" s="3" t="s">
        <v>277</v>
      </c>
      <c r="D222" s="3" t="s">
        <v>276</v>
      </c>
      <c r="E222" s="4">
        <v>247738134.27000001</v>
      </c>
      <c r="F222" s="4">
        <v>61089339</v>
      </c>
      <c r="G222" s="4">
        <v>5552915</v>
      </c>
      <c r="H222" s="4">
        <v>66642254</v>
      </c>
      <c r="I222" s="15">
        <f t="shared" si="12"/>
        <v>0.26900000000000002</v>
      </c>
      <c r="J222" s="4">
        <v>139480822.27000001</v>
      </c>
      <c r="K222" s="15">
        <f t="shared" si="13"/>
        <v>0.56299999999999994</v>
      </c>
      <c r="L222" s="4">
        <v>41339676</v>
      </c>
      <c r="M222" s="15">
        <f t="shared" si="14"/>
        <v>0.16689999999999999</v>
      </c>
      <c r="N222" s="4">
        <v>275382</v>
      </c>
      <c r="O222" s="15">
        <f t="shared" si="15"/>
        <v>1.1000000000000001E-3</v>
      </c>
    </row>
    <row r="223" spans="1:15" ht="11.25" x14ac:dyDescent="0.2">
      <c r="A223" s="9">
        <v>1</v>
      </c>
      <c r="B223" s="9">
        <v>105253303</v>
      </c>
      <c r="C223" s="3" t="s">
        <v>278</v>
      </c>
      <c r="D223" s="3" t="s">
        <v>276</v>
      </c>
      <c r="E223" s="4">
        <v>29963528</v>
      </c>
      <c r="F223" s="4">
        <v>20917352</v>
      </c>
      <c r="G223" s="4">
        <v>449561</v>
      </c>
      <c r="H223" s="4">
        <v>21366913</v>
      </c>
      <c r="I223" s="15">
        <f t="shared" si="12"/>
        <v>0.71309999999999996</v>
      </c>
      <c r="J223" s="4">
        <v>8165094</v>
      </c>
      <c r="K223" s="15">
        <f t="shared" si="13"/>
        <v>0.27250000000000002</v>
      </c>
      <c r="L223" s="4">
        <v>427516</v>
      </c>
      <c r="M223" s="15">
        <f t="shared" si="14"/>
        <v>1.43E-2</v>
      </c>
      <c r="N223" s="4">
        <v>4005</v>
      </c>
      <c r="O223" s="15">
        <f t="shared" si="15"/>
        <v>1E-4</v>
      </c>
    </row>
    <row r="224" spans="1:15" ht="11.25" x14ac:dyDescent="0.2">
      <c r="A224" s="9">
        <v>1</v>
      </c>
      <c r="B224" s="9">
        <v>105253553</v>
      </c>
      <c r="C224" s="3" t="s">
        <v>95</v>
      </c>
      <c r="D224" s="3" t="s">
        <v>276</v>
      </c>
      <c r="E224" s="4">
        <v>38452099.440000005</v>
      </c>
      <c r="F224" s="4">
        <v>19323242.170000002</v>
      </c>
      <c r="G224" s="4">
        <v>724284.03000000014</v>
      </c>
      <c r="H224" s="4">
        <v>20047526.199999999</v>
      </c>
      <c r="I224" s="15">
        <f t="shared" si="12"/>
        <v>0.52139999999999997</v>
      </c>
      <c r="J224" s="4">
        <v>15097982.890000001</v>
      </c>
      <c r="K224" s="15">
        <f t="shared" si="13"/>
        <v>0.3926</v>
      </c>
      <c r="L224" s="4">
        <v>2495935.39</v>
      </c>
      <c r="M224" s="15">
        <f t="shared" si="14"/>
        <v>6.4899999999999999E-2</v>
      </c>
      <c r="N224" s="4">
        <v>810654.96</v>
      </c>
      <c r="O224" s="15">
        <f t="shared" si="15"/>
        <v>2.1100000000000001E-2</v>
      </c>
    </row>
    <row r="225" spans="1:15" ht="11.25" x14ac:dyDescent="0.2">
      <c r="A225" s="9">
        <v>1</v>
      </c>
      <c r="B225" s="9">
        <v>105253903</v>
      </c>
      <c r="C225" s="3" t="s">
        <v>279</v>
      </c>
      <c r="D225" s="3" t="s">
        <v>276</v>
      </c>
      <c r="E225" s="4">
        <v>35286576.450000003</v>
      </c>
      <c r="F225" s="4">
        <v>14838755.159999998</v>
      </c>
      <c r="G225" s="4">
        <v>1022601.3200000001</v>
      </c>
      <c r="H225" s="4">
        <v>15861356.48</v>
      </c>
      <c r="I225" s="15">
        <f t="shared" si="12"/>
        <v>0.44950000000000001</v>
      </c>
      <c r="J225" s="4">
        <v>17870228.02</v>
      </c>
      <c r="K225" s="15">
        <f t="shared" si="13"/>
        <v>0.50639999999999996</v>
      </c>
      <c r="L225" s="4">
        <v>1554991.95</v>
      </c>
      <c r="M225" s="15">
        <f t="shared" si="14"/>
        <v>4.41E-2</v>
      </c>
      <c r="N225" s="4">
        <v>0</v>
      </c>
      <c r="O225" s="15">
        <f t="shared" si="15"/>
        <v>0</v>
      </c>
    </row>
    <row r="226" spans="1:15" ht="11.25" x14ac:dyDescent="0.2">
      <c r="A226" s="9">
        <v>1</v>
      </c>
      <c r="B226" s="9">
        <v>105254053</v>
      </c>
      <c r="C226" s="3" t="s">
        <v>280</v>
      </c>
      <c r="D226" s="3" t="s">
        <v>276</v>
      </c>
      <c r="E226" s="4">
        <v>47208842.739999995</v>
      </c>
      <c r="F226" s="4">
        <v>10562107.73</v>
      </c>
      <c r="G226" s="4">
        <v>711505.9</v>
      </c>
      <c r="H226" s="4">
        <v>11273613.630000001</v>
      </c>
      <c r="I226" s="15">
        <f t="shared" si="12"/>
        <v>0.23880000000000001</v>
      </c>
      <c r="J226" s="4">
        <v>16776090.119999999</v>
      </c>
      <c r="K226" s="15">
        <f t="shared" si="13"/>
        <v>0.35539999999999999</v>
      </c>
      <c r="L226" s="4">
        <v>5463857.3300000001</v>
      </c>
      <c r="M226" s="15">
        <f t="shared" si="14"/>
        <v>0.1157</v>
      </c>
      <c r="N226" s="4">
        <v>13695281.66</v>
      </c>
      <c r="O226" s="15">
        <f t="shared" si="15"/>
        <v>0.29010000000000002</v>
      </c>
    </row>
    <row r="227" spans="1:15" ht="11.25" x14ac:dyDescent="0.2">
      <c r="A227" s="9">
        <v>1</v>
      </c>
      <c r="B227" s="9">
        <v>105254353</v>
      </c>
      <c r="C227" s="3" t="s">
        <v>281</v>
      </c>
      <c r="D227" s="3" t="s">
        <v>276</v>
      </c>
      <c r="E227" s="4">
        <v>38004267.100000001</v>
      </c>
      <c r="F227" s="4">
        <v>20537684.029999997</v>
      </c>
      <c r="G227" s="4">
        <v>460727.1</v>
      </c>
      <c r="H227" s="4">
        <v>20998411.129999999</v>
      </c>
      <c r="I227" s="15">
        <f t="shared" si="12"/>
        <v>0.55249999999999999</v>
      </c>
      <c r="J227" s="4">
        <v>16093030.23</v>
      </c>
      <c r="K227" s="15">
        <f t="shared" si="13"/>
        <v>0.42349999999999999</v>
      </c>
      <c r="L227" s="4">
        <v>827637.65</v>
      </c>
      <c r="M227" s="15">
        <f t="shared" si="14"/>
        <v>2.18E-2</v>
      </c>
      <c r="N227" s="4">
        <v>85188.09</v>
      </c>
      <c r="O227" s="15">
        <f t="shared" si="15"/>
        <v>2.2000000000000001E-3</v>
      </c>
    </row>
    <row r="228" spans="1:15" ht="11.25" x14ac:dyDescent="0.2">
      <c r="A228" s="9">
        <v>1</v>
      </c>
      <c r="B228" s="9">
        <v>105256553</v>
      </c>
      <c r="C228" s="3" t="s">
        <v>282</v>
      </c>
      <c r="D228" s="3" t="s">
        <v>276</v>
      </c>
      <c r="E228" s="4">
        <v>24212999.140000001</v>
      </c>
      <c r="F228" s="4">
        <v>7056717.1799999997</v>
      </c>
      <c r="G228" s="4">
        <v>752094.49</v>
      </c>
      <c r="H228" s="4">
        <v>7808811.6699999999</v>
      </c>
      <c r="I228" s="15">
        <f t="shared" si="12"/>
        <v>0.32250000000000001</v>
      </c>
      <c r="J228" s="4">
        <v>14210895.369999999</v>
      </c>
      <c r="K228" s="15">
        <f t="shared" si="13"/>
        <v>0.58689999999999998</v>
      </c>
      <c r="L228" s="4">
        <v>2193292.1</v>
      </c>
      <c r="M228" s="15">
        <f t="shared" si="14"/>
        <v>9.06E-2</v>
      </c>
      <c r="N228" s="4">
        <v>0</v>
      </c>
      <c r="O228" s="15">
        <f t="shared" si="15"/>
        <v>0</v>
      </c>
    </row>
    <row r="229" spans="1:15" ht="11.25" x14ac:dyDescent="0.2">
      <c r="A229" s="9">
        <v>1</v>
      </c>
      <c r="B229" s="9">
        <v>105257602</v>
      </c>
      <c r="C229" s="3" t="s">
        <v>96</v>
      </c>
      <c r="D229" s="3" t="s">
        <v>276</v>
      </c>
      <c r="E229" s="4">
        <v>112098862.17</v>
      </c>
      <c r="F229" s="4">
        <v>67757897.799999982</v>
      </c>
      <c r="G229" s="4">
        <v>4060920.01</v>
      </c>
      <c r="H229" s="4">
        <v>71818817.810000002</v>
      </c>
      <c r="I229" s="15">
        <f t="shared" si="12"/>
        <v>0.64070000000000005</v>
      </c>
      <c r="J229" s="4">
        <v>33042939.850000001</v>
      </c>
      <c r="K229" s="15">
        <f t="shared" si="13"/>
        <v>0.29480000000000001</v>
      </c>
      <c r="L229" s="4">
        <v>7116394.5099999998</v>
      </c>
      <c r="M229" s="15">
        <f t="shared" si="14"/>
        <v>6.3500000000000001E-2</v>
      </c>
      <c r="N229" s="4">
        <v>120710</v>
      </c>
      <c r="O229" s="15">
        <f t="shared" si="15"/>
        <v>1.1000000000000001E-3</v>
      </c>
    </row>
    <row r="230" spans="1:15" ht="11.25" x14ac:dyDescent="0.2">
      <c r="A230" s="9">
        <v>1</v>
      </c>
      <c r="B230" s="9">
        <v>105258303</v>
      </c>
      <c r="C230" s="3" t="s">
        <v>97</v>
      </c>
      <c r="D230" s="3" t="s">
        <v>276</v>
      </c>
      <c r="E230" s="4">
        <v>48038138.489999995</v>
      </c>
      <c r="F230" s="4">
        <v>9740092.4700000007</v>
      </c>
      <c r="G230" s="4">
        <v>1037600.57</v>
      </c>
      <c r="H230" s="4">
        <v>10777693.039999999</v>
      </c>
      <c r="I230" s="15">
        <f t="shared" si="12"/>
        <v>0.22439999999999999</v>
      </c>
      <c r="J230" s="4">
        <v>18347590.940000001</v>
      </c>
      <c r="K230" s="15">
        <f t="shared" si="13"/>
        <v>0.38190000000000002</v>
      </c>
      <c r="L230" s="4">
        <v>4980406.5599999996</v>
      </c>
      <c r="M230" s="15">
        <f t="shared" si="14"/>
        <v>0.1037</v>
      </c>
      <c r="N230" s="4">
        <v>13932447.949999999</v>
      </c>
      <c r="O230" s="15">
        <f t="shared" si="15"/>
        <v>0.28999999999999998</v>
      </c>
    </row>
    <row r="231" spans="1:15" ht="11.25" x14ac:dyDescent="0.2">
      <c r="A231" s="9">
        <v>1</v>
      </c>
      <c r="B231" s="9">
        <v>105258503</v>
      </c>
      <c r="C231" s="3" t="s">
        <v>98</v>
      </c>
      <c r="D231" s="3" t="s">
        <v>276</v>
      </c>
      <c r="E231" s="4">
        <v>24457115.140000001</v>
      </c>
      <c r="F231" s="4">
        <v>5680171.6400000015</v>
      </c>
      <c r="G231" s="4">
        <v>800520.99</v>
      </c>
      <c r="H231" s="4">
        <v>6480692.6299999999</v>
      </c>
      <c r="I231" s="15">
        <f t="shared" si="12"/>
        <v>0.26500000000000001</v>
      </c>
      <c r="J231" s="4">
        <v>15347851.619999999</v>
      </c>
      <c r="K231" s="15">
        <f t="shared" si="13"/>
        <v>0.62749999999999995</v>
      </c>
      <c r="L231" s="4">
        <v>2588370.89</v>
      </c>
      <c r="M231" s="15">
        <f t="shared" si="14"/>
        <v>0.10580000000000001</v>
      </c>
      <c r="N231" s="4">
        <v>40200</v>
      </c>
      <c r="O231" s="15">
        <f t="shared" si="15"/>
        <v>1.6000000000000001E-3</v>
      </c>
    </row>
    <row r="232" spans="1:15" ht="11.25" x14ac:dyDescent="0.2">
      <c r="A232" s="9">
        <v>1</v>
      </c>
      <c r="B232" s="9">
        <v>105259103</v>
      </c>
      <c r="C232" s="3" t="s">
        <v>283</v>
      </c>
      <c r="D232" s="3" t="s">
        <v>276</v>
      </c>
      <c r="E232" s="4">
        <v>20614735.25</v>
      </c>
      <c r="F232" s="4">
        <v>3638007.1600000011</v>
      </c>
      <c r="G232" s="4">
        <v>377252.39999999997</v>
      </c>
      <c r="H232" s="4">
        <v>4015259.56</v>
      </c>
      <c r="I232" s="15">
        <f t="shared" si="12"/>
        <v>0.1948</v>
      </c>
      <c r="J232" s="4">
        <v>14917447.98</v>
      </c>
      <c r="K232" s="15">
        <f t="shared" si="13"/>
        <v>0.72360000000000002</v>
      </c>
      <c r="L232" s="4">
        <v>1682027.71</v>
      </c>
      <c r="M232" s="15">
        <f t="shared" si="14"/>
        <v>8.1600000000000006E-2</v>
      </c>
      <c r="N232" s="4">
        <v>0</v>
      </c>
      <c r="O232" s="15">
        <f t="shared" si="15"/>
        <v>0</v>
      </c>
    </row>
    <row r="233" spans="1:15" ht="11.25" x14ac:dyDescent="0.2">
      <c r="A233" s="9">
        <v>1</v>
      </c>
      <c r="B233" s="9">
        <v>105259703</v>
      </c>
      <c r="C233" s="3" t="s">
        <v>284</v>
      </c>
      <c r="D233" s="3" t="s">
        <v>276</v>
      </c>
      <c r="E233" s="4">
        <v>27888266.109999999</v>
      </c>
      <c r="F233" s="4">
        <v>13158845.83</v>
      </c>
      <c r="G233" s="4">
        <v>541237.32999999996</v>
      </c>
      <c r="H233" s="4">
        <v>13700083.16</v>
      </c>
      <c r="I233" s="15">
        <f t="shared" si="12"/>
        <v>0.49120000000000003</v>
      </c>
      <c r="J233" s="4">
        <v>12238919.779999999</v>
      </c>
      <c r="K233" s="15">
        <f t="shared" si="13"/>
        <v>0.43890000000000001</v>
      </c>
      <c r="L233" s="4">
        <v>1767596.41</v>
      </c>
      <c r="M233" s="15">
        <f t="shared" si="14"/>
        <v>6.3399999999999998E-2</v>
      </c>
      <c r="N233" s="4">
        <v>181666.76</v>
      </c>
      <c r="O233" s="15">
        <f t="shared" si="15"/>
        <v>6.4999999999999997E-3</v>
      </c>
    </row>
    <row r="234" spans="1:15" ht="11.25" x14ac:dyDescent="0.2">
      <c r="A234" s="9">
        <v>1</v>
      </c>
      <c r="B234" s="9">
        <v>101260303</v>
      </c>
      <c r="C234" s="3" t="s">
        <v>200</v>
      </c>
      <c r="D234" s="3" t="s">
        <v>201</v>
      </c>
      <c r="E234" s="4">
        <v>63034747.260000005</v>
      </c>
      <c r="F234" s="4">
        <v>13009045.58</v>
      </c>
      <c r="G234" s="4">
        <v>1972123.56</v>
      </c>
      <c r="H234" s="4">
        <v>14981169.140000001</v>
      </c>
      <c r="I234" s="15">
        <f t="shared" si="12"/>
        <v>0.23769999999999999</v>
      </c>
      <c r="J234" s="4">
        <v>39330949.600000001</v>
      </c>
      <c r="K234" s="15">
        <f t="shared" si="13"/>
        <v>0.624</v>
      </c>
      <c r="L234" s="4">
        <v>8719671.0199999996</v>
      </c>
      <c r="M234" s="15">
        <f t="shared" si="14"/>
        <v>0.13830000000000001</v>
      </c>
      <c r="N234" s="4">
        <v>2957.5</v>
      </c>
      <c r="O234" s="15">
        <f t="shared" si="15"/>
        <v>0</v>
      </c>
    </row>
    <row r="235" spans="1:15" ht="11.25" x14ac:dyDescent="0.2">
      <c r="A235" s="9">
        <v>1</v>
      </c>
      <c r="B235" s="9">
        <v>101260803</v>
      </c>
      <c r="C235" s="3" t="s">
        <v>202</v>
      </c>
      <c r="D235" s="3" t="s">
        <v>201</v>
      </c>
      <c r="E235" s="4">
        <v>42866462.219999999</v>
      </c>
      <c r="F235" s="4">
        <v>7188173.5300000003</v>
      </c>
      <c r="G235" s="4">
        <v>781851.83</v>
      </c>
      <c r="H235" s="4">
        <v>7970025.3600000003</v>
      </c>
      <c r="I235" s="15">
        <f t="shared" si="12"/>
        <v>0.18590000000000001</v>
      </c>
      <c r="J235" s="4">
        <v>21300609.359999999</v>
      </c>
      <c r="K235" s="15">
        <f t="shared" si="13"/>
        <v>0.49690000000000001</v>
      </c>
      <c r="L235" s="4">
        <v>3784911.5</v>
      </c>
      <c r="M235" s="15">
        <f t="shared" si="14"/>
        <v>8.8300000000000003E-2</v>
      </c>
      <c r="N235" s="4">
        <v>9810916</v>
      </c>
      <c r="O235" s="15">
        <f t="shared" si="15"/>
        <v>0.22889999999999999</v>
      </c>
    </row>
    <row r="236" spans="1:15" ht="11.25" x14ac:dyDescent="0.2">
      <c r="A236" s="9">
        <v>1</v>
      </c>
      <c r="B236" s="9">
        <v>101261302</v>
      </c>
      <c r="C236" s="3" t="s">
        <v>67</v>
      </c>
      <c r="D236" s="3" t="s">
        <v>201</v>
      </c>
      <c r="E236" s="4">
        <v>88413662.810000002</v>
      </c>
      <c r="F236" s="4">
        <v>18961455.48</v>
      </c>
      <c r="G236" s="4">
        <v>2065568.4999999998</v>
      </c>
      <c r="H236" s="4">
        <v>21027023.98</v>
      </c>
      <c r="I236" s="15">
        <f t="shared" si="12"/>
        <v>0.23780000000000001</v>
      </c>
      <c r="J236" s="4">
        <v>52183025</v>
      </c>
      <c r="K236" s="15">
        <f t="shared" si="13"/>
        <v>0.59019999999999995</v>
      </c>
      <c r="L236" s="4">
        <v>15112388.83</v>
      </c>
      <c r="M236" s="15">
        <f t="shared" si="14"/>
        <v>0.1709</v>
      </c>
      <c r="N236" s="4">
        <v>91225</v>
      </c>
      <c r="O236" s="15">
        <f t="shared" si="15"/>
        <v>1E-3</v>
      </c>
    </row>
    <row r="237" spans="1:15" ht="11.25" x14ac:dyDescent="0.2">
      <c r="A237" s="9">
        <v>1</v>
      </c>
      <c r="B237" s="9">
        <v>101262903</v>
      </c>
      <c r="C237" s="3" t="s">
        <v>203</v>
      </c>
      <c r="D237" s="3" t="s">
        <v>201</v>
      </c>
      <c r="E237" s="4">
        <v>19590214.800000001</v>
      </c>
      <c r="F237" s="4">
        <v>6772853.1099999994</v>
      </c>
      <c r="G237" s="4">
        <v>326090.37</v>
      </c>
      <c r="H237" s="4">
        <v>7098943.4800000004</v>
      </c>
      <c r="I237" s="15">
        <f t="shared" si="12"/>
        <v>0.3624</v>
      </c>
      <c r="J237" s="4">
        <v>11566160.66</v>
      </c>
      <c r="K237" s="15">
        <f t="shared" si="13"/>
        <v>0.59040000000000004</v>
      </c>
      <c r="L237" s="4">
        <v>925110.66</v>
      </c>
      <c r="M237" s="15">
        <f t="shared" si="14"/>
        <v>4.7199999999999999E-2</v>
      </c>
      <c r="N237" s="4">
        <v>0</v>
      </c>
      <c r="O237" s="15">
        <f t="shared" si="15"/>
        <v>0</v>
      </c>
    </row>
    <row r="238" spans="1:15" ht="11.25" x14ac:dyDescent="0.2">
      <c r="A238" s="9">
        <v>1</v>
      </c>
      <c r="B238" s="9">
        <v>101264003</v>
      </c>
      <c r="C238" s="3" t="s">
        <v>204</v>
      </c>
      <c r="D238" s="3" t="s">
        <v>201</v>
      </c>
      <c r="E238" s="4">
        <v>58501878.479999997</v>
      </c>
      <c r="F238" s="4">
        <v>24116068.839999996</v>
      </c>
      <c r="G238" s="4">
        <v>1330416.2000000002</v>
      </c>
      <c r="H238" s="4">
        <v>25446485.039999999</v>
      </c>
      <c r="I238" s="15">
        <f t="shared" si="12"/>
        <v>0.435</v>
      </c>
      <c r="J238" s="4">
        <v>26595198.5</v>
      </c>
      <c r="K238" s="15">
        <f t="shared" si="13"/>
        <v>0.4546</v>
      </c>
      <c r="L238" s="4">
        <v>6460194.9400000004</v>
      </c>
      <c r="M238" s="15">
        <f t="shared" si="14"/>
        <v>0.1104</v>
      </c>
      <c r="N238" s="4">
        <v>0</v>
      </c>
      <c r="O238" s="15">
        <f t="shared" si="15"/>
        <v>0</v>
      </c>
    </row>
    <row r="239" spans="1:15" ht="11.25" x14ac:dyDescent="0.2">
      <c r="A239" s="9">
        <v>1</v>
      </c>
      <c r="B239" s="9">
        <v>101268003</v>
      </c>
      <c r="C239" s="3" t="s">
        <v>205</v>
      </c>
      <c r="D239" s="3" t="s">
        <v>201</v>
      </c>
      <c r="E239" s="4">
        <v>55118786.719999999</v>
      </c>
      <c r="F239" s="4">
        <v>17873414.52</v>
      </c>
      <c r="G239" s="4">
        <v>1308104.33</v>
      </c>
      <c r="H239" s="4">
        <v>19181518.850000001</v>
      </c>
      <c r="I239" s="15">
        <f t="shared" si="12"/>
        <v>0.34799999999999998</v>
      </c>
      <c r="J239" s="4">
        <v>27977885.469999999</v>
      </c>
      <c r="K239" s="15">
        <f t="shared" si="13"/>
        <v>0.50760000000000005</v>
      </c>
      <c r="L239" s="4">
        <v>7959382.4000000004</v>
      </c>
      <c r="M239" s="15">
        <f t="shared" si="14"/>
        <v>0.1444</v>
      </c>
      <c r="N239" s="4">
        <v>0</v>
      </c>
      <c r="O239" s="15">
        <f t="shared" si="15"/>
        <v>0</v>
      </c>
    </row>
    <row r="240" spans="1:15" ht="11.25" x14ac:dyDescent="0.2">
      <c r="A240" s="9">
        <v>1</v>
      </c>
      <c r="B240" s="9">
        <v>106272003</v>
      </c>
      <c r="C240" s="3" t="s">
        <v>101</v>
      </c>
      <c r="D240" s="3" t="s">
        <v>292</v>
      </c>
      <c r="E240" s="4">
        <v>14744029.109999999</v>
      </c>
      <c r="F240" s="4">
        <v>7441551.6799999997</v>
      </c>
      <c r="G240" s="4">
        <v>274861.12</v>
      </c>
      <c r="H240" s="4">
        <v>7716412.7999999998</v>
      </c>
      <c r="I240" s="15">
        <f t="shared" si="12"/>
        <v>0.52339999999999998</v>
      </c>
      <c r="J240" s="4">
        <v>5736611.0099999998</v>
      </c>
      <c r="K240" s="15">
        <f t="shared" si="13"/>
        <v>0.3891</v>
      </c>
      <c r="L240" s="4">
        <v>1291005.3</v>
      </c>
      <c r="M240" s="15">
        <f t="shared" si="14"/>
        <v>8.7599999999999997E-2</v>
      </c>
      <c r="N240" s="4">
        <v>0</v>
      </c>
      <c r="O240" s="15">
        <f t="shared" si="15"/>
        <v>0</v>
      </c>
    </row>
    <row r="241" spans="1:15" ht="11.25" x14ac:dyDescent="0.2">
      <c r="A241" s="9">
        <v>1</v>
      </c>
      <c r="B241" s="9">
        <v>112281302</v>
      </c>
      <c r="C241" s="3" t="s">
        <v>133</v>
      </c>
      <c r="D241" s="3" t="s">
        <v>383</v>
      </c>
      <c r="E241" s="4">
        <v>170807420</v>
      </c>
      <c r="F241" s="4">
        <v>100398061</v>
      </c>
      <c r="G241" s="4">
        <v>3639646</v>
      </c>
      <c r="H241" s="4">
        <v>104037707</v>
      </c>
      <c r="I241" s="15">
        <f t="shared" si="12"/>
        <v>0.60909999999999997</v>
      </c>
      <c r="J241" s="4">
        <v>50717312</v>
      </c>
      <c r="K241" s="15">
        <f t="shared" si="13"/>
        <v>0.2969</v>
      </c>
      <c r="L241" s="4">
        <v>14362585</v>
      </c>
      <c r="M241" s="15">
        <f t="shared" si="14"/>
        <v>8.4099999999999994E-2</v>
      </c>
      <c r="N241" s="4">
        <v>1689816</v>
      </c>
      <c r="O241" s="15">
        <f t="shared" si="15"/>
        <v>9.9000000000000008E-3</v>
      </c>
    </row>
    <row r="242" spans="1:15" ht="11.25" x14ac:dyDescent="0.2">
      <c r="A242" s="9">
        <v>1</v>
      </c>
      <c r="B242" s="9">
        <v>112282004</v>
      </c>
      <c r="C242" s="3" t="s">
        <v>384</v>
      </c>
      <c r="D242" s="3" t="s">
        <v>383</v>
      </c>
      <c r="E242" s="4">
        <v>10647861.140000001</v>
      </c>
      <c r="F242" s="4">
        <v>3592094.1300000004</v>
      </c>
      <c r="G242" s="4">
        <v>212815.83</v>
      </c>
      <c r="H242" s="4">
        <v>3804909.96</v>
      </c>
      <c r="I242" s="15">
        <f t="shared" si="12"/>
        <v>0.35730000000000001</v>
      </c>
      <c r="J242" s="4">
        <v>3843499.86</v>
      </c>
      <c r="K242" s="15">
        <f t="shared" si="13"/>
        <v>0.36099999999999999</v>
      </c>
      <c r="L242" s="4">
        <v>2898822.62</v>
      </c>
      <c r="M242" s="15">
        <f t="shared" si="14"/>
        <v>0.2722</v>
      </c>
      <c r="N242" s="4">
        <v>100628.7</v>
      </c>
      <c r="O242" s="15">
        <f t="shared" si="15"/>
        <v>9.4999999999999998E-3</v>
      </c>
    </row>
    <row r="243" spans="1:15" ht="11.25" x14ac:dyDescent="0.2">
      <c r="A243" s="9">
        <v>1</v>
      </c>
      <c r="B243" s="9">
        <v>112283003</v>
      </c>
      <c r="C243" s="3" t="s">
        <v>134</v>
      </c>
      <c r="D243" s="3" t="s">
        <v>383</v>
      </c>
      <c r="E243" s="4">
        <v>58847514.390000001</v>
      </c>
      <c r="F243" s="4">
        <v>29431405.460000005</v>
      </c>
      <c r="G243" s="4">
        <v>1284561.1200000001</v>
      </c>
      <c r="H243" s="4">
        <v>30715966.579999998</v>
      </c>
      <c r="I243" s="15">
        <f t="shared" si="12"/>
        <v>0.52200000000000002</v>
      </c>
      <c r="J243" s="4">
        <v>14732052.359999999</v>
      </c>
      <c r="K243" s="15">
        <f t="shared" si="13"/>
        <v>0.25030000000000002</v>
      </c>
      <c r="L243" s="4">
        <v>3936376.45</v>
      </c>
      <c r="M243" s="15">
        <f t="shared" si="14"/>
        <v>6.6900000000000001E-2</v>
      </c>
      <c r="N243" s="4">
        <v>9463119</v>
      </c>
      <c r="O243" s="15">
        <f t="shared" si="15"/>
        <v>0.1608</v>
      </c>
    </row>
    <row r="244" spans="1:15" ht="11.25" x14ac:dyDescent="0.2">
      <c r="A244" s="9">
        <v>1</v>
      </c>
      <c r="B244" s="9">
        <v>112286003</v>
      </c>
      <c r="C244" s="3" t="s">
        <v>385</v>
      </c>
      <c r="D244" s="3" t="s">
        <v>383</v>
      </c>
      <c r="E244" s="4">
        <v>43816440</v>
      </c>
      <c r="F244" s="4">
        <v>22888767</v>
      </c>
      <c r="G244" s="4">
        <v>591562</v>
      </c>
      <c r="H244" s="4">
        <v>23480329</v>
      </c>
      <c r="I244" s="15">
        <f t="shared" si="12"/>
        <v>0.53590000000000004</v>
      </c>
      <c r="J244" s="4">
        <v>17183241</v>
      </c>
      <c r="K244" s="15">
        <f t="shared" si="13"/>
        <v>0.39219999999999999</v>
      </c>
      <c r="L244" s="4">
        <v>3152870</v>
      </c>
      <c r="M244" s="15">
        <f t="shared" si="14"/>
        <v>7.1999999999999995E-2</v>
      </c>
      <c r="N244" s="4">
        <v>0</v>
      </c>
      <c r="O244" s="15">
        <f t="shared" si="15"/>
        <v>0</v>
      </c>
    </row>
    <row r="245" spans="1:15" ht="11.25" x14ac:dyDescent="0.2">
      <c r="A245" s="9">
        <v>1</v>
      </c>
      <c r="B245" s="9">
        <v>112289003</v>
      </c>
      <c r="C245" s="3" t="s">
        <v>386</v>
      </c>
      <c r="D245" s="3" t="s">
        <v>383</v>
      </c>
      <c r="E245" s="4">
        <v>71024289.689999998</v>
      </c>
      <c r="F245" s="4">
        <v>31980240.900000002</v>
      </c>
      <c r="G245" s="4">
        <v>2877749.94</v>
      </c>
      <c r="H245" s="4">
        <v>34857990.840000004</v>
      </c>
      <c r="I245" s="15">
        <f t="shared" si="12"/>
        <v>0.49080000000000001</v>
      </c>
      <c r="J245" s="4">
        <v>28775793.399999999</v>
      </c>
      <c r="K245" s="15">
        <f t="shared" si="13"/>
        <v>0.4052</v>
      </c>
      <c r="L245" s="4">
        <v>7390505.4500000002</v>
      </c>
      <c r="M245" s="15">
        <f t="shared" si="14"/>
        <v>0.1041</v>
      </c>
      <c r="N245" s="4">
        <v>0</v>
      </c>
      <c r="O245" s="15">
        <f t="shared" si="15"/>
        <v>0</v>
      </c>
    </row>
    <row r="246" spans="1:15" ht="11.25" x14ac:dyDescent="0.2">
      <c r="A246" s="9">
        <v>1</v>
      </c>
      <c r="B246" s="9">
        <v>111291304</v>
      </c>
      <c r="C246" s="3" t="s">
        <v>367</v>
      </c>
      <c r="D246" s="3" t="s">
        <v>368</v>
      </c>
      <c r="E246" s="4">
        <v>23869772.099999998</v>
      </c>
      <c r="F246" s="4">
        <v>5898239.2100000009</v>
      </c>
      <c r="G246" s="4">
        <v>248754.03</v>
      </c>
      <c r="H246" s="4">
        <v>6146993.2400000002</v>
      </c>
      <c r="I246" s="15">
        <f t="shared" si="12"/>
        <v>0.25750000000000001</v>
      </c>
      <c r="J246" s="4">
        <v>9509053.6199999992</v>
      </c>
      <c r="K246" s="15">
        <f t="shared" si="13"/>
        <v>0.39839999999999998</v>
      </c>
      <c r="L246" s="4">
        <v>1437637.99</v>
      </c>
      <c r="M246" s="15">
        <f t="shared" si="14"/>
        <v>6.0199999999999997E-2</v>
      </c>
      <c r="N246" s="4">
        <v>6776087.25</v>
      </c>
      <c r="O246" s="15">
        <f t="shared" si="15"/>
        <v>0.28389999999999999</v>
      </c>
    </row>
    <row r="247" spans="1:15" ht="11.25" x14ac:dyDescent="0.2">
      <c r="A247" s="9">
        <v>1</v>
      </c>
      <c r="B247" s="9">
        <v>111292304</v>
      </c>
      <c r="C247" s="3" t="s">
        <v>130</v>
      </c>
      <c r="D247" s="3" t="s">
        <v>368</v>
      </c>
      <c r="E247" s="4">
        <v>8158156.4900000002</v>
      </c>
      <c r="F247" s="4">
        <v>2788842</v>
      </c>
      <c r="G247" s="4">
        <v>167912</v>
      </c>
      <c r="H247" s="4">
        <v>2956754</v>
      </c>
      <c r="I247" s="15">
        <f t="shared" si="12"/>
        <v>0.3624</v>
      </c>
      <c r="J247" s="4">
        <v>4776661.0599999996</v>
      </c>
      <c r="K247" s="15">
        <f t="shared" si="13"/>
        <v>0.58550000000000002</v>
      </c>
      <c r="L247" s="4">
        <v>222636.49</v>
      </c>
      <c r="M247" s="15">
        <f t="shared" si="14"/>
        <v>2.7300000000000001E-2</v>
      </c>
      <c r="N247" s="4">
        <v>202104.94</v>
      </c>
      <c r="O247" s="15">
        <f t="shared" si="15"/>
        <v>2.4799999999999999E-2</v>
      </c>
    </row>
    <row r="248" spans="1:15" ht="11.25" x14ac:dyDescent="0.2">
      <c r="A248" s="9">
        <v>1</v>
      </c>
      <c r="B248" s="9">
        <v>111297504</v>
      </c>
      <c r="C248" s="3" t="s">
        <v>369</v>
      </c>
      <c r="D248" s="3" t="s">
        <v>368</v>
      </c>
      <c r="E248" s="4">
        <v>14138220.57</v>
      </c>
      <c r="F248" s="4">
        <v>4767612.8499999996</v>
      </c>
      <c r="G248" s="4">
        <v>303239.92000000004</v>
      </c>
      <c r="H248" s="4">
        <v>5070852.7699999996</v>
      </c>
      <c r="I248" s="15">
        <f t="shared" si="12"/>
        <v>0.35870000000000002</v>
      </c>
      <c r="J248" s="4">
        <v>8025418.1500000004</v>
      </c>
      <c r="K248" s="15">
        <f t="shared" si="13"/>
        <v>0.56759999999999999</v>
      </c>
      <c r="L248" s="4">
        <v>1041949.65</v>
      </c>
      <c r="M248" s="15">
        <f t="shared" si="14"/>
        <v>7.3700000000000002E-2</v>
      </c>
      <c r="N248" s="4">
        <v>0</v>
      </c>
      <c r="O248" s="15">
        <f t="shared" si="15"/>
        <v>0</v>
      </c>
    </row>
    <row r="249" spans="1:15" ht="11.25" x14ac:dyDescent="0.2">
      <c r="A249" s="9">
        <v>1</v>
      </c>
      <c r="B249" s="9">
        <v>101301303</v>
      </c>
      <c r="C249" s="3" t="s">
        <v>206</v>
      </c>
      <c r="D249" s="3" t="s">
        <v>207</v>
      </c>
      <c r="E249" s="4">
        <v>19649916.020000003</v>
      </c>
      <c r="F249" s="4">
        <v>5083895.6900000004</v>
      </c>
      <c r="G249" s="4">
        <v>499074.33</v>
      </c>
      <c r="H249" s="4">
        <v>5582970.0199999996</v>
      </c>
      <c r="I249" s="15">
        <f t="shared" si="12"/>
        <v>0.28410000000000002</v>
      </c>
      <c r="J249" s="4">
        <v>12068886.470000001</v>
      </c>
      <c r="K249" s="15">
        <f t="shared" si="13"/>
        <v>0.61419999999999997</v>
      </c>
      <c r="L249" s="4">
        <v>1998059.53</v>
      </c>
      <c r="M249" s="15">
        <f t="shared" si="14"/>
        <v>0.1017</v>
      </c>
      <c r="N249" s="4">
        <v>0</v>
      </c>
      <c r="O249" s="15">
        <f t="shared" si="15"/>
        <v>0</v>
      </c>
    </row>
    <row r="250" spans="1:15" ht="11.25" x14ac:dyDescent="0.2">
      <c r="A250" s="9">
        <v>1</v>
      </c>
      <c r="B250" s="9">
        <v>101301403</v>
      </c>
      <c r="C250" s="3" t="s">
        <v>208</v>
      </c>
      <c r="D250" s="3" t="s">
        <v>207</v>
      </c>
      <c r="E250" s="4">
        <v>34008204.729999997</v>
      </c>
      <c r="F250" s="4">
        <v>16060110.719999999</v>
      </c>
      <c r="G250" s="4">
        <v>883591.82000000007</v>
      </c>
      <c r="H250" s="4">
        <v>16943702.539999999</v>
      </c>
      <c r="I250" s="15">
        <f t="shared" si="12"/>
        <v>0.49819999999999998</v>
      </c>
      <c r="J250" s="4">
        <v>15687531.32</v>
      </c>
      <c r="K250" s="15">
        <f t="shared" si="13"/>
        <v>0.46129999999999999</v>
      </c>
      <c r="L250" s="4">
        <v>1376970.87</v>
      </c>
      <c r="M250" s="15">
        <f t="shared" si="14"/>
        <v>4.0500000000000001E-2</v>
      </c>
      <c r="N250" s="4">
        <v>0</v>
      </c>
      <c r="O250" s="15">
        <f t="shared" si="15"/>
        <v>0</v>
      </c>
    </row>
    <row r="251" spans="1:15" ht="11.25" x14ac:dyDescent="0.2">
      <c r="A251" s="9">
        <v>1</v>
      </c>
      <c r="B251" s="9">
        <v>101303503</v>
      </c>
      <c r="C251" s="3" t="s">
        <v>209</v>
      </c>
      <c r="D251" s="3" t="s">
        <v>207</v>
      </c>
      <c r="E251" s="4">
        <v>16379188.33</v>
      </c>
      <c r="F251" s="4">
        <v>4966259.75</v>
      </c>
      <c r="G251" s="4">
        <v>540387.16999999993</v>
      </c>
      <c r="H251" s="4">
        <v>5506646.9199999999</v>
      </c>
      <c r="I251" s="15">
        <f t="shared" si="12"/>
        <v>0.3362</v>
      </c>
      <c r="J251" s="4">
        <v>9730215.2400000002</v>
      </c>
      <c r="K251" s="15">
        <f t="shared" si="13"/>
        <v>0.59409999999999996</v>
      </c>
      <c r="L251" s="4">
        <v>1142326.17</v>
      </c>
      <c r="M251" s="15">
        <f t="shared" si="14"/>
        <v>6.9699999999999998E-2</v>
      </c>
      <c r="N251" s="4">
        <v>0</v>
      </c>
      <c r="O251" s="15">
        <f t="shared" si="15"/>
        <v>0</v>
      </c>
    </row>
    <row r="252" spans="1:15" ht="11.25" x14ac:dyDescent="0.2">
      <c r="A252" s="9">
        <v>1</v>
      </c>
      <c r="B252" s="9">
        <v>101306503</v>
      </c>
      <c r="C252" s="3" t="s">
        <v>210</v>
      </c>
      <c r="D252" s="3" t="s">
        <v>207</v>
      </c>
      <c r="E252" s="4">
        <v>13241721.33</v>
      </c>
      <c r="F252" s="4">
        <v>2982264.4999999995</v>
      </c>
      <c r="G252" s="4">
        <v>298980.25</v>
      </c>
      <c r="H252" s="4">
        <v>3281244.75</v>
      </c>
      <c r="I252" s="15">
        <f t="shared" si="12"/>
        <v>0.24779999999999999</v>
      </c>
      <c r="J252" s="4">
        <v>8399087.0099999998</v>
      </c>
      <c r="K252" s="15">
        <f t="shared" si="13"/>
        <v>0.63429999999999997</v>
      </c>
      <c r="L252" s="4">
        <v>1561389.57</v>
      </c>
      <c r="M252" s="15">
        <f t="shared" si="14"/>
        <v>0.1179</v>
      </c>
      <c r="N252" s="4">
        <v>0</v>
      </c>
      <c r="O252" s="15">
        <f t="shared" si="15"/>
        <v>0</v>
      </c>
    </row>
    <row r="253" spans="1:15" ht="11.25" x14ac:dyDescent="0.2">
      <c r="A253" s="9">
        <v>1</v>
      </c>
      <c r="B253" s="9">
        <v>101308503</v>
      </c>
      <c r="C253" s="3" t="s">
        <v>68</v>
      </c>
      <c r="D253" s="3" t="s">
        <v>207</v>
      </c>
      <c r="E253" s="4">
        <v>17875492.09</v>
      </c>
      <c r="F253" s="4">
        <v>9795294.6900000032</v>
      </c>
      <c r="G253" s="4">
        <v>1144670.74</v>
      </c>
      <c r="H253" s="4">
        <v>10939965.43</v>
      </c>
      <c r="I253" s="15">
        <f t="shared" si="12"/>
        <v>0.61199999999999999</v>
      </c>
      <c r="J253" s="4">
        <v>6050059.9800000004</v>
      </c>
      <c r="K253" s="15">
        <f t="shared" si="13"/>
        <v>0.33850000000000002</v>
      </c>
      <c r="L253" s="4">
        <v>877705.4</v>
      </c>
      <c r="M253" s="15">
        <f t="shared" si="14"/>
        <v>4.9099999999999998E-2</v>
      </c>
      <c r="N253" s="4">
        <v>7761.28</v>
      </c>
      <c r="O253" s="15">
        <f t="shared" si="15"/>
        <v>4.0000000000000002E-4</v>
      </c>
    </row>
    <row r="254" spans="1:15" ht="11.25" x14ac:dyDescent="0.2">
      <c r="A254" s="9">
        <v>1</v>
      </c>
      <c r="B254" s="9">
        <v>111312503</v>
      </c>
      <c r="C254" s="3" t="s">
        <v>370</v>
      </c>
      <c r="D254" s="3" t="s">
        <v>371</v>
      </c>
      <c r="E254" s="4">
        <v>42804238.049999997</v>
      </c>
      <c r="F254" s="4">
        <v>13909791.539999999</v>
      </c>
      <c r="G254" s="4">
        <v>522191.56999999995</v>
      </c>
      <c r="H254" s="4">
        <v>14431983.109999999</v>
      </c>
      <c r="I254" s="15">
        <f t="shared" si="12"/>
        <v>0.3372</v>
      </c>
      <c r="J254" s="4">
        <v>15841964.6</v>
      </c>
      <c r="K254" s="15">
        <f t="shared" si="13"/>
        <v>0.37009999999999998</v>
      </c>
      <c r="L254" s="4">
        <v>2420355.5099999998</v>
      </c>
      <c r="M254" s="15">
        <f t="shared" si="14"/>
        <v>5.6500000000000002E-2</v>
      </c>
      <c r="N254" s="4">
        <v>10109934.83</v>
      </c>
      <c r="O254" s="15">
        <f t="shared" si="15"/>
        <v>0.23619999999999999</v>
      </c>
    </row>
    <row r="255" spans="1:15" ht="11.25" x14ac:dyDescent="0.2">
      <c r="A255" s="9">
        <v>1</v>
      </c>
      <c r="B255" s="9">
        <v>111312804</v>
      </c>
      <c r="C255" s="3" t="s">
        <v>372</v>
      </c>
      <c r="D255" s="3" t="s">
        <v>371</v>
      </c>
      <c r="E255" s="4">
        <v>13917372.439999999</v>
      </c>
      <c r="F255" s="4">
        <v>4230931.0599999996</v>
      </c>
      <c r="G255" s="4">
        <v>223077.25</v>
      </c>
      <c r="H255" s="4">
        <v>4454008.3099999996</v>
      </c>
      <c r="I255" s="15">
        <f t="shared" si="12"/>
        <v>0.32</v>
      </c>
      <c r="J255" s="4">
        <v>8342019.29</v>
      </c>
      <c r="K255" s="15">
        <f t="shared" si="13"/>
        <v>0.59940000000000004</v>
      </c>
      <c r="L255" s="4">
        <v>1118588.8400000001</v>
      </c>
      <c r="M255" s="15">
        <f t="shared" si="14"/>
        <v>8.0399999999999999E-2</v>
      </c>
      <c r="N255" s="4">
        <v>2756</v>
      </c>
      <c r="O255" s="15">
        <f t="shared" si="15"/>
        <v>2.0000000000000001E-4</v>
      </c>
    </row>
    <row r="256" spans="1:15" ht="11.25" x14ac:dyDescent="0.2">
      <c r="A256" s="9">
        <v>1</v>
      </c>
      <c r="B256" s="9">
        <v>111316003</v>
      </c>
      <c r="C256" s="3" t="s">
        <v>373</v>
      </c>
      <c r="D256" s="3" t="s">
        <v>371</v>
      </c>
      <c r="E256" s="4">
        <v>22433902.25</v>
      </c>
      <c r="F256" s="4">
        <v>5201931.18</v>
      </c>
      <c r="G256" s="4">
        <v>605264.27</v>
      </c>
      <c r="H256" s="4">
        <v>5807195.4500000002</v>
      </c>
      <c r="I256" s="15">
        <f t="shared" si="12"/>
        <v>0.25890000000000002</v>
      </c>
      <c r="J256" s="4">
        <v>14805737.189999999</v>
      </c>
      <c r="K256" s="15">
        <f t="shared" si="13"/>
        <v>0.66</v>
      </c>
      <c r="L256" s="4">
        <v>1820969.61</v>
      </c>
      <c r="M256" s="15">
        <f t="shared" si="14"/>
        <v>8.1199999999999994E-2</v>
      </c>
      <c r="N256" s="4">
        <v>0</v>
      </c>
      <c r="O256" s="15">
        <f t="shared" si="15"/>
        <v>0</v>
      </c>
    </row>
    <row r="257" spans="1:15" ht="11.25" x14ac:dyDescent="0.2">
      <c r="A257" s="9">
        <v>1</v>
      </c>
      <c r="B257" s="9">
        <v>111317503</v>
      </c>
      <c r="C257" s="3" t="s">
        <v>549</v>
      </c>
      <c r="D257" s="3" t="s">
        <v>371</v>
      </c>
      <c r="E257" s="4">
        <v>19232451.859999999</v>
      </c>
      <c r="F257" s="4">
        <v>5150885.8400000008</v>
      </c>
      <c r="G257" s="4">
        <v>495822.33</v>
      </c>
      <c r="H257" s="4">
        <v>5646708.1699999999</v>
      </c>
      <c r="I257" s="15">
        <f t="shared" si="12"/>
        <v>0.29360000000000003</v>
      </c>
      <c r="J257" s="4">
        <v>11752029.109999999</v>
      </c>
      <c r="K257" s="15">
        <f t="shared" si="13"/>
        <v>0.61109999999999998</v>
      </c>
      <c r="L257" s="4">
        <v>1832260.08</v>
      </c>
      <c r="M257" s="15">
        <f t="shared" si="14"/>
        <v>9.5299999999999996E-2</v>
      </c>
      <c r="N257" s="4">
        <v>1454.5</v>
      </c>
      <c r="O257" s="15">
        <f t="shared" si="15"/>
        <v>1E-4</v>
      </c>
    </row>
    <row r="258" spans="1:15" ht="11.25" x14ac:dyDescent="0.2">
      <c r="A258" s="9">
        <v>1</v>
      </c>
      <c r="B258" s="9">
        <v>128323303</v>
      </c>
      <c r="C258" s="3" t="s">
        <v>51</v>
      </c>
      <c r="D258" s="3" t="s">
        <v>50</v>
      </c>
      <c r="E258" s="4">
        <v>17564736.960000001</v>
      </c>
      <c r="F258" s="4">
        <v>6621082.8600000003</v>
      </c>
      <c r="G258" s="4">
        <v>358963.79</v>
      </c>
      <c r="H258" s="4">
        <v>6980046.6500000004</v>
      </c>
      <c r="I258" s="15">
        <f t="shared" si="12"/>
        <v>0.39739999999999998</v>
      </c>
      <c r="J258" s="4">
        <v>9694319.5500000007</v>
      </c>
      <c r="K258" s="15">
        <f t="shared" si="13"/>
        <v>0.55189999999999995</v>
      </c>
      <c r="L258" s="4">
        <v>890370.76</v>
      </c>
      <c r="M258" s="15">
        <f t="shared" si="14"/>
        <v>5.0700000000000002E-2</v>
      </c>
      <c r="N258" s="4">
        <v>0</v>
      </c>
      <c r="O258" s="15">
        <f t="shared" si="15"/>
        <v>0</v>
      </c>
    </row>
    <row r="259" spans="1:15" ht="11.25" x14ac:dyDescent="0.2">
      <c r="A259" s="9">
        <v>1</v>
      </c>
      <c r="B259" s="9">
        <v>128323703</v>
      </c>
      <c r="C259" s="3" t="s">
        <v>52</v>
      </c>
      <c r="D259" s="3" t="s">
        <v>50</v>
      </c>
      <c r="E259" s="4">
        <v>57350859.519999996</v>
      </c>
      <c r="F259" s="4">
        <v>33644965.240000002</v>
      </c>
      <c r="G259" s="4">
        <v>1322564.3899999999</v>
      </c>
      <c r="H259" s="4">
        <v>34967529.630000003</v>
      </c>
      <c r="I259" s="15">
        <f t="shared" ref="I259:I322" si="16">ROUND(H259/$E259,4)</f>
        <v>0.60970000000000002</v>
      </c>
      <c r="J259" s="4">
        <v>19716918.309999999</v>
      </c>
      <c r="K259" s="15">
        <f t="shared" ref="K259:K322" si="17">ROUND(J259/$E259,4)</f>
        <v>0.34379999999999999</v>
      </c>
      <c r="L259" s="4">
        <v>2570531.9</v>
      </c>
      <c r="M259" s="15">
        <f t="shared" ref="M259:M322" si="18">ROUND(L259/$E259,4)</f>
        <v>4.48E-2</v>
      </c>
      <c r="N259" s="4">
        <v>95879.679999999993</v>
      </c>
      <c r="O259" s="15">
        <f t="shared" ref="O259:O322" si="19">ROUND(N259/$E259,4)</f>
        <v>1.6999999999999999E-3</v>
      </c>
    </row>
    <row r="260" spans="1:15" ht="11.25" x14ac:dyDescent="0.2">
      <c r="A260" s="9">
        <v>1</v>
      </c>
      <c r="B260" s="9">
        <v>128325203</v>
      </c>
      <c r="C260" s="3" t="s">
        <v>686</v>
      </c>
      <c r="D260" s="3" t="s">
        <v>50</v>
      </c>
      <c r="E260" s="4">
        <v>27558086.98</v>
      </c>
      <c r="F260" s="4">
        <v>7785633.6300000008</v>
      </c>
      <c r="G260" s="4">
        <v>382948.31</v>
      </c>
      <c r="H260" s="4">
        <v>8168581.9400000004</v>
      </c>
      <c r="I260" s="15">
        <f t="shared" si="16"/>
        <v>0.2964</v>
      </c>
      <c r="J260" s="4">
        <v>16661801.17</v>
      </c>
      <c r="K260" s="15">
        <f t="shared" si="17"/>
        <v>0.60460000000000003</v>
      </c>
      <c r="L260" s="4">
        <v>2727703.87</v>
      </c>
      <c r="M260" s="15">
        <f t="shared" si="18"/>
        <v>9.9000000000000005E-2</v>
      </c>
      <c r="N260" s="4">
        <v>0</v>
      </c>
      <c r="O260" s="15">
        <f t="shared" si="19"/>
        <v>0</v>
      </c>
    </row>
    <row r="261" spans="1:15" ht="11.25" x14ac:dyDescent="0.2">
      <c r="A261" s="9">
        <v>1</v>
      </c>
      <c r="B261" s="9">
        <v>128326303</v>
      </c>
      <c r="C261" s="3" t="s">
        <v>53</v>
      </c>
      <c r="D261" s="3" t="s">
        <v>50</v>
      </c>
      <c r="E261" s="4">
        <v>19440703.98</v>
      </c>
      <c r="F261" s="4">
        <v>5094350.3300000019</v>
      </c>
      <c r="G261" s="4">
        <v>464262.55000000005</v>
      </c>
      <c r="H261" s="4">
        <v>5558612.8799999999</v>
      </c>
      <c r="I261" s="15">
        <f t="shared" si="16"/>
        <v>0.28589999999999999</v>
      </c>
      <c r="J261" s="4">
        <v>12440995.300000001</v>
      </c>
      <c r="K261" s="15">
        <f t="shared" si="17"/>
        <v>0.63990000000000002</v>
      </c>
      <c r="L261" s="4">
        <v>1437762.8</v>
      </c>
      <c r="M261" s="15">
        <f t="shared" si="18"/>
        <v>7.3999999999999996E-2</v>
      </c>
      <c r="N261" s="4">
        <v>3333</v>
      </c>
      <c r="O261" s="15">
        <f t="shared" si="19"/>
        <v>2.0000000000000001E-4</v>
      </c>
    </row>
    <row r="262" spans="1:15" ht="11.25" x14ac:dyDescent="0.2">
      <c r="A262" s="9">
        <v>1</v>
      </c>
      <c r="B262" s="9">
        <v>128327303</v>
      </c>
      <c r="C262" s="3" t="s">
        <v>54</v>
      </c>
      <c r="D262" s="3" t="s">
        <v>50</v>
      </c>
      <c r="E262" s="4">
        <v>20780320.890000001</v>
      </c>
      <c r="F262" s="4">
        <v>3414438.59</v>
      </c>
      <c r="G262" s="4">
        <v>496150.43000000005</v>
      </c>
      <c r="H262" s="4">
        <v>3910589.02</v>
      </c>
      <c r="I262" s="15">
        <f t="shared" si="16"/>
        <v>0.18820000000000001</v>
      </c>
      <c r="J262" s="4">
        <v>14577148.609999999</v>
      </c>
      <c r="K262" s="15">
        <f t="shared" si="17"/>
        <v>0.70150000000000001</v>
      </c>
      <c r="L262" s="4">
        <v>2292583.2599999998</v>
      </c>
      <c r="M262" s="15">
        <f t="shared" si="18"/>
        <v>0.1103</v>
      </c>
      <c r="N262" s="4">
        <v>0</v>
      </c>
      <c r="O262" s="15">
        <f t="shared" si="19"/>
        <v>0</v>
      </c>
    </row>
    <row r="263" spans="1:15" ht="11.25" x14ac:dyDescent="0.2">
      <c r="A263" s="9">
        <v>1</v>
      </c>
      <c r="B263" s="9">
        <v>128321103</v>
      </c>
      <c r="C263" s="3" t="s">
        <v>824</v>
      </c>
      <c r="D263" s="3" t="s">
        <v>50</v>
      </c>
      <c r="E263" s="4">
        <v>36080990</v>
      </c>
      <c r="F263" s="4">
        <v>13523022</v>
      </c>
      <c r="G263" s="4">
        <v>911667</v>
      </c>
      <c r="H263" s="4">
        <v>14434689</v>
      </c>
      <c r="I263" s="15">
        <f t="shared" si="16"/>
        <v>0.40010000000000001</v>
      </c>
      <c r="J263" s="4">
        <v>17985692</v>
      </c>
      <c r="K263" s="15">
        <f t="shared" si="17"/>
        <v>0.4985</v>
      </c>
      <c r="L263" s="4">
        <v>3373423</v>
      </c>
      <c r="M263" s="15">
        <f t="shared" si="18"/>
        <v>9.35E-2</v>
      </c>
      <c r="N263" s="4">
        <v>287186</v>
      </c>
      <c r="O263" s="15">
        <f t="shared" si="19"/>
        <v>8.0000000000000002E-3</v>
      </c>
    </row>
    <row r="264" spans="1:15" ht="11.25" x14ac:dyDescent="0.2">
      <c r="A264" s="9">
        <v>1</v>
      </c>
      <c r="B264" s="9">
        <v>128328003</v>
      </c>
      <c r="C264" s="3" t="s">
        <v>55</v>
      </c>
      <c r="D264" s="3" t="s">
        <v>50</v>
      </c>
      <c r="E264" s="4">
        <v>23220025.489999998</v>
      </c>
      <c r="F264" s="4">
        <v>5915265.0899999989</v>
      </c>
      <c r="G264" s="4">
        <v>307288.03999999998</v>
      </c>
      <c r="H264" s="4">
        <v>6222553.1299999999</v>
      </c>
      <c r="I264" s="15">
        <f t="shared" si="16"/>
        <v>0.26800000000000002</v>
      </c>
      <c r="J264" s="4">
        <v>15135774.5</v>
      </c>
      <c r="K264" s="15">
        <f t="shared" si="17"/>
        <v>0.65180000000000005</v>
      </c>
      <c r="L264" s="4">
        <v>1788937.49</v>
      </c>
      <c r="M264" s="15">
        <f t="shared" si="18"/>
        <v>7.6999999999999999E-2</v>
      </c>
      <c r="N264" s="4">
        <v>72760.37</v>
      </c>
      <c r="O264" s="15">
        <f t="shared" si="19"/>
        <v>3.0999999999999999E-3</v>
      </c>
    </row>
    <row r="265" spans="1:15" ht="11.25" x14ac:dyDescent="0.2">
      <c r="A265" s="9">
        <v>1</v>
      </c>
      <c r="B265" s="9">
        <v>106330703</v>
      </c>
      <c r="C265" s="3" t="s">
        <v>293</v>
      </c>
      <c r="D265" s="3" t="s">
        <v>294</v>
      </c>
      <c r="E265" s="4">
        <v>17086855.370000001</v>
      </c>
      <c r="F265" s="4">
        <v>4309621.46</v>
      </c>
      <c r="G265" s="4">
        <v>314275.55</v>
      </c>
      <c r="H265" s="4">
        <v>4623897.01</v>
      </c>
      <c r="I265" s="15">
        <f t="shared" si="16"/>
        <v>0.27060000000000001</v>
      </c>
      <c r="J265" s="4">
        <v>11157296.66</v>
      </c>
      <c r="K265" s="15">
        <f t="shared" si="17"/>
        <v>0.65300000000000002</v>
      </c>
      <c r="L265" s="4">
        <v>1302664.7</v>
      </c>
      <c r="M265" s="15">
        <f t="shared" si="18"/>
        <v>7.6200000000000004E-2</v>
      </c>
      <c r="N265" s="4">
        <v>2997</v>
      </c>
      <c r="O265" s="15">
        <f t="shared" si="19"/>
        <v>2.0000000000000001E-4</v>
      </c>
    </row>
    <row r="266" spans="1:15" ht="11.25" x14ac:dyDescent="0.2">
      <c r="A266" s="9">
        <v>1</v>
      </c>
      <c r="B266" s="9">
        <v>106330803</v>
      </c>
      <c r="C266" s="3" t="s">
        <v>295</v>
      </c>
      <c r="D266" s="3" t="s">
        <v>294</v>
      </c>
      <c r="E266" s="4">
        <v>28257131.68</v>
      </c>
      <c r="F266" s="4">
        <v>9418439.040000001</v>
      </c>
      <c r="G266" s="4">
        <v>488199.44</v>
      </c>
      <c r="H266" s="4">
        <v>9906638.4800000004</v>
      </c>
      <c r="I266" s="15">
        <f t="shared" si="16"/>
        <v>0.35060000000000002</v>
      </c>
      <c r="J266" s="4">
        <v>15971278.77</v>
      </c>
      <c r="K266" s="15">
        <f t="shared" si="17"/>
        <v>0.56520000000000004</v>
      </c>
      <c r="L266" s="4">
        <v>2379214.4300000002</v>
      </c>
      <c r="M266" s="15">
        <f t="shared" si="18"/>
        <v>8.4199999999999997E-2</v>
      </c>
      <c r="N266" s="4">
        <v>0</v>
      </c>
      <c r="O266" s="15">
        <f t="shared" si="19"/>
        <v>0</v>
      </c>
    </row>
    <row r="267" spans="1:15" ht="11.25" x14ac:dyDescent="0.2">
      <c r="A267" s="9">
        <v>1</v>
      </c>
      <c r="B267" s="9">
        <v>106338003</v>
      </c>
      <c r="C267" s="3" t="s">
        <v>102</v>
      </c>
      <c r="D267" s="3" t="s">
        <v>294</v>
      </c>
      <c r="E267" s="4">
        <v>44057191.249999993</v>
      </c>
      <c r="F267" s="4">
        <v>11532314.27</v>
      </c>
      <c r="G267" s="4">
        <v>942786.9</v>
      </c>
      <c r="H267" s="4">
        <v>12475101.17</v>
      </c>
      <c r="I267" s="15">
        <f t="shared" si="16"/>
        <v>0.28320000000000001</v>
      </c>
      <c r="J267" s="4">
        <v>26890256.059999999</v>
      </c>
      <c r="K267" s="15">
        <f t="shared" si="17"/>
        <v>0.61029999999999995</v>
      </c>
      <c r="L267" s="4">
        <v>4679204.62</v>
      </c>
      <c r="M267" s="15">
        <f t="shared" si="18"/>
        <v>0.1062</v>
      </c>
      <c r="N267" s="4">
        <v>12629.4</v>
      </c>
      <c r="O267" s="15">
        <f t="shared" si="19"/>
        <v>2.9999999999999997E-4</v>
      </c>
    </row>
    <row r="268" spans="1:15" ht="11.25" x14ac:dyDescent="0.2">
      <c r="A268" s="9">
        <v>1</v>
      </c>
      <c r="B268" s="9">
        <v>111343603</v>
      </c>
      <c r="C268" s="3" t="s">
        <v>374</v>
      </c>
      <c r="D268" s="3" t="s">
        <v>375</v>
      </c>
      <c r="E268" s="4">
        <v>70141283.620000005</v>
      </c>
      <c r="F268" s="4">
        <v>19439395.41</v>
      </c>
      <c r="G268" s="4">
        <v>848350.57</v>
      </c>
      <c r="H268" s="4">
        <v>20287745.98</v>
      </c>
      <c r="I268" s="15">
        <f t="shared" si="16"/>
        <v>0.28920000000000001</v>
      </c>
      <c r="J268" s="4">
        <v>20289543.579999998</v>
      </c>
      <c r="K268" s="15">
        <f t="shared" si="17"/>
        <v>0.2893</v>
      </c>
      <c r="L268" s="4">
        <v>5476224.25</v>
      </c>
      <c r="M268" s="15">
        <f t="shared" si="18"/>
        <v>7.8100000000000003E-2</v>
      </c>
      <c r="N268" s="4">
        <v>24087769.809999999</v>
      </c>
      <c r="O268" s="15">
        <f t="shared" si="19"/>
        <v>0.34339999999999998</v>
      </c>
    </row>
    <row r="269" spans="1:15" ht="11.25" x14ac:dyDescent="0.2">
      <c r="A269" s="9">
        <v>1</v>
      </c>
      <c r="B269" s="9">
        <v>119350303</v>
      </c>
      <c r="C269" s="3" t="s">
        <v>486</v>
      </c>
      <c r="D269" s="3" t="s">
        <v>487</v>
      </c>
      <c r="E269" s="4">
        <v>52506098.280000001</v>
      </c>
      <c r="F269" s="4">
        <v>33668975.130000003</v>
      </c>
      <c r="G269" s="4">
        <v>818730.64</v>
      </c>
      <c r="H269" s="4">
        <v>34487705.770000003</v>
      </c>
      <c r="I269" s="15">
        <f t="shared" si="16"/>
        <v>0.65680000000000005</v>
      </c>
      <c r="J269" s="4">
        <v>15713729.25</v>
      </c>
      <c r="K269" s="15">
        <f t="shared" si="17"/>
        <v>0.29930000000000001</v>
      </c>
      <c r="L269" s="4">
        <v>2304663.2599999998</v>
      </c>
      <c r="M269" s="15">
        <f t="shared" si="18"/>
        <v>4.3900000000000002E-2</v>
      </c>
      <c r="N269" s="4">
        <v>0</v>
      </c>
      <c r="O269" s="15">
        <f t="shared" si="19"/>
        <v>0</v>
      </c>
    </row>
    <row r="270" spans="1:15" ht="11.25" x14ac:dyDescent="0.2">
      <c r="A270" s="9">
        <v>1</v>
      </c>
      <c r="B270" s="9">
        <v>119351303</v>
      </c>
      <c r="C270" s="3" t="s">
        <v>488</v>
      </c>
      <c r="D270" s="3" t="s">
        <v>487</v>
      </c>
      <c r="E270" s="4">
        <v>28706294.359999999</v>
      </c>
      <c r="F270" s="4">
        <v>7845057.3999999994</v>
      </c>
      <c r="G270" s="4">
        <v>1467953.14</v>
      </c>
      <c r="H270" s="4">
        <v>9313010.5399999991</v>
      </c>
      <c r="I270" s="15">
        <f t="shared" si="16"/>
        <v>0.32440000000000002</v>
      </c>
      <c r="J270" s="4">
        <v>15930668.74</v>
      </c>
      <c r="K270" s="15">
        <f t="shared" si="17"/>
        <v>0.55500000000000005</v>
      </c>
      <c r="L270" s="4">
        <v>3462615.08</v>
      </c>
      <c r="M270" s="15">
        <f t="shared" si="18"/>
        <v>0.1206</v>
      </c>
      <c r="N270" s="4">
        <v>0</v>
      </c>
      <c r="O270" s="15">
        <f t="shared" si="19"/>
        <v>0</v>
      </c>
    </row>
    <row r="271" spans="1:15" ht="11.25" x14ac:dyDescent="0.2">
      <c r="A271" s="9">
        <v>1</v>
      </c>
      <c r="B271" s="9">
        <v>119352203</v>
      </c>
      <c r="C271" s="3" t="s">
        <v>489</v>
      </c>
      <c r="D271" s="3" t="s">
        <v>487</v>
      </c>
      <c r="E271" s="4">
        <v>25806291.120000001</v>
      </c>
      <c r="F271" s="4">
        <v>13367633.41</v>
      </c>
      <c r="G271" s="4">
        <v>586513.6100000001</v>
      </c>
      <c r="H271" s="4">
        <v>13954147.02</v>
      </c>
      <c r="I271" s="15">
        <f t="shared" si="16"/>
        <v>0.54069999999999996</v>
      </c>
      <c r="J271" s="4">
        <v>8503048.3200000003</v>
      </c>
      <c r="K271" s="15">
        <f t="shared" si="17"/>
        <v>0.32950000000000002</v>
      </c>
      <c r="L271" s="4">
        <v>3349095.78</v>
      </c>
      <c r="M271" s="15">
        <f t="shared" si="18"/>
        <v>0.1298</v>
      </c>
      <c r="N271" s="4">
        <v>0</v>
      </c>
      <c r="O271" s="15">
        <f t="shared" si="19"/>
        <v>0</v>
      </c>
    </row>
    <row r="272" spans="1:15" ht="11.25" x14ac:dyDescent="0.2">
      <c r="A272" s="9">
        <v>1</v>
      </c>
      <c r="B272" s="9">
        <v>119354603</v>
      </c>
      <c r="C272" s="3" t="s">
        <v>490</v>
      </c>
      <c r="D272" s="3" t="s">
        <v>487</v>
      </c>
      <c r="E272" s="4">
        <v>25849239.66</v>
      </c>
      <c r="F272" s="4">
        <v>12398131.239999998</v>
      </c>
      <c r="G272" s="4">
        <v>549902.35</v>
      </c>
      <c r="H272" s="4">
        <v>12948033.59</v>
      </c>
      <c r="I272" s="15">
        <f t="shared" si="16"/>
        <v>0.50090000000000001</v>
      </c>
      <c r="J272" s="4">
        <v>11040213.82</v>
      </c>
      <c r="K272" s="15">
        <f t="shared" si="17"/>
        <v>0.42709999999999998</v>
      </c>
      <c r="L272" s="4">
        <v>1860992.25</v>
      </c>
      <c r="M272" s="15">
        <f t="shared" si="18"/>
        <v>7.1999999999999995E-2</v>
      </c>
      <c r="N272" s="4">
        <v>0</v>
      </c>
      <c r="O272" s="15">
        <f t="shared" si="19"/>
        <v>0</v>
      </c>
    </row>
    <row r="273" spans="1:15" ht="11.25" x14ac:dyDescent="0.2">
      <c r="A273" s="9">
        <v>1</v>
      </c>
      <c r="B273" s="9">
        <v>119355503</v>
      </c>
      <c r="C273" s="3" t="s">
        <v>173</v>
      </c>
      <c r="D273" s="3" t="s">
        <v>487</v>
      </c>
      <c r="E273" s="4">
        <v>33679743.310000002</v>
      </c>
      <c r="F273" s="4">
        <v>18714878.93</v>
      </c>
      <c r="G273" s="4">
        <v>1389296.19</v>
      </c>
      <c r="H273" s="4">
        <v>20104175.120000001</v>
      </c>
      <c r="I273" s="15">
        <f t="shared" si="16"/>
        <v>0.59689999999999999</v>
      </c>
      <c r="J273" s="4">
        <v>10087224.41</v>
      </c>
      <c r="K273" s="15">
        <f t="shared" si="17"/>
        <v>0.29949999999999999</v>
      </c>
      <c r="L273" s="4">
        <v>3201958.44</v>
      </c>
      <c r="M273" s="15">
        <f t="shared" si="18"/>
        <v>9.5100000000000004E-2</v>
      </c>
      <c r="N273" s="4">
        <v>286385.34000000003</v>
      </c>
      <c r="O273" s="15">
        <f t="shared" si="19"/>
        <v>8.5000000000000006E-3</v>
      </c>
    </row>
    <row r="274" spans="1:15" ht="11.25" x14ac:dyDescent="0.2">
      <c r="A274" s="9">
        <v>1</v>
      </c>
      <c r="B274" s="9">
        <v>119356503</v>
      </c>
      <c r="C274" s="3" t="s">
        <v>491</v>
      </c>
      <c r="D274" s="3" t="s">
        <v>487</v>
      </c>
      <c r="E274" s="4">
        <v>63488980.469999999</v>
      </c>
      <c r="F274" s="4">
        <v>36707946.380000003</v>
      </c>
      <c r="G274" s="4">
        <v>1937344.94</v>
      </c>
      <c r="H274" s="4">
        <v>38645291.32</v>
      </c>
      <c r="I274" s="15">
        <f t="shared" si="16"/>
        <v>0.60870000000000002</v>
      </c>
      <c r="J274" s="4">
        <v>23463701.460000001</v>
      </c>
      <c r="K274" s="15">
        <f t="shared" si="17"/>
        <v>0.36959999999999998</v>
      </c>
      <c r="L274" s="4">
        <v>1379987.69</v>
      </c>
      <c r="M274" s="15">
        <f t="shared" si="18"/>
        <v>2.1700000000000001E-2</v>
      </c>
      <c r="N274" s="4">
        <v>0</v>
      </c>
      <c r="O274" s="15">
        <f t="shared" si="19"/>
        <v>0</v>
      </c>
    </row>
    <row r="275" spans="1:15" ht="11.25" x14ac:dyDescent="0.2">
      <c r="A275" s="9">
        <v>1</v>
      </c>
      <c r="B275" s="9">
        <v>119356603</v>
      </c>
      <c r="C275" s="3" t="s">
        <v>492</v>
      </c>
      <c r="D275" s="3" t="s">
        <v>487</v>
      </c>
      <c r="E275" s="4">
        <v>35205378.649999999</v>
      </c>
      <c r="F275" s="4">
        <v>8378516.5199999996</v>
      </c>
      <c r="G275" s="4">
        <v>290458.59999999998</v>
      </c>
      <c r="H275" s="4">
        <v>8668975.1199999992</v>
      </c>
      <c r="I275" s="15">
        <f t="shared" si="16"/>
        <v>0.2462</v>
      </c>
      <c r="J275" s="4">
        <v>7530048.3200000003</v>
      </c>
      <c r="K275" s="15">
        <f t="shared" si="17"/>
        <v>0.21390000000000001</v>
      </c>
      <c r="L275" s="4">
        <v>1459745.21</v>
      </c>
      <c r="M275" s="15">
        <f t="shared" si="18"/>
        <v>4.1500000000000002E-2</v>
      </c>
      <c r="N275" s="4">
        <v>17546610</v>
      </c>
      <c r="O275" s="15">
        <f t="shared" si="19"/>
        <v>0.49840000000000001</v>
      </c>
    </row>
    <row r="276" spans="1:15" ht="11.25" x14ac:dyDescent="0.2">
      <c r="A276" s="9">
        <v>1</v>
      </c>
      <c r="B276" s="9">
        <v>119357003</v>
      </c>
      <c r="C276" s="3" t="s">
        <v>174</v>
      </c>
      <c r="D276" s="3" t="s">
        <v>487</v>
      </c>
      <c r="E276" s="4">
        <v>29041065.640000001</v>
      </c>
      <c r="F276" s="4">
        <v>16765056.66</v>
      </c>
      <c r="G276" s="4">
        <v>160969.52000000002</v>
      </c>
      <c r="H276" s="4">
        <v>16926026.18</v>
      </c>
      <c r="I276" s="15">
        <f t="shared" si="16"/>
        <v>0.58279999999999998</v>
      </c>
      <c r="J276" s="4">
        <v>10621346.130000001</v>
      </c>
      <c r="K276" s="15">
        <f t="shared" si="17"/>
        <v>0.36570000000000003</v>
      </c>
      <c r="L276" s="4">
        <v>1155491.33</v>
      </c>
      <c r="M276" s="15">
        <f t="shared" si="18"/>
        <v>3.9800000000000002E-2</v>
      </c>
      <c r="N276" s="4">
        <v>338202</v>
      </c>
      <c r="O276" s="15">
        <f t="shared" si="19"/>
        <v>1.1599999999999999E-2</v>
      </c>
    </row>
    <row r="277" spans="1:15" ht="11.25" x14ac:dyDescent="0.2">
      <c r="A277" s="9">
        <v>1</v>
      </c>
      <c r="B277" s="9">
        <v>119357402</v>
      </c>
      <c r="C277" s="3" t="s">
        <v>493</v>
      </c>
      <c r="D277" s="3" t="s">
        <v>487</v>
      </c>
      <c r="E277" s="4">
        <v>179145502.25</v>
      </c>
      <c r="F277" s="4">
        <v>71611881.620000005</v>
      </c>
      <c r="G277" s="4">
        <v>3641593.3599999994</v>
      </c>
      <c r="H277" s="4">
        <v>75253474.980000004</v>
      </c>
      <c r="I277" s="15">
        <f t="shared" si="16"/>
        <v>0.42009999999999997</v>
      </c>
      <c r="J277" s="4">
        <v>91131558.730000004</v>
      </c>
      <c r="K277" s="15">
        <f t="shared" si="17"/>
        <v>0.50870000000000004</v>
      </c>
      <c r="L277" s="4">
        <v>12759395.359999999</v>
      </c>
      <c r="M277" s="15">
        <f t="shared" si="18"/>
        <v>7.1199999999999999E-2</v>
      </c>
      <c r="N277" s="4">
        <v>1073.18</v>
      </c>
      <c r="O277" s="15">
        <f t="shared" si="19"/>
        <v>0</v>
      </c>
    </row>
    <row r="278" spans="1:15" ht="11.25" x14ac:dyDescent="0.2">
      <c r="A278" s="9">
        <v>1</v>
      </c>
      <c r="B278" s="9">
        <v>119358403</v>
      </c>
      <c r="C278" s="3" t="s">
        <v>175</v>
      </c>
      <c r="D278" s="3" t="s">
        <v>487</v>
      </c>
      <c r="E278" s="4">
        <v>39794741</v>
      </c>
      <c r="F278" s="4">
        <v>20601908</v>
      </c>
      <c r="G278" s="4">
        <v>876946</v>
      </c>
      <c r="H278" s="4">
        <v>21478854</v>
      </c>
      <c r="I278" s="15">
        <f t="shared" si="16"/>
        <v>0.53969999999999996</v>
      </c>
      <c r="J278" s="4">
        <v>15661659</v>
      </c>
      <c r="K278" s="15">
        <f t="shared" si="17"/>
        <v>0.39360000000000001</v>
      </c>
      <c r="L278" s="4">
        <v>2648721</v>
      </c>
      <c r="M278" s="15">
        <f t="shared" si="18"/>
        <v>6.6600000000000006E-2</v>
      </c>
      <c r="N278" s="4">
        <v>5507</v>
      </c>
      <c r="O278" s="15">
        <f t="shared" si="19"/>
        <v>1E-4</v>
      </c>
    </row>
    <row r="279" spans="1:15" ht="11.25" x14ac:dyDescent="0.2">
      <c r="A279" s="9">
        <v>1</v>
      </c>
      <c r="B279" s="9">
        <v>113361303</v>
      </c>
      <c r="C279" s="3" t="s">
        <v>399</v>
      </c>
      <c r="D279" s="3" t="s">
        <v>400</v>
      </c>
      <c r="E279" s="4">
        <v>64114386.909999996</v>
      </c>
      <c r="F279" s="4">
        <v>40977213.939999998</v>
      </c>
      <c r="G279" s="4">
        <v>1233265.44</v>
      </c>
      <c r="H279" s="4">
        <v>42210479.380000003</v>
      </c>
      <c r="I279" s="15">
        <f t="shared" si="16"/>
        <v>0.65839999999999999</v>
      </c>
      <c r="J279" s="4">
        <v>18061854.309999999</v>
      </c>
      <c r="K279" s="15">
        <f t="shared" si="17"/>
        <v>0.28170000000000001</v>
      </c>
      <c r="L279" s="4">
        <v>3077772.12</v>
      </c>
      <c r="M279" s="15">
        <f t="shared" si="18"/>
        <v>4.8000000000000001E-2</v>
      </c>
      <c r="N279" s="4">
        <v>764281.1</v>
      </c>
      <c r="O279" s="15">
        <f t="shared" si="19"/>
        <v>1.1900000000000001E-2</v>
      </c>
    </row>
    <row r="280" spans="1:15" ht="11.25" x14ac:dyDescent="0.2">
      <c r="A280" s="9">
        <v>1</v>
      </c>
      <c r="B280" s="9">
        <v>113361503</v>
      </c>
      <c r="C280" s="3" t="s">
        <v>401</v>
      </c>
      <c r="D280" s="3" t="s">
        <v>400</v>
      </c>
      <c r="E280" s="4">
        <v>32362092.190000001</v>
      </c>
      <c r="F280" s="4">
        <v>12009359.050000001</v>
      </c>
      <c r="G280" s="4">
        <v>685866.22</v>
      </c>
      <c r="H280" s="4">
        <v>12695225.27</v>
      </c>
      <c r="I280" s="15">
        <f t="shared" si="16"/>
        <v>0.39229999999999998</v>
      </c>
      <c r="J280" s="4">
        <v>14828004.119999999</v>
      </c>
      <c r="K280" s="15">
        <f t="shared" si="17"/>
        <v>0.4582</v>
      </c>
      <c r="L280" s="4">
        <v>4831285.8</v>
      </c>
      <c r="M280" s="15">
        <f t="shared" si="18"/>
        <v>0.14929999999999999</v>
      </c>
      <c r="N280" s="4">
        <v>7577</v>
      </c>
      <c r="O280" s="15">
        <f t="shared" si="19"/>
        <v>2.0000000000000001E-4</v>
      </c>
    </row>
    <row r="281" spans="1:15" ht="11.25" x14ac:dyDescent="0.2">
      <c r="A281" s="9">
        <v>1</v>
      </c>
      <c r="B281" s="9">
        <v>113361703</v>
      </c>
      <c r="C281" s="3" t="s">
        <v>402</v>
      </c>
      <c r="D281" s="3" t="s">
        <v>400</v>
      </c>
      <c r="E281" s="4">
        <v>77964837.350000009</v>
      </c>
      <c r="F281" s="4">
        <v>56746113.100000001</v>
      </c>
      <c r="G281" s="4">
        <v>1898547.9300000002</v>
      </c>
      <c r="H281" s="4">
        <v>58644661.030000001</v>
      </c>
      <c r="I281" s="15">
        <f t="shared" si="16"/>
        <v>0.75219999999999998</v>
      </c>
      <c r="J281" s="4">
        <v>15806363.4</v>
      </c>
      <c r="K281" s="15">
        <f t="shared" si="17"/>
        <v>0.20269999999999999</v>
      </c>
      <c r="L281" s="4">
        <v>3491351.42</v>
      </c>
      <c r="M281" s="15">
        <f t="shared" si="18"/>
        <v>4.48E-2</v>
      </c>
      <c r="N281" s="4">
        <v>22461.5</v>
      </c>
      <c r="O281" s="15">
        <f t="shared" si="19"/>
        <v>2.9999999999999997E-4</v>
      </c>
    </row>
    <row r="282" spans="1:15" ht="11.25" x14ac:dyDescent="0.2">
      <c r="A282" s="9">
        <v>1</v>
      </c>
      <c r="B282" s="9">
        <v>113362203</v>
      </c>
      <c r="C282" s="3" t="s">
        <v>403</v>
      </c>
      <c r="D282" s="3" t="s">
        <v>400</v>
      </c>
      <c r="E282" s="4">
        <v>59490638.100000001</v>
      </c>
      <c r="F282" s="4">
        <v>34907810.479999997</v>
      </c>
      <c r="G282" s="4">
        <v>1159446.68</v>
      </c>
      <c r="H282" s="4">
        <v>36067257.159999996</v>
      </c>
      <c r="I282" s="15">
        <f t="shared" si="16"/>
        <v>0.60629999999999995</v>
      </c>
      <c r="J282" s="4">
        <v>18774634.199999999</v>
      </c>
      <c r="K282" s="15">
        <f t="shared" si="17"/>
        <v>0.31559999999999999</v>
      </c>
      <c r="L282" s="4">
        <v>4648746.74</v>
      </c>
      <c r="M282" s="15">
        <f t="shared" si="18"/>
        <v>7.8100000000000003E-2</v>
      </c>
      <c r="N282" s="4">
        <v>0</v>
      </c>
      <c r="O282" s="15">
        <f t="shared" si="19"/>
        <v>0</v>
      </c>
    </row>
    <row r="283" spans="1:15" ht="11.25" x14ac:dyDescent="0.2">
      <c r="A283" s="9">
        <v>1</v>
      </c>
      <c r="B283" s="9">
        <v>113362303</v>
      </c>
      <c r="C283" s="3" t="s">
        <v>550</v>
      </c>
      <c r="D283" s="3" t="s">
        <v>400</v>
      </c>
      <c r="E283" s="4">
        <v>65290530.169999994</v>
      </c>
      <c r="F283" s="4">
        <v>42128215.920000002</v>
      </c>
      <c r="G283" s="4">
        <v>3760240.9100000006</v>
      </c>
      <c r="H283" s="4">
        <v>45888456.829999998</v>
      </c>
      <c r="I283" s="15">
        <f t="shared" si="16"/>
        <v>0.70279999999999998</v>
      </c>
      <c r="J283" s="4">
        <v>14442988.369999999</v>
      </c>
      <c r="K283" s="15">
        <f t="shared" si="17"/>
        <v>0.22120000000000001</v>
      </c>
      <c r="L283" s="4">
        <v>4635637.5</v>
      </c>
      <c r="M283" s="15">
        <f t="shared" si="18"/>
        <v>7.0999999999999994E-2</v>
      </c>
      <c r="N283" s="4">
        <v>323447.46999999997</v>
      </c>
      <c r="O283" s="15">
        <f t="shared" si="19"/>
        <v>5.0000000000000001E-3</v>
      </c>
    </row>
    <row r="284" spans="1:15" ht="11.25" x14ac:dyDescent="0.2">
      <c r="A284" s="9">
        <v>1</v>
      </c>
      <c r="B284" s="9">
        <v>113362403</v>
      </c>
      <c r="C284" s="3" t="s">
        <v>138</v>
      </c>
      <c r="D284" s="3" t="s">
        <v>400</v>
      </c>
      <c r="E284" s="4">
        <v>71529509.899999991</v>
      </c>
      <c r="F284" s="4">
        <v>47313058.480000004</v>
      </c>
      <c r="G284" s="4">
        <v>1756947.3900000001</v>
      </c>
      <c r="H284" s="4">
        <v>49070005.869999997</v>
      </c>
      <c r="I284" s="15">
        <f t="shared" si="16"/>
        <v>0.68600000000000005</v>
      </c>
      <c r="J284" s="4">
        <v>20706833.170000002</v>
      </c>
      <c r="K284" s="15">
        <f t="shared" si="17"/>
        <v>0.28949999999999998</v>
      </c>
      <c r="L284" s="4">
        <v>1752670.86</v>
      </c>
      <c r="M284" s="15">
        <f t="shared" si="18"/>
        <v>2.4500000000000001E-2</v>
      </c>
      <c r="N284" s="4">
        <v>0</v>
      </c>
      <c r="O284" s="15">
        <f t="shared" si="19"/>
        <v>0</v>
      </c>
    </row>
    <row r="285" spans="1:15" ht="11.25" x14ac:dyDescent="0.2">
      <c r="A285" s="9">
        <v>1</v>
      </c>
      <c r="B285" s="9">
        <v>113362603</v>
      </c>
      <c r="C285" s="3" t="s">
        <v>404</v>
      </c>
      <c r="D285" s="3" t="s">
        <v>400</v>
      </c>
      <c r="E285" s="4">
        <v>77464500.170000002</v>
      </c>
      <c r="F285" s="4">
        <v>49793000.57</v>
      </c>
      <c r="G285" s="4">
        <v>1479657.1600000001</v>
      </c>
      <c r="H285" s="4">
        <v>51272657.729999997</v>
      </c>
      <c r="I285" s="15">
        <f t="shared" si="16"/>
        <v>0.66190000000000004</v>
      </c>
      <c r="J285" s="4">
        <v>23028726.640000001</v>
      </c>
      <c r="K285" s="15">
        <f t="shared" si="17"/>
        <v>0.29730000000000001</v>
      </c>
      <c r="L285" s="4">
        <v>3106926.25</v>
      </c>
      <c r="M285" s="15">
        <f t="shared" si="18"/>
        <v>4.0099999999999997E-2</v>
      </c>
      <c r="N285" s="4">
        <v>56189.55</v>
      </c>
      <c r="O285" s="15">
        <f t="shared" si="19"/>
        <v>6.9999999999999999E-4</v>
      </c>
    </row>
    <row r="286" spans="1:15" ht="11.25" x14ac:dyDescent="0.2">
      <c r="A286" s="9">
        <v>1</v>
      </c>
      <c r="B286" s="9">
        <v>113363103</v>
      </c>
      <c r="C286" s="3" t="s">
        <v>139</v>
      </c>
      <c r="D286" s="3" t="s">
        <v>400</v>
      </c>
      <c r="E286" s="4">
        <v>139098273.70000002</v>
      </c>
      <c r="F286" s="4">
        <v>92468454.98999998</v>
      </c>
      <c r="G286" s="4">
        <v>6839475.6000000006</v>
      </c>
      <c r="H286" s="4">
        <v>99307930.590000004</v>
      </c>
      <c r="I286" s="15">
        <f t="shared" si="16"/>
        <v>0.71389999999999998</v>
      </c>
      <c r="J286" s="4">
        <v>34815460.68</v>
      </c>
      <c r="K286" s="15">
        <f t="shared" si="17"/>
        <v>0.25030000000000002</v>
      </c>
      <c r="L286" s="4">
        <v>3584410.43</v>
      </c>
      <c r="M286" s="15">
        <f t="shared" si="18"/>
        <v>2.58E-2</v>
      </c>
      <c r="N286" s="4">
        <v>1390472</v>
      </c>
      <c r="O286" s="15">
        <f t="shared" si="19"/>
        <v>0.01</v>
      </c>
    </row>
    <row r="287" spans="1:15" ht="11.25" x14ac:dyDescent="0.2">
      <c r="A287" s="9">
        <v>1</v>
      </c>
      <c r="B287" s="9">
        <v>113363603</v>
      </c>
      <c r="C287" s="3" t="s">
        <v>140</v>
      </c>
      <c r="D287" s="3" t="s">
        <v>400</v>
      </c>
      <c r="E287" s="4">
        <v>56674219.269999996</v>
      </c>
      <c r="F287" s="4">
        <v>41788253.130000003</v>
      </c>
      <c r="G287" s="4">
        <v>167965.61</v>
      </c>
      <c r="H287" s="4">
        <v>41956218.740000002</v>
      </c>
      <c r="I287" s="15">
        <f t="shared" si="16"/>
        <v>0.74029999999999996</v>
      </c>
      <c r="J287" s="4">
        <v>13129342.449999999</v>
      </c>
      <c r="K287" s="15">
        <f t="shared" si="17"/>
        <v>0.23169999999999999</v>
      </c>
      <c r="L287" s="4">
        <v>1577358.08</v>
      </c>
      <c r="M287" s="15">
        <f t="shared" si="18"/>
        <v>2.7799999999999998E-2</v>
      </c>
      <c r="N287" s="4">
        <v>11300</v>
      </c>
      <c r="O287" s="15">
        <f t="shared" si="19"/>
        <v>2.0000000000000001E-4</v>
      </c>
    </row>
    <row r="288" spans="1:15" ht="11.25" x14ac:dyDescent="0.2">
      <c r="A288" s="9">
        <v>1</v>
      </c>
      <c r="B288" s="9">
        <v>113364002</v>
      </c>
      <c r="C288" s="3" t="s">
        <v>405</v>
      </c>
      <c r="D288" s="3" t="s">
        <v>400</v>
      </c>
      <c r="E288" s="4">
        <v>253858178</v>
      </c>
      <c r="F288" s="4">
        <v>90501418</v>
      </c>
      <c r="G288" s="4">
        <v>7427606</v>
      </c>
      <c r="H288" s="4">
        <v>97929024</v>
      </c>
      <c r="I288" s="15">
        <f t="shared" si="16"/>
        <v>0.38579999999999998</v>
      </c>
      <c r="J288" s="4">
        <v>119720880</v>
      </c>
      <c r="K288" s="15">
        <f t="shared" si="17"/>
        <v>0.47160000000000002</v>
      </c>
      <c r="L288" s="4">
        <v>31915256</v>
      </c>
      <c r="M288" s="15">
        <f t="shared" si="18"/>
        <v>0.12570000000000001</v>
      </c>
      <c r="N288" s="4">
        <v>4293018</v>
      </c>
      <c r="O288" s="15">
        <f t="shared" si="19"/>
        <v>1.6899999999999998E-2</v>
      </c>
    </row>
    <row r="289" spans="1:15" ht="11.25" x14ac:dyDescent="0.2">
      <c r="A289" s="9">
        <v>1</v>
      </c>
      <c r="B289" s="9">
        <v>113364403</v>
      </c>
      <c r="C289" s="3" t="s">
        <v>406</v>
      </c>
      <c r="D289" s="3" t="s">
        <v>400</v>
      </c>
      <c r="E289" s="4">
        <v>62314642.399999999</v>
      </c>
      <c r="F289" s="4">
        <v>41256118</v>
      </c>
      <c r="G289" s="4">
        <v>1358799</v>
      </c>
      <c r="H289" s="4">
        <v>42614917</v>
      </c>
      <c r="I289" s="15">
        <f t="shared" si="16"/>
        <v>0.68389999999999995</v>
      </c>
      <c r="J289" s="4">
        <v>16342461</v>
      </c>
      <c r="K289" s="15">
        <f t="shared" si="17"/>
        <v>0.26229999999999998</v>
      </c>
      <c r="L289" s="4">
        <v>3308451</v>
      </c>
      <c r="M289" s="15">
        <f t="shared" si="18"/>
        <v>5.3100000000000001E-2</v>
      </c>
      <c r="N289" s="4">
        <v>48813.4</v>
      </c>
      <c r="O289" s="15">
        <f t="shared" si="19"/>
        <v>8.0000000000000004E-4</v>
      </c>
    </row>
    <row r="290" spans="1:15" ht="11.25" x14ac:dyDescent="0.2">
      <c r="A290" s="9">
        <v>1</v>
      </c>
      <c r="B290" s="9">
        <v>113364503</v>
      </c>
      <c r="C290" s="3" t="s">
        <v>407</v>
      </c>
      <c r="D290" s="3" t="s">
        <v>400</v>
      </c>
      <c r="E290" s="4">
        <v>111918491.86999999</v>
      </c>
      <c r="F290" s="4">
        <v>80829463.019999996</v>
      </c>
      <c r="G290" s="4">
        <v>2412336.0799999996</v>
      </c>
      <c r="H290" s="4">
        <v>83241799.099999994</v>
      </c>
      <c r="I290" s="15">
        <f t="shared" si="16"/>
        <v>0.74380000000000002</v>
      </c>
      <c r="J290" s="4">
        <v>22053880.07</v>
      </c>
      <c r="K290" s="15">
        <f t="shared" si="17"/>
        <v>0.1971</v>
      </c>
      <c r="L290" s="4">
        <v>3517552.95</v>
      </c>
      <c r="M290" s="15">
        <f t="shared" si="18"/>
        <v>3.1399999999999997E-2</v>
      </c>
      <c r="N290" s="4">
        <v>3105259.75</v>
      </c>
      <c r="O290" s="15">
        <f t="shared" si="19"/>
        <v>2.7699999999999999E-2</v>
      </c>
    </row>
    <row r="291" spans="1:15" ht="11.25" x14ac:dyDescent="0.2">
      <c r="A291" s="9">
        <v>1</v>
      </c>
      <c r="B291" s="9">
        <v>113365203</v>
      </c>
      <c r="C291" s="3" t="s">
        <v>141</v>
      </c>
      <c r="D291" s="3" t="s">
        <v>400</v>
      </c>
      <c r="E291" s="4">
        <v>97827454.61999999</v>
      </c>
      <c r="F291" s="4">
        <v>61956774.079999991</v>
      </c>
      <c r="G291" s="4">
        <v>1927316.82</v>
      </c>
      <c r="H291" s="4">
        <v>63884090.899999999</v>
      </c>
      <c r="I291" s="15">
        <f t="shared" si="16"/>
        <v>0.65300000000000002</v>
      </c>
      <c r="J291" s="4">
        <v>28718684.829999998</v>
      </c>
      <c r="K291" s="15">
        <f t="shared" si="17"/>
        <v>0.29360000000000003</v>
      </c>
      <c r="L291" s="4">
        <v>5211056.8899999997</v>
      </c>
      <c r="M291" s="15">
        <f t="shared" si="18"/>
        <v>5.33E-2</v>
      </c>
      <c r="N291" s="4">
        <v>13622</v>
      </c>
      <c r="O291" s="15">
        <f t="shared" si="19"/>
        <v>1E-4</v>
      </c>
    </row>
    <row r="292" spans="1:15" ht="11.25" x14ac:dyDescent="0.2">
      <c r="A292" s="9">
        <v>1</v>
      </c>
      <c r="B292" s="9">
        <v>113365303</v>
      </c>
      <c r="C292" s="3" t="s">
        <v>408</v>
      </c>
      <c r="D292" s="3" t="s">
        <v>400</v>
      </c>
      <c r="E292" s="4">
        <v>46235075.480000004</v>
      </c>
      <c r="F292" s="4">
        <v>30187500.640000001</v>
      </c>
      <c r="G292" s="4">
        <v>751153.79999999993</v>
      </c>
      <c r="H292" s="4">
        <v>30938654.440000001</v>
      </c>
      <c r="I292" s="15">
        <f t="shared" si="16"/>
        <v>0.66920000000000002</v>
      </c>
      <c r="J292" s="4">
        <v>8670855.3300000001</v>
      </c>
      <c r="K292" s="15">
        <f t="shared" si="17"/>
        <v>0.1875</v>
      </c>
      <c r="L292" s="4">
        <v>5541898.6299999999</v>
      </c>
      <c r="M292" s="15">
        <f t="shared" si="18"/>
        <v>0.11990000000000001</v>
      </c>
      <c r="N292" s="4">
        <v>1083667.08</v>
      </c>
      <c r="O292" s="15">
        <f t="shared" si="19"/>
        <v>2.3400000000000001E-2</v>
      </c>
    </row>
    <row r="293" spans="1:15" ht="11.25" x14ac:dyDescent="0.2">
      <c r="A293" s="9">
        <v>1</v>
      </c>
      <c r="B293" s="9">
        <v>113367003</v>
      </c>
      <c r="C293" s="3" t="s">
        <v>409</v>
      </c>
      <c r="D293" s="3" t="s">
        <v>400</v>
      </c>
      <c r="E293" s="4">
        <v>65136580.530000001</v>
      </c>
      <c r="F293" s="4">
        <v>37529751.629999995</v>
      </c>
      <c r="G293" s="4">
        <v>1350397.8800000001</v>
      </c>
      <c r="H293" s="4">
        <v>38880149.509999998</v>
      </c>
      <c r="I293" s="15">
        <f t="shared" si="16"/>
        <v>0.59689999999999999</v>
      </c>
      <c r="J293" s="4">
        <v>20846716.98</v>
      </c>
      <c r="K293" s="15">
        <f t="shared" si="17"/>
        <v>0.32</v>
      </c>
      <c r="L293" s="4">
        <v>5224214.84</v>
      </c>
      <c r="M293" s="15">
        <f t="shared" si="18"/>
        <v>8.0199999999999994E-2</v>
      </c>
      <c r="N293" s="4">
        <v>185499.2</v>
      </c>
      <c r="O293" s="15">
        <f t="shared" si="19"/>
        <v>2.8E-3</v>
      </c>
    </row>
    <row r="294" spans="1:15" ht="11.25" x14ac:dyDescent="0.2">
      <c r="A294" s="9">
        <v>1</v>
      </c>
      <c r="B294" s="9">
        <v>113369003</v>
      </c>
      <c r="C294" s="3" t="s">
        <v>410</v>
      </c>
      <c r="D294" s="3" t="s">
        <v>400</v>
      </c>
      <c r="E294" s="4">
        <v>82019005.760000005</v>
      </c>
      <c r="F294" s="4">
        <v>54161114.290000007</v>
      </c>
      <c r="G294" s="4">
        <v>1411524.38</v>
      </c>
      <c r="H294" s="4">
        <v>55572638.670000002</v>
      </c>
      <c r="I294" s="15">
        <f t="shared" si="16"/>
        <v>0.67759999999999998</v>
      </c>
      <c r="J294" s="4">
        <v>23748331.780000001</v>
      </c>
      <c r="K294" s="15">
        <f t="shared" si="17"/>
        <v>0.28949999999999998</v>
      </c>
      <c r="L294" s="4">
        <v>2692735.31</v>
      </c>
      <c r="M294" s="15">
        <f t="shared" si="18"/>
        <v>3.2800000000000003E-2</v>
      </c>
      <c r="N294" s="4">
        <v>5300</v>
      </c>
      <c r="O294" s="15">
        <f t="shared" si="19"/>
        <v>1E-4</v>
      </c>
    </row>
    <row r="295" spans="1:15" ht="11.25" x14ac:dyDescent="0.2">
      <c r="A295" s="9">
        <v>1</v>
      </c>
      <c r="B295" s="9">
        <v>104372003</v>
      </c>
      <c r="C295" s="3" t="s">
        <v>88</v>
      </c>
      <c r="D295" s="3" t="s">
        <v>256</v>
      </c>
      <c r="E295" s="4">
        <v>31123646.280000005</v>
      </c>
      <c r="F295" s="4">
        <v>9465048.7800000012</v>
      </c>
      <c r="G295" s="4">
        <v>942554.35</v>
      </c>
      <c r="H295" s="4">
        <v>10407603.130000001</v>
      </c>
      <c r="I295" s="15">
        <f t="shared" si="16"/>
        <v>0.33439999999999998</v>
      </c>
      <c r="J295" s="4">
        <v>18373535.350000001</v>
      </c>
      <c r="K295" s="15">
        <f t="shared" si="17"/>
        <v>0.59030000000000005</v>
      </c>
      <c r="L295" s="4">
        <v>2320609.02</v>
      </c>
      <c r="M295" s="15">
        <f t="shared" si="18"/>
        <v>7.46E-2</v>
      </c>
      <c r="N295" s="4">
        <v>21898.78</v>
      </c>
      <c r="O295" s="15">
        <f t="shared" si="19"/>
        <v>6.9999999999999999E-4</v>
      </c>
    </row>
    <row r="296" spans="1:15" ht="11.25" x14ac:dyDescent="0.2">
      <c r="A296" s="9">
        <v>1</v>
      </c>
      <c r="B296" s="9">
        <v>104374003</v>
      </c>
      <c r="C296" s="3" t="s">
        <v>89</v>
      </c>
      <c r="D296" s="3" t="s">
        <v>256</v>
      </c>
      <c r="E296" s="4">
        <v>19515697.670000002</v>
      </c>
      <c r="F296" s="4">
        <v>5853254.6999999993</v>
      </c>
      <c r="G296" s="4">
        <v>293669.81</v>
      </c>
      <c r="H296" s="4">
        <v>6146924.5099999998</v>
      </c>
      <c r="I296" s="15">
        <f t="shared" si="16"/>
        <v>0.315</v>
      </c>
      <c r="J296" s="4">
        <v>12212665.74</v>
      </c>
      <c r="K296" s="15">
        <f t="shared" si="17"/>
        <v>0.62580000000000002</v>
      </c>
      <c r="L296" s="4">
        <v>1151248.42</v>
      </c>
      <c r="M296" s="15">
        <f t="shared" si="18"/>
        <v>5.8999999999999997E-2</v>
      </c>
      <c r="N296" s="4">
        <v>4859</v>
      </c>
      <c r="O296" s="15">
        <f t="shared" si="19"/>
        <v>2.0000000000000001E-4</v>
      </c>
    </row>
    <row r="297" spans="1:15" ht="11.25" x14ac:dyDescent="0.2">
      <c r="A297" s="9">
        <v>1</v>
      </c>
      <c r="B297" s="9">
        <v>104375003</v>
      </c>
      <c r="C297" s="3" t="s">
        <v>90</v>
      </c>
      <c r="D297" s="3" t="s">
        <v>256</v>
      </c>
      <c r="E297" s="4">
        <v>27015411.420000002</v>
      </c>
      <c r="F297" s="4">
        <v>8212923.3200000003</v>
      </c>
      <c r="G297" s="4">
        <v>477183.79000000004</v>
      </c>
      <c r="H297" s="4">
        <v>8690107.1099999994</v>
      </c>
      <c r="I297" s="15">
        <f t="shared" si="16"/>
        <v>0.32169999999999999</v>
      </c>
      <c r="J297" s="4">
        <v>16691180.210000001</v>
      </c>
      <c r="K297" s="15">
        <f t="shared" si="17"/>
        <v>0.61780000000000002</v>
      </c>
      <c r="L297" s="4">
        <v>1619894.1</v>
      </c>
      <c r="M297" s="15">
        <f t="shared" si="18"/>
        <v>0.06</v>
      </c>
      <c r="N297" s="4">
        <v>14230</v>
      </c>
      <c r="O297" s="15">
        <f t="shared" si="19"/>
        <v>5.0000000000000001E-4</v>
      </c>
    </row>
    <row r="298" spans="1:15" ht="11.25" x14ac:dyDescent="0.2">
      <c r="A298" s="9">
        <v>1</v>
      </c>
      <c r="B298" s="9">
        <v>104375203</v>
      </c>
      <c r="C298" s="3" t="s">
        <v>257</v>
      </c>
      <c r="D298" s="3" t="s">
        <v>256</v>
      </c>
      <c r="E298" s="4">
        <v>22565946.600000001</v>
      </c>
      <c r="F298" s="4">
        <v>14209499</v>
      </c>
      <c r="G298" s="4">
        <v>524595.06999999995</v>
      </c>
      <c r="H298" s="4">
        <v>14734094.07</v>
      </c>
      <c r="I298" s="15">
        <f t="shared" si="16"/>
        <v>0.65290000000000004</v>
      </c>
      <c r="J298" s="4">
        <v>6784408.2400000002</v>
      </c>
      <c r="K298" s="15">
        <f t="shared" si="17"/>
        <v>0.30059999999999998</v>
      </c>
      <c r="L298" s="4">
        <v>1047444.29</v>
      </c>
      <c r="M298" s="15">
        <f t="shared" si="18"/>
        <v>4.6399999999999997E-2</v>
      </c>
      <c r="N298" s="4">
        <v>0</v>
      </c>
      <c r="O298" s="15">
        <f t="shared" si="19"/>
        <v>0</v>
      </c>
    </row>
    <row r="299" spans="1:15" ht="11.25" x14ac:dyDescent="0.2">
      <c r="A299" s="9">
        <v>1</v>
      </c>
      <c r="B299" s="9">
        <v>104375302</v>
      </c>
      <c r="C299" s="3" t="s">
        <v>258</v>
      </c>
      <c r="D299" s="3" t="s">
        <v>256</v>
      </c>
      <c r="E299" s="4">
        <v>68576191.420000002</v>
      </c>
      <c r="F299" s="4">
        <v>9550103.6899999995</v>
      </c>
      <c r="G299" s="4">
        <v>1078621.4500000002</v>
      </c>
      <c r="H299" s="4">
        <v>10628725.140000001</v>
      </c>
      <c r="I299" s="15">
        <f t="shared" si="16"/>
        <v>0.155</v>
      </c>
      <c r="J299" s="4">
        <v>41772821.810000002</v>
      </c>
      <c r="K299" s="15">
        <f t="shared" si="17"/>
        <v>0.60909999999999997</v>
      </c>
      <c r="L299" s="4">
        <v>16164574.720000001</v>
      </c>
      <c r="M299" s="15">
        <f t="shared" si="18"/>
        <v>0.23569999999999999</v>
      </c>
      <c r="N299" s="4">
        <v>10069.75</v>
      </c>
      <c r="O299" s="15">
        <f t="shared" si="19"/>
        <v>1E-4</v>
      </c>
    </row>
    <row r="300" spans="1:15" ht="11.25" x14ac:dyDescent="0.2">
      <c r="A300" s="9">
        <v>1</v>
      </c>
      <c r="B300" s="9">
        <v>104376203</v>
      </c>
      <c r="C300" s="3" t="s">
        <v>259</v>
      </c>
      <c r="D300" s="3" t="s">
        <v>256</v>
      </c>
      <c r="E300" s="4">
        <v>22540464.43</v>
      </c>
      <c r="F300" s="4">
        <v>6554752.290000001</v>
      </c>
      <c r="G300" s="4">
        <v>426204.43000000005</v>
      </c>
      <c r="H300" s="4">
        <v>6980956.7199999997</v>
      </c>
      <c r="I300" s="15">
        <f t="shared" si="16"/>
        <v>0.30969999999999998</v>
      </c>
      <c r="J300" s="4">
        <v>12060747.77</v>
      </c>
      <c r="K300" s="15">
        <f t="shared" si="17"/>
        <v>0.53510000000000002</v>
      </c>
      <c r="L300" s="4">
        <v>3498145.94</v>
      </c>
      <c r="M300" s="15">
        <f t="shared" si="18"/>
        <v>0.1552</v>
      </c>
      <c r="N300" s="4">
        <v>614</v>
      </c>
      <c r="O300" s="15">
        <f t="shared" si="19"/>
        <v>0</v>
      </c>
    </row>
    <row r="301" spans="1:15" ht="11.25" x14ac:dyDescent="0.2">
      <c r="A301" s="9">
        <v>1</v>
      </c>
      <c r="B301" s="9">
        <v>104377003</v>
      </c>
      <c r="C301" s="3" t="s">
        <v>91</v>
      </c>
      <c r="D301" s="3" t="s">
        <v>256</v>
      </c>
      <c r="E301" s="4">
        <v>13575835</v>
      </c>
      <c r="F301" s="4">
        <v>4251535</v>
      </c>
      <c r="G301" s="4">
        <v>594716</v>
      </c>
      <c r="H301" s="4">
        <v>4846251</v>
      </c>
      <c r="I301" s="15">
        <f t="shared" si="16"/>
        <v>0.35699999999999998</v>
      </c>
      <c r="J301" s="4">
        <v>7721836</v>
      </c>
      <c r="K301" s="15">
        <f t="shared" si="17"/>
        <v>0.56879999999999997</v>
      </c>
      <c r="L301" s="4">
        <v>1004573</v>
      </c>
      <c r="M301" s="15">
        <f t="shared" si="18"/>
        <v>7.3999999999999996E-2</v>
      </c>
      <c r="N301" s="4">
        <v>3175</v>
      </c>
      <c r="O301" s="15">
        <f t="shared" si="19"/>
        <v>2.0000000000000001E-4</v>
      </c>
    </row>
    <row r="302" spans="1:15" ht="11.25" x14ac:dyDescent="0.2">
      <c r="A302" s="9">
        <v>1</v>
      </c>
      <c r="B302" s="9">
        <v>104378003</v>
      </c>
      <c r="C302" s="3" t="s">
        <v>260</v>
      </c>
      <c r="D302" s="3" t="s">
        <v>256</v>
      </c>
      <c r="E302" s="4">
        <v>21827702.579999998</v>
      </c>
      <c r="F302" s="4">
        <v>8840977.0800000001</v>
      </c>
      <c r="G302" s="4">
        <v>676262.34</v>
      </c>
      <c r="H302" s="4">
        <v>9517239.4199999999</v>
      </c>
      <c r="I302" s="15">
        <f t="shared" si="16"/>
        <v>0.436</v>
      </c>
      <c r="J302" s="4">
        <v>10642602.029999999</v>
      </c>
      <c r="K302" s="15">
        <f t="shared" si="17"/>
        <v>0.48759999999999998</v>
      </c>
      <c r="L302" s="4">
        <v>1667861.13</v>
      </c>
      <c r="M302" s="15">
        <f t="shared" si="18"/>
        <v>7.6399999999999996E-2</v>
      </c>
      <c r="N302" s="4">
        <v>0</v>
      </c>
      <c r="O302" s="15">
        <f t="shared" si="19"/>
        <v>0</v>
      </c>
    </row>
    <row r="303" spans="1:15" ht="11.25" x14ac:dyDescent="0.2">
      <c r="A303" s="9">
        <v>1</v>
      </c>
      <c r="B303" s="9">
        <v>113380303</v>
      </c>
      <c r="C303" s="3" t="s">
        <v>411</v>
      </c>
      <c r="D303" s="3" t="s">
        <v>412</v>
      </c>
      <c r="E303" s="4">
        <v>28353831.010000002</v>
      </c>
      <c r="F303" s="4">
        <v>17127157.229999997</v>
      </c>
      <c r="G303" s="4">
        <v>565239.31999999983</v>
      </c>
      <c r="H303" s="4">
        <v>17692396.550000001</v>
      </c>
      <c r="I303" s="15">
        <f t="shared" si="16"/>
        <v>0.624</v>
      </c>
      <c r="J303" s="4">
        <v>9535601.5899999999</v>
      </c>
      <c r="K303" s="15">
        <f t="shared" si="17"/>
        <v>0.33629999999999999</v>
      </c>
      <c r="L303" s="4">
        <v>1125832.8700000001</v>
      </c>
      <c r="M303" s="15">
        <f t="shared" si="18"/>
        <v>3.9699999999999999E-2</v>
      </c>
      <c r="N303" s="4">
        <v>0</v>
      </c>
      <c r="O303" s="15">
        <f t="shared" si="19"/>
        <v>0</v>
      </c>
    </row>
    <row r="304" spans="1:15" ht="11.25" x14ac:dyDescent="0.2">
      <c r="A304" s="9">
        <v>1</v>
      </c>
      <c r="B304" s="9">
        <v>113381303</v>
      </c>
      <c r="C304" s="3" t="s">
        <v>413</v>
      </c>
      <c r="D304" s="3" t="s">
        <v>412</v>
      </c>
      <c r="E304" s="4">
        <v>93378191.599999994</v>
      </c>
      <c r="F304" s="4">
        <v>59409930.550000004</v>
      </c>
      <c r="G304" s="4">
        <v>2053155.2600000002</v>
      </c>
      <c r="H304" s="4">
        <v>61463085.810000002</v>
      </c>
      <c r="I304" s="15">
        <f t="shared" si="16"/>
        <v>0.65820000000000001</v>
      </c>
      <c r="J304" s="4">
        <v>26764068.539999999</v>
      </c>
      <c r="K304" s="15">
        <f t="shared" si="17"/>
        <v>0.28660000000000002</v>
      </c>
      <c r="L304" s="4">
        <v>4700890.22</v>
      </c>
      <c r="M304" s="15">
        <f t="shared" si="18"/>
        <v>5.0299999999999997E-2</v>
      </c>
      <c r="N304" s="4">
        <v>450147.03</v>
      </c>
      <c r="O304" s="15">
        <f t="shared" si="19"/>
        <v>4.7999999999999996E-3</v>
      </c>
    </row>
    <row r="305" spans="1:15" ht="11.25" x14ac:dyDescent="0.2">
      <c r="A305" s="9">
        <v>1</v>
      </c>
      <c r="B305" s="9">
        <v>113382303</v>
      </c>
      <c r="C305" s="3" t="s">
        <v>551</v>
      </c>
      <c r="D305" s="3" t="s">
        <v>412</v>
      </c>
      <c r="E305" s="4">
        <v>49880110.910000004</v>
      </c>
      <c r="F305" s="4">
        <v>31055612.550000001</v>
      </c>
      <c r="G305" s="4">
        <v>1323337.21</v>
      </c>
      <c r="H305" s="4">
        <v>32378949.760000002</v>
      </c>
      <c r="I305" s="15">
        <f t="shared" si="16"/>
        <v>0.64910000000000001</v>
      </c>
      <c r="J305" s="4">
        <v>13702560.34</v>
      </c>
      <c r="K305" s="15">
        <f t="shared" si="17"/>
        <v>0.2747</v>
      </c>
      <c r="L305" s="4">
        <v>2595342.81</v>
      </c>
      <c r="M305" s="15">
        <f t="shared" si="18"/>
        <v>5.1999999999999998E-2</v>
      </c>
      <c r="N305" s="4">
        <v>1203258</v>
      </c>
      <c r="O305" s="15">
        <f t="shared" si="19"/>
        <v>2.41E-2</v>
      </c>
    </row>
    <row r="306" spans="1:15" ht="11.25" x14ac:dyDescent="0.2">
      <c r="A306" s="9">
        <v>1</v>
      </c>
      <c r="B306" s="9">
        <v>113384603</v>
      </c>
      <c r="C306" s="3" t="s">
        <v>414</v>
      </c>
      <c r="D306" s="3" t="s">
        <v>412</v>
      </c>
      <c r="E306" s="4">
        <v>91831074.019999996</v>
      </c>
      <c r="F306" s="4">
        <v>21248447.370000005</v>
      </c>
      <c r="G306" s="4">
        <v>3132572.4499999997</v>
      </c>
      <c r="H306" s="4">
        <v>24381019.82</v>
      </c>
      <c r="I306" s="15">
        <f t="shared" si="16"/>
        <v>0.26550000000000001</v>
      </c>
      <c r="J306" s="4">
        <v>58161445.43</v>
      </c>
      <c r="K306" s="15">
        <f t="shared" si="17"/>
        <v>0.63339999999999996</v>
      </c>
      <c r="L306" s="4">
        <v>8231504.2400000002</v>
      </c>
      <c r="M306" s="15">
        <f t="shared" si="18"/>
        <v>8.9599999999999999E-2</v>
      </c>
      <c r="N306" s="4">
        <v>1057104.53</v>
      </c>
      <c r="O306" s="15">
        <f t="shared" si="19"/>
        <v>1.15E-2</v>
      </c>
    </row>
    <row r="307" spans="1:15" ht="11.25" x14ac:dyDescent="0.2">
      <c r="A307" s="9">
        <v>1</v>
      </c>
      <c r="B307" s="9">
        <v>113385003</v>
      </c>
      <c r="C307" s="3" t="s">
        <v>415</v>
      </c>
      <c r="D307" s="3" t="s">
        <v>412</v>
      </c>
      <c r="E307" s="4">
        <v>44549742.270000003</v>
      </c>
      <c r="F307" s="4">
        <v>24643436.269999996</v>
      </c>
      <c r="G307" s="4">
        <v>1548160.1300000001</v>
      </c>
      <c r="H307" s="4">
        <v>26191596.399999999</v>
      </c>
      <c r="I307" s="15">
        <f t="shared" si="16"/>
        <v>0.58789999999999998</v>
      </c>
      <c r="J307" s="4">
        <v>16277014.060000001</v>
      </c>
      <c r="K307" s="15">
        <f t="shared" si="17"/>
        <v>0.3654</v>
      </c>
      <c r="L307" s="4">
        <v>2081131.81</v>
      </c>
      <c r="M307" s="15">
        <f t="shared" si="18"/>
        <v>4.6699999999999998E-2</v>
      </c>
      <c r="N307" s="4">
        <v>0</v>
      </c>
      <c r="O307" s="15">
        <f t="shared" si="19"/>
        <v>0</v>
      </c>
    </row>
    <row r="308" spans="1:15" ht="11.25" x14ac:dyDescent="0.2">
      <c r="A308" s="9">
        <v>1</v>
      </c>
      <c r="B308" s="9">
        <v>113385303</v>
      </c>
      <c r="C308" s="3" t="s">
        <v>416</v>
      </c>
      <c r="D308" s="3" t="s">
        <v>412</v>
      </c>
      <c r="E308" s="4">
        <v>60834812.25</v>
      </c>
      <c r="F308" s="4">
        <v>38971769.019999996</v>
      </c>
      <c r="G308" s="4">
        <v>1645603.12</v>
      </c>
      <c r="H308" s="4">
        <v>40617372.140000001</v>
      </c>
      <c r="I308" s="15">
        <f t="shared" si="16"/>
        <v>0.66769999999999996</v>
      </c>
      <c r="J308" s="4">
        <v>16745148.32</v>
      </c>
      <c r="K308" s="15">
        <f t="shared" si="17"/>
        <v>0.27529999999999999</v>
      </c>
      <c r="L308" s="4">
        <v>2710422.79</v>
      </c>
      <c r="M308" s="15">
        <f t="shared" si="18"/>
        <v>4.4600000000000001E-2</v>
      </c>
      <c r="N308" s="4">
        <v>761869</v>
      </c>
      <c r="O308" s="15">
        <f t="shared" si="19"/>
        <v>1.2500000000000001E-2</v>
      </c>
    </row>
    <row r="309" spans="1:15" ht="11.25" x14ac:dyDescent="0.2">
      <c r="A309" s="9">
        <v>1</v>
      </c>
      <c r="B309" s="9">
        <v>121390302</v>
      </c>
      <c r="C309" s="3" t="s">
        <v>521</v>
      </c>
      <c r="D309" s="3" t="s">
        <v>522</v>
      </c>
      <c r="E309" s="4">
        <v>401820381</v>
      </c>
      <c r="F309" s="4">
        <v>114473703</v>
      </c>
      <c r="G309" s="4">
        <v>6080854</v>
      </c>
      <c r="H309" s="4">
        <v>120554557</v>
      </c>
      <c r="I309" s="15">
        <f t="shared" si="16"/>
        <v>0.3</v>
      </c>
      <c r="J309" s="4">
        <v>217284526</v>
      </c>
      <c r="K309" s="15">
        <f t="shared" si="17"/>
        <v>0.54079999999999995</v>
      </c>
      <c r="L309" s="4">
        <v>63649571</v>
      </c>
      <c r="M309" s="15">
        <f t="shared" si="18"/>
        <v>0.15840000000000001</v>
      </c>
      <c r="N309" s="4">
        <v>331727</v>
      </c>
      <c r="O309" s="15">
        <f t="shared" si="19"/>
        <v>8.0000000000000004E-4</v>
      </c>
    </row>
    <row r="310" spans="1:15" ht="11.25" x14ac:dyDescent="0.2">
      <c r="A310" s="9">
        <v>1</v>
      </c>
      <c r="B310" s="9">
        <v>121391303</v>
      </c>
      <c r="C310" s="3" t="s">
        <v>523</v>
      </c>
      <c r="D310" s="3" t="s">
        <v>522</v>
      </c>
      <c r="E310" s="4">
        <v>37892266.539999999</v>
      </c>
      <c r="F310" s="4">
        <v>21941102.200000003</v>
      </c>
      <c r="G310" s="4">
        <v>904764.69</v>
      </c>
      <c r="H310" s="4">
        <v>22845866.890000001</v>
      </c>
      <c r="I310" s="15">
        <f t="shared" si="16"/>
        <v>0.60289999999999999</v>
      </c>
      <c r="J310" s="4">
        <v>11088368.43</v>
      </c>
      <c r="K310" s="15">
        <f t="shared" si="17"/>
        <v>0.29260000000000003</v>
      </c>
      <c r="L310" s="4">
        <v>3423908.97</v>
      </c>
      <c r="M310" s="15">
        <f t="shared" si="18"/>
        <v>9.0399999999999994E-2</v>
      </c>
      <c r="N310" s="4">
        <v>534122.25</v>
      </c>
      <c r="O310" s="15">
        <f t="shared" si="19"/>
        <v>1.41E-2</v>
      </c>
    </row>
    <row r="311" spans="1:15" ht="11.25" x14ac:dyDescent="0.2">
      <c r="A311" s="9">
        <v>1</v>
      </c>
      <c r="B311" s="9">
        <v>121392303</v>
      </c>
      <c r="C311" s="3" t="s">
        <v>524</v>
      </c>
      <c r="D311" s="3" t="s">
        <v>522</v>
      </c>
      <c r="E311" s="4">
        <v>170427679.36999997</v>
      </c>
      <c r="F311" s="4">
        <v>119682207.14999999</v>
      </c>
      <c r="G311" s="4">
        <v>2481426.7000000002</v>
      </c>
      <c r="H311" s="4">
        <v>122163633.84999999</v>
      </c>
      <c r="I311" s="15">
        <f t="shared" si="16"/>
        <v>0.71679999999999999</v>
      </c>
      <c r="J311" s="4">
        <v>35999463.299999997</v>
      </c>
      <c r="K311" s="15">
        <f t="shared" si="17"/>
        <v>0.2112</v>
      </c>
      <c r="L311" s="4">
        <v>10318389.380000001</v>
      </c>
      <c r="M311" s="15">
        <f t="shared" si="18"/>
        <v>6.0499999999999998E-2</v>
      </c>
      <c r="N311" s="4">
        <v>1946192.84</v>
      </c>
      <c r="O311" s="15">
        <f t="shared" si="19"/>
        <v>1.14E-2</v>
      </c>
    </row>
    <row r="312" spans="1:15" ht="11.25" x14ac:dyDescent="0.2">
      <c r="A312" s="9">
        <v>1</v>
      </c>
      <c r="B312" s="9">
        <v>121394503</v>
      </c>
      <c r="C312" s="3" t="s">
        <v>525</v>
      </c>
      <c r="D312" s="3" t="s">
        <v>522</v>
      </c>
      <c r="E312" s="4">
        <v>37085308.200000003</v>
      </c>
      <c r="F312" s="4">
        <v>19404263.330000002</v>
      </c>
      <c r="G312" s="4">
        <v>635123.16</v>
      </c>
      <c r="H312" s="4">
        <v>20039386.489999998</v>
      </c>
      <c r="I312" s="15">
        <f t="shared" si="16"/>
        <v>0.54039999999999999</v>
      </c>
      <c r="J312" s="4">
        <v>14344079.050000001</v>
      </c>
      <c r="K312" s="15">
        <f t="shared" si="17"/>
        <v>0.38679999999999998</v>
      </c>
      <c r="L312" s="4">
        <v>2538270.06</v>
      </c>
      <c r="M312" s="15">
        <f t="shared" si="18"/>
        <v>6.8400000000000002E-2</v>
      </c>
      <c r="N312" s="4">
        <v>163572.6</v>
      </c>
      <c r="O312" s="15">
        <f t="shared" si="19"/>
        <v>4.4000000000000003E-3</v>
      </c>
    </row>
    <row r="313" spans="1:15" ht="11.25" x14ac:dyDescent="0.2">
      <c r="A313" s="9">
        <v>1</v>
      </c>
      <c r="B313" s="9">
        <v>121394603</v>
      </c>
      <c r="C313" s="3" t="s">
        <v>526</v>
      </c>
      <c r="D313" s="3" t="s">
        <v>522</v>
      </c>
      <c r="E313" s="4">
        <v>47579478.609999999</v>
      </c>
      <c r="F313" s="4">
        <v>31250954.819999997</v>
      </c>
      <c r="G313" s="4">
        <v>1102811.2</v>
      </c>
      <c r="H313" s="4">
        <v>32353766.02</v>
      </c>
      <c r="I313" s="15">
        <f t="shared" si="16"/>
        <v>0.68</v>
      </c>
      <c r="J313" s="4">
        <v>13867562.560000001</v>
      </c>
      <c r="K313" s="15">
        <f t="shared" si="17"/>
        <v>0.29149999999999998</v>
      </c>
      <c r="L313" s="4">
        <v>1358150.03</v>
      </c>
      <c r="M313" s="15">
        <f t="shared" si="18"/>
        <v>2.8500000000000001E-2</v>
      </c>
      <c r="N313" s="4">
        <v>0</v>
      </c>
      <c r="O313" s="15">
        <f t="shared" si="19"/>
        <v>0</v>
      </c>
    </row>
    <row r="314" spans="1:15" ht="11.25" x14ac:dyDescent="0.2">
      <c r="A314" s="9">
        <v>1</v>
      </c>
      <c r="B314" s="9">
        <v>121395103</v>
      </c>
      <c r="C314" s="3" t="s">
        <v>527</v>
      </c>
      <c r="D314" s="3" t="s">
        <v>522</v>
      </c>
      <c r="E314" s="4">
        <v>199957844.10999998</v>
      </c>
      <c r="F314" s="4">
        <v>152369733.20000002</v>
      </c>
      <c r="G314" s="4">
        <v>4076009.91</v>
      </c>
      <c r="H314" s="4">
        <v>156445743.11000001</v>
      </c>
      <c r="I314" s="15">
        <f t="shared" si="16"/>
        <v>0.78239999999999998</v>
      </c>
      <c r="J314" s="4">
        <v>36670124.509999998</v>
      </c>
      <c r="K314" s="15">
        <f t="shared" si="17"/>
        <v>0.18340000000000001</v>
      </c>
      <c r="L314" s="4">
        <v>6002944.9500000002</v>
      </c>
      <c r="M314" s="15">
        <f t="shared" si="18"/>
        <v>0.03</v>
      </c>
      <c r="N314" s="4">
        <v>839031.54</v>
      </c>
      <c r="O314" s="15">
        <f t="shared" si="19"/>
        <v>4.1999999999999997E-3</v>
      </c>
    </row>
    <row r="315" spans="1:15" ht="11.25" x14ac:dyDescent="0.2">
      <c r="A315" s="9">
        <v>1</v>
      </c>
      <c r="B315" s="9">
        <v>121395603</v>
      </c>
      <c r="C315" s="3" t="s">
        <v>181</v>
      </c>
      <c r="D315" s="3" t="s">
        <v>522</v>
      </c>
      <c r="E315" s="4">
        <v>45683755.890000001</v>
      </c>
      <c r="F315" s="4">
        <v>31142363.549999997</v>
      </c>
      <c r="G315" s="4">
        <v>1109663.78</v>
      </c>
      <c r="H315" s="4">
        <v>32252027.329999998</v>
      </c>
      <c r="I315" s="15">
        <f t="shared" si="16"/>
        <v>0.70599999999999996</v>
      </c>
      <c r="J315" s="4">
        <v>7987802.1500000004</v>
      </c>
      <c r="K315" s="15">
        <f t="shared" si="17"/>
        <v>0.17480000000000001</v>
      </c>
      <c r="L315" s="4">
        <v>2806159.03</v>
      </c>
      <c r="M315" s="15">
        <f t="shared" si="18"/>
        <v>6.1400000000000003E-2</v>
      </c>
      <c r="N315" s="4">
        <v>2637767.38</v>
      </c>
      <c r="O315" s="15">
        <f t="shared" si="19"/>
        <v>5.7700000000000001E-2</v>
      </c>
    </row>
    <row r="316" spans="1:15" ht="11.25" x14ac:dyDescent="0.2">
      <c r="A316" s="9">
        <v>1</v>
      </c>
      <c r="B316" s="9">
        <v>121395703</v>
      </c>
      <c r="C316" s="3" t="s">
        <v>528</v>
      </c>
      <c r="D316" s="3" t="s">
        <v>522</v>
      </c>
      <c r="E316" s="4">
        <v>71731681.799999997</v>
      </c>
      <c r="F316" s="4">
        <v>54408449.379999995</v>
      </c>
      <c r="G316" s="4">
        <v>784473.79</v>
      </c>
      <c r="H316" s="4">
        <v>55192923.170000002</v>
      </c>
      <c r="I316" s="15">
        <f t="shared" si="16"/>
        <v>0.76939999999999997</v>
      </c>
      <c r="J316" s="4">
        <v>15174385.880000001</v>
      </c>
      <c r="K316" s="15">
        <f t="shared" si="17"/>
        <v>0.21149999999999999</v>
      </c>
      <c r="L316" s="4">
        <v>1364372.75</v>
      </c>
      <c r="M316" s="15">
        <f t="shared" si="18"/>
        <v>1.9E-2</v>
      </c>
      <c r="N316" s="4">
        <v>0</v>
      </c>
      <c r="O316" s="15">
        <f t="shared" si="19"/>
        <v>0</v>
      </c>
    </row>
    <row r="317" spans="1:15" ht="11.25" x14ac:dyDescent="0.2">
      <c r="A317" s="9">
        <v>1</v>
      </c>
      <c r="B317" s="9">
        <v>121397803</v>
      </c>
      <c r="C317" s="3" t="s">
        <v>529</v>
      </c>
      <c r="D317" s="3" t="s">
        <v>522</v>
      </c>
      <c r="E317" s="4">
        <v>84130751.609999999</v>
      </c>
      <c r="F317" s="4">
        <v>53316365.43999999</v>
      </c>
      <c r="G317" s="4">
        <v>1558726.1499999997</v>
      </c>
      <c r="H317" s="4">
        <v>54875091.590000004</v>
      </c>
      <c r="I317" s="15">
        <f t="shared" si="16"/>
        <v>0.65229999999999999</v>
      </c>
      <c r="J317" s="4">
        <v>23412334.350000001</v>
      </c>
      <c r="K317" s="15">
        <f t="shared" si="17"/>
        <v>0.27829999999999999</v>
      </c>
      <c r="L317" s="4">
        <v>4840816.1900000004</v>
      </c>
      <c r="M317" s="15">
        <f t="shared" si="18"/>
        <v>5.7500000000000002E-2</v>
      </c>
      <c r="N317" s="4">
        <v>1002509.48</v>
      </c>
      <c r="O317" s="15">
        <f t="shared" si="19"/>
        <v>1.1900000000000001E-2</v>
      </c>
    </row>
    <row r="318" spans="1:15" ht="11.25" x14ac:dyDescent="0.2">
      <c r="A318" s="9">
        <v>1</v>
      </c>
      <c r="B318" s="9">
        <v>118401403</v>
      </c>
      <c r="C318" s="3" t="s">
        <v>475</v>
      </c>
      <c r="D318" s="3" t="s">
        <v>476</v>
      </c>
      <c r="E318" s="4">
        <v>75962373.890000001</v>
      </c>
      <c r="F318" s="4">
        <v>25961933.620000001</v>
      </c>
      <c r="G318" s="4">
        <v>823051.05</v>
      </c>
      <c r="H318" s="4">
        <v>26784984.670000002</v>
      </c>
      <c r="I318" s="15">
        <f t="shared" si="16"/>
        <v>0.35260000000000002</v>
      </c>
      <c r="J318" s="4">
        <v>15705853.109999999</v>
      </c>
      <c r="K318" s="15">
        <f t="shared" si="17"/>
        <v>0.20680000000000001</v>
      </c>
      <c r="L318" s="4">
        <v>2201136.11</v>
      </c>
      <c r="M318" s="15">
        <f t="shared" si="18"/>
        <v>2.9000000000000001E-2</v>
      </c>
      <c r="N318" s="4">
        <v>31270400</v>
      </c>
      <c r="O318" s="15">
        <f t="shared" si="19"/>
        <v>0.41170000000000001</v>
      </c>
    </row>
    <row r="319" spans="1:15" ht="11.25" x14ac:dyDescent="0.2">
      <c r="A319" s="9">
        <v>1</v>
      </c>
      <c r="B319" s="9">
        <v>118401603</v>
      </c>
      <c r="C319" s="3" t="s">
        <v>477</v>
      </c>
      <c r="D319" s="3" t="s">
        <v>476</v>
      </c>
      <c r="E319" s="4">
        <v>44063366.359999999</v>
      </c>
      <c r="F319" s="4">
        <v>26287642.820000004</v>
      </c>
      <c r="G319" s="4">
        <v>502915.25</v>
      </c>
      <c r="H319" s="4">
        <v>26790558.07</v>
      </c>
      <c r="I319" s="15">
        <f t="shared" si="16"/>
        <v>0.60799999999999998</v>
      </c>
      <c r="J319" s="4">
        <v>13557829.5</v>
      </c>
      <c r="K319" s="15">
        <f t="shared" si="17"/>
        <v>0.30769999999999997</v>
      </c>
      <c r="L319" s="4">
        <v>3714978.79</v>
      </c>
      <c r="M319" s="15">
        <f t="shared" si="18"/>
        <v>8.43E-2</v>
      </c>
      <c r="N319" s="4">
        <v>0</v>
      </c>
      <c r="O319" s="15">
        <f t="shared" si="19"/>
        <v>0</v>
      </c>
    </row>
    <row r="320" spans="1:15" ht="11.25" x14ac:dyDescent="0.2">
      <c r="A320" s="9">
        <v>1</v>
      </c>
      <c r="B320" s="9">
        <v>118402603</v>
      </c>
      <c r="C320" s="3" t="s">
        <v>556</v>
      </c>
      <c r="D320" s="3" t="s">
        <v>476</v>
      </c>
      <c r="E320" s="4">
        <v>35774135.020000003</v>
      </c>
      <c r="F320" s="4">
        <v>9868461.4500000011</v>
      </c>
      <c r="G320" s="4">
        <v>579606.24</v>
      </c>
      <c r="H320" s="4">
        <v>10448067.689999999</v>
      </c>
      <c r="I320" s="15">
        <f t="shared" si="16"/>
        <v>0.29210000000000003</v>
      </c>
      <c r="J320" s="4">
        <v>20612572.550000001</v>
      </c>
      <c r="K320" s="15">
        <f t="shared" si="17"/>
        <v>0.57620000000000005</v>
      </c>
      <c r="L320" s="4">
        <v>4663494.78</v>
      </c>
      <c r="M320" s="15">
        <f t="shared" si="18"/>
        <v>0.13039999999999999</v>
      </c>
      <c r="N320" s="4">
        <v>50000</v>
      </c>
      <c r="O320" s="15">
        <f t="shared" si="19"/>
        <v>1.4E-3</v>
      </c>
    </row>
    <row r="321" spans="1:15" ht="11.25" x14ac:dyDescent="0.2">
      <c r="A321" s="9">
        <v>1</v>
      </c>
      <c r="B321" s="9">
        <v>118403003</v>
      </c>
      <c r="C321" s="3" t="s">
        <v>478</v>
      </c>
      <c r="D321" s="3" t="s">
        <v>476</v>
      </c>
      <c r="E321" s="4">
        <v>38653508.770000003</v>
      </c>
      <c r="F321" s="4">
        <v>16209737.17</v>
      </c>
      <c r="G321" s="4">
        <v>978610.14</v>
      </c>
      <c r="H321" s="4">
        <v>17188347.309999999</v>
      </c>
      <c r="I321" s="15">
        <f t="shared" si="16"/>
        <v>0.44469999999999998</v>
      </c>
      <c r="J321" s="4">
        <v>17416031.609999999</v>
      </c>
      <c r="K321" s="15">
        <f t="shared" si="17"/>
        <v>0.4506</v>
      </c>
      <c r="L321" s="4">
        <v>4049129.85</v>
      </c>
      <c r="M321" s="15">
        <f t="shared" si="18"/>
        <v>0.1048</v>
      </c>
      <c r="N321" s="4">
        <v>0</v>
      </c>
      <c r="O321" s="15">
        <f t="shared" si="19"/>
        <v>0</v>
      </c>
    </row>
    <row r="322" spans="1:15" ht="11.25" x14ac:dyDescent="0.2">
      <c r="A322" s="9">
        <v>1</v>
      </c>
      <c r="B322" s="9">
        <v>118403302</v>
      </c>
      <c r="C322" s="3" t="s">
        <v>479</v>
      </c>
      <c r="D322" s="3" t="s">
        <v>476</v>
      </c>
      <c r="E322" s="4">
        <v>194523085.10000002</v>
      </c>
      <c r="F322" s="4">
        <v>74471469.019999996</v>
      </c>
      <c r="G322" s="4">
        <v>2750755.08</v>
      </c>
      <c r="H322" s="4">
        <v>77222224.099999994</v>
      </c>
      <c r="I322" s="15">
        <f t="shared" si="16"/>
        <v>0.39700000000000002</v>
      </c>
      <c r="J322" s="4">
        <v>89959061.640000001</v>
      </c>
      <c r="K322" s="15">
        <f t="shared" si="17"/>
        <v>0.46250000000000002</v>
      </c>
      <c r="L322" s="4">
        <v>27334161.489999998</v>
      </c>
      <c r="M322" s="15">
        <f t="shared" si="18"/>
        <v>0.14050000000000001</v>
      </c>
      <c r="N322" s="4">
        <v>7637.87</v>
      </c>
      <c r="O322" s="15">
        <f t="shared" si="19"/>
        <v>0</v>
      </c>
    </row>
    <row r="323" spans="1:15" ht="11.25" x14ac:dyDescent="0.2">
      <c r="A323" s="9">
        <v>1</v>
      </c>
      <c r="B323" s="9">
        <v>118403903</v>
      </c>
      <c r="C323" s="3" t="s">
        <v>171</v>
      </c>
      <c r="D323" s="3" t="s">
        <v>476</v>
      </c>
      <c r="E323" s="4">
        <v>33708111.640000001</v>
      </c>
      <c r="F323" s="4">
        <v>18491026.610000003</v>
      </c>
      <c r="G323" s="4">
        <v>337195.41999999993</v>
      </c>
      <c r="H323" s="4">
        <v>18828222.030000001</v>
      </c>
      <c r="I323" s="15">
        <f t="shared" ref="I323:I386" si="20">ROUND(H323/$E323,4)</f>
        <v>0.55859999999999999</v>
      </c>
      <c r="J323" s="4">
        <v>13687189.710000001</v>
      </c>
      <c r="K323" s="15">
        <f t="shared" ref="K323:K386" si="21">ROUND(J323/$E323,4)</f>
        <v>0.40610000000000002</v>
      </c>
      <c r="L323" s="4">
        <v>1192699.8999999999</v>
      </c>
      <c r="M323" s="15">
        <f t="shared" ref="M323:M386" si="22">ROUND(L323/$E323,4)</f>
        <v>3.5400000000000001E-2</v>
      </c>
      <c r="N323" s="4">
        <v>0</v>
      </c>
      <c r="O323" s="15">
        <f t="shared" ref="O323:O386" si="23">ROUND(N323/$E323,4)</f>
        <v>0</v>
      </c>
    </row>
    <row r="324" spans="1:15" ht="11.25" x14ac:dyDescent="0.2">
      <c r="A324" s="9">
        <v>1</v>
      </c>
      <c r="B324" s="9">
        <v>118406003</v>
      </c>
      <c r="C324" s="3" t="s">
        <v>480</v>
      </c>
      <c r="D324" s="3" t="s">
        <v>476</v>
      </c>
      <c r="E324" s="4">
        <v>21385772.48</v>
      </c>
      <c r="F324" s="4">
        <v>7339921.6399999997</v>
      </c>
      <c r="G324" s="4">
        <v>550287.02</v>
      </c>
      <c r="H324" s="4">
        <v>7890208.6600000001</v>
      </c>
      <c r="I324" s="15">
        <f t="shared" si="20"/>
        <v>0.36890000000000001</v>
      </c>
      <c r="J324" s="4">
        <v>12102851.73</v>
      </c>
      <c r="K324" s="15">
        <f t="shared" si="21"/>
        <v>0.56589999999999996</v>
      </c>
      <c r="L324" s="4">
        <v>1392712.09</v>
      </c>
      <c r="M324" s="15">
        <f t="shared" si="22"/>
        <v>6.5100000000000005E-2</v>
      </c>
      <c r="N324" s="4">
        <v>0</v>
      </c>
      <c r="O324" s="15">
        <f t="shared" si="23"/>
        <v>0</v>
      </c>
    </row>
    <row r="325" spans="1:15" ht="11.25" x14ac:dyDescent="0.2">
      <c r="A325" s="9">
        <v>1</v>
      </c>
      <c r="B325" s="9">
        <v>118406602</v>
      </c>
      <c r="C325" s="3" t="s">
        <v>481</v>
      </c>
      <c r="D325" s="3" t="s">
        <v>476</v>
      </c>
      <c r="E325" s="4">
        <v>61223115.390000001</v>
      </c>
      <c r="F325" s="4">
        <v>33177319.23</v>
      </c>
      <c r="G325" s="4">
        <v>593767.29</v>
      </c>
      <c r="H325" s="4">
        <v>33771086.520000003</v>
      </c>
      <c r="I325" s="15">
        <f t="shared" si="20"/>
        <v>0.55159999999999998</v>
      </c>
      <c r="J325" s="4">
        <v>22144520.850000001</v>
      </c>
      <c r="K325" s="15">
        <f t="shared" si="21"/>
        <v>0.36170000000000002</v>
      </c>
      <c r="L325" s="4">
        <v>5295961.05</v>
      </c>
      <c r="M325" s="15">
        <f t="shared" si="22"/>
        <v>8.6499999999999994E-2</v>
      </c>
      <c r="N325" s="4">
        <v>11546.97</v>
      </c>
      <c r="O325" s="15">
        <f t="shared" si="23"/>
        <v>2.0000000000000001E-4</v>
      </c>
    </row>
    <row r="326" spans="1:15" ht="11.25" x14ac:dyDescent="0.2">
      <c r="A326" s="9">
        <v>1</v>
      </c>
      <c r="B326" s="9">
        <v>118408852</v>
      </c>
      <c r="C326" s="3" t="s">
        <v>172</v>
      </c>
      <c r="D326" s="3" t="s">
        <v>476</v>
      </c>
      <c r="E326" s="4">
        <v>150979055.08999997</v>
      </c>
      <c r="F326" s="4">
        <v>68508194.770000011</v>
      </c>
      <c r="G326" s="4">
        <v>2117327.3600000003</v>
      </c>
      <c r="H326" s="4">
        <v>70625522.129999995</v>
      </c>
      <c r="I326" s="15">
        <f t="shared" si="20"/>
        <v>0.46779999999999999</v>
      </c>
      <c r="J326" s="4">
        <v>58383058.380000003</v>
      </c>
      <c r="K326" s="15">
        <f t="shared" si="21"/>
        <v>0.38669999999999999</v>
      </c>
      <c r="L326" s="4">
        <v>20436599.579999998</v>
      </c>
      <c r="M326" s="15">
        <f t="shared" si="22"/>
        <v>0.13539999999999999</v>
      </c>
      <c r="N326" s="4">
        <v>1533875</v>
      </c>
      <c r="O326" s="15">
        <f t="shared" si="23"/>
        <v>1.0200000000000001E-2</v>
      </c>
    </row>
    <row r="327" spans="1:15" ht="11.25" x14ac:dyDescent="0.2">
      <c r="A327" s="9">
        <v>1</v>
      </c>
      <c r="B327" s="9">
        <v>118409203</v>
      </c>
      <c r="C327" s="3" t="s">
        <v>482</v>
      </c>
      <c r="D327" s="3" t="s">
        <v>476</v>
      </c>
      <c r="E327" s="4">
        <v>40877304.409999996</v>
      </c>
      <c r="F327" s="4">
        <v>20356445.440000001</v>
      </c>
      <c r="G327" s="4">
        <v>745582.01</v>
      </c>
      <c r="H327" s="4">
        <v>21102027.449999999</v>
      </c>
      <c r="I327" s="15">
        <f t="shared" si="20"/>
        <v>0.51619999999999999</v>
      </c>
      <c r="J327" s="4">
        <v>16834688.73</v>
      </c>
      <c r="K327" s="15">
        <f t="shared" si="21"/>
        <v>0.4118</v>
      </c>
      <c r="L327" s="4">
        <v>2940588.23</v>
      </c>
      <c r="M327" s="15">
        <f t="shared" si="22"/>
        <v>7.1900000000000006E-2</v>
      </c>
      <c r="N327" s="4">
        <v>0</v>
      </c>
      <c r="O327" s="15">
        <f t="shared" si="23"/>
        <v>0</v>
      </c>
    </row>
    <row r="328" spans="1:15" ht="11.25" x14ac:dyDescent="0.2">
      <c r="A328" s="9">
        <v>1</v>
      </c>
      <c r="B328" s="9">
        <v>118409302</v>
      </c>
      <c r="C328" s="3" t="s">
        <v>483</v>
      </c>
      <c r="D328" s="3" t="s">
        <v>476</v>
      </c>
      <c r="E328" s="4">
        <v>90548747.320000008</v>
      </c>
      <c r="F328" s="4">
        <v>39940092.740000002</v>
      </c>
      <c r="G328" s="4">
        <v>999900.08</v>
      </c>
      <c r="H328" s="4">
        <v>40939992.82</v>
      </c>
      <c r="I328" s="15">
        <f t="shared" si="20"/>
        <v>0.4521</v>
      </c>
      <c r="J328" s="4">
        <v>40133964.240000002</v>
      </c>
      <c r="K328" s="15">
        <f t="shared" si="21"/>
        <v>0.44319999999999998</v>
      </c>
      <c r="L328" s="4">
        <v>5727208.2599999998</v>
      </c>
      <c r="M328" s="15">
        <f t="shared" si="22"/>
        <v>6.3200000000000006E-2</v>
      </c>
      <c r="N328" s="4">
        <v>3747582</v>
      </c>
      <c r="O328" s="15">
        <f t="shared" si="23"/>
        <v>4.1399999999999999E-2</v>
      </c>
    </row>
    <row r="329" spans="1:15" ht="11.25" x14ac:dyDescent="0.2">
      <c r="A329" s="9">
        <v>1</v>
      </c>
      <c r="B329" s="9">
        <v>117412003</v>
      </c>
      <c r="C329" s="3" t="s">
        <v>465</v>
      </c>
      <c r="D329" s="3" t="s">
        <v>466</v>
      </c>
      <c r="E329" s="4">
        <v>27859338.91</v>
      </c>
      <c r="F329" s="4">
        <v>11252254.82</v>
      </c>
      <c r="G329" s="4">
        <v>940079.38</v>
      </c>
      <c r="H329" s="4">
        <v>12192334.199999999</v>
      </c>
      <c r="I329" s="15">
        <f t="shared" si="20"/>
        <v>0.43759999999999999</v>
      </c>
      <c r="J329" s="4">
        <v>15103019.539999999</v>
      </c>
      <c r="K329" s="15">
        <f t="shared" si="21"/>
        <v>0.54210000000000003</v>
      </c>
      <c r="L329" s="4">
        <v>563985.17000000004</v>
      </c>
      <c r="M329" s="15">
        <f t="shared" si="22"/>
        <v>2.0199999999999999E-2</v>
      </c>
      <c r="N329" s="4">
        <v>0</v>
      </c>
      <c r="O329" s="15">
        <f t="shared" si="23"/>
        <v>0</v>
      </c>
    </row>
    <row r="330" spans="1:15" ht="11.25" x14ac:dyDescent="0.2">
      <c r="A330" s="9">
        <v>1</v>
      </c>
      <c r="B330" s="9">
        <v>117414003</v>
      </c>
      <c r="C330" s="3" t="s">
        <v>167</v>
      </c>
      <c r="D330" s="3" t="s">
        <v>466</v>
      </c>
      <c r="E330" s="4">
        <v>46475002.879999995</v>
      </c>
      <c r="F330" s="4">
        <v>18664633.239999998</v>
      </c>
      <c r="G330" s="4">
        <v>781293.16000000015</v>
      </c>
      <c r="H330" s="4">
        <v>19445926.399999999</v>
      </c>
      <c r="I330" s="15">
        <f t="shared" si="20"/>
        <v>0.41839999999999999</v>
      </c>
      <c r="J330" s="4">
        <v>23971423.23</v>
      </c>
      <c r="K330" s="15">
        <f t="shared" si="21"/>
        <v>0.51580000000000004</v>
      </c>
      <c r="L330" s="4">
        <v>3049271.25</v>
      </c>
      <c r="M330" s="15">
        <f t="shared" si="22"/>
        <v>6.5600000000000006E-2</v>
      </c>
      <c r="N330" s="4">
        <v>8382</v>
      </c>
      <c r="O330" s="15">
        <f t="shared" si="23"/>
        <v>2.0000000000000001E-4</v>
      </c>
    </row>
    <row r="331" spans="1:15" ht="11.25" x14ac:dyDescent="0.2">
      <c r="A331" s="9">
        <v>1</v>
      </c>
      <c r="B331" s="9">
        <v>117414203</v>
      </c>
      <c r="C331" s="3" t="s">
        <v>168</v>
      </c>
      <c r="D331" s="3" t="s">
        <v>466</v>
      </c>
      <c r="E331" s="4">
        <v>26190447.430000003</v>
      </c>
      <c r="F331" s="4">
        <v>16351136.739999998</v>
      </c>
      <c r="G331" s="4">
        <v>719763.57</v>
      </c>
      <c r="H331" s="4">
        <v>17070900.309999999</v>
      </c>
      <c r="I331" s="15">
        <f t="shared" si="20"/>
        <v>0.65180000000000005</v>
      </c>
      <c r="J331" s="4">
        <v>7687880.6500000004</v>
      </c>
      <c r="K331" s="15">
        <f t="shared" si="21"/>
        <v>0.29349999999999998</v>
      </c>
      <c r="L331" s="4">
        <v>1275867.55</v>
      </c>
      <c r="M331" s="15">
        <f t="shared" si="22"/>
        <v>4.87E-2</v>
      </c>
      <c r="N331" s="4">
        <v>155798.92000000001</v>
      </c>
      <c r="O331" s="15">
        <f t="shared" si="23"/>
        <v>5.8999999999999999E-3</v>
      </c>
    </row>
    <row r="332" spans="1:15" ht="11.25" x14ac:dyDescent="0.2">
      <c r="A332" s="9">
        <v>1</v>
      </c>
      <c r="B332" s="9">
        <v>117415004</v>
      </c>
      <c r="C332" s="3" t="s">
        <v>467</v>
      </c>
      <c r="D332" s="3" t="s">
        <v>466</v>
      </c>
      <c r="E332" s="4">
        <v>19243877.59</v>
      </c>
      <c r="F332" s="4">
        <v>6664332.4800000014</v>
      </c>
      <c r="G332" s="4">
        <v>645621.74</v>
      </c>
      <c r="H332" s="4">
        <v>7309954.2199999997</v>
      </c>
      <c r="I332" s="15">
        <f t="shared" si="20"/>
        <v>0.37990000000000002</v>
      </c>
      <c r="J332" s="4">
        <v>9506485.6699999999</v>
      </c>
      <c r="K332" s="15">
        <f t="shared" si="21"/>
        <v>0.49399999999999999</v>
      </c>
      <c r="L332" s="4">
        <v>2088236.24</v>
      </c>
      <c r="M332" s="15">
        <f t="shared" si="22"/>
        <v>0.1085</v>
      </c>
      <c r="N332" s="4">
        <v>339201.46</v>
      </c>
      <c r="O332" s="15">
        <f t="shared" si="23"/>
        <v>1.7600000000000001E-2</v>
      </c>
    </row>
    <row r="333" spans="1:15" ht="11.25" x14ac:dyDescent="0.2">
      <c r="A333" s="9">
        <v>1</v>
      </c>
      <c r="B333" s="9">
        <v>117415103</v>
      </c>
      <c r="C333" s="3" t="s">
        <v>169</v>
      </c>
      <c r="D333" s="3" t="s">
        <v>466</v>
      </c>
      <c r="E333" s="4">
        <v>33632387.880000003</v>
      </c>
      <c r="F333" s="4">
        <v>17278978.27</v>
      </c>
      <c r="G333" s="4">
        <v>712814.91999999993</v>
      </c>
      <c r="H333" s="4">
        <v>17991793.190000001</v>
      </c>
      <c r="I333" s="15">
        <f t="shared" si="20"/>
        <v>0.53500000000000003</v>
      </c>
      <c r="J333" s="4">
        <v>13456412.689999999</v>
      </c>
      <c r="K333" s="15">
        <f t="shared" si="21"/>
        <v>0.40010000000000001</v>
      </c>
      <c r="L333" s="4">
        <v>2167132</v>
      </c>
      <c r="M333" s="15">
        <f t="shared" si="22"/>
        <v>6.4399999999999999E-2</v>
      </c>
      <c r="N333" s="4">
        <v>17050</v>
      </c>
      <c r="O333" s="15">
        <f t="shared" si="23"/>
        <v>5.0000000000000001E-4</v>
      </c>
    </row>
    <row r="334" spans="1:15" ht="11.25" x14ac:dyDescent="0.2">
      <c r="A334" s="9">
        <v>1</v>
      </c>
      <c r="B334" s="9">
        <v>117415303</v>
      </c>
      <c r="C334" s="3" t="s">
        <v>468</v>
      </c>
      <c r="D334" s="3" t="s">
        <v>466</v>
      </c>
      <c r="E334" s="4">
        <v>19745295.739999998</v>
      </c>
      <c r="F334" s="4">
        <v>10560561.270000001</v>
      </c>
      <c r="G334" s="4">
        <v>369900.08</v>
      </c>
      <c r="H334" s="4">
        <v>10930461.35</v>
      </c>
      <c r="I334" s="15">
        <f t="shared" si="20"/>
        <v>0.55359999999999998</v>
      </c>
      <c r="J334" s="4">
        <v>7604218.6399999997</v>
      </c>
      <c r="K334" s="15">
        <f t="shared" si="21"/>
        <v>0.3851</v>
      </c>
      <c r="L334" s="4">
        <v>1210615.75</v>
      </c>
      <c r="M334" s="15">
        <f t="shared" si="22"/>
        <v>6.13E-2</v>
      </c>
      <c r="N334" s="4">
        <v>0</v>
      </c>
      <c r="O334" s="15">
        <f t="shared" si="23"/>
        <v>0</v>
      </c>
    </row>
    <row r="335" spans="1:15" ht="11.25" x14ac:dyDescent="0.2">
      <c r="A335" s="9">
        <v>1</v>
      </c>
      <c r="B335" s="9">
        <v>117416103</v>
      </c>
      <c r="C335" s="3" t="s">
        <v>555</v>
      </c>
      <c r="D335" s="3" t="s">
        <v>466</v>
      </c>
      <c r="E335" s="4">
        <v>21411706.77</v>
      </c>
      <c r="F335" s="4">
        <v>8801181.7999999989</v>
      </c>
      <c r="G335" s="4">
        <v>315979.73</v>
      </c>
      <c r="H335" s="4">
        <v>9117161.5299999993</v>
      </c>
      <c r="I335" s="15">
        <f t="shared" si="20"/>
        <v>0.42580000000000001</v>
      </c>
      <c r="J335" s="4">
        <v>10531824.76</v>
      </c>
      <c r="K335" s="15">
        <f t="shared" si="21"/>
        <v>0.4919</v>
      </c>
      <c r="L335" s="4">
        <v>1762720.48</v>
      </c>
      <c r="M335" s="15">
        <f t="shared" si="22"/>
        <v>8.2299999999999998E-2</v>
      </c>
      <c r="N335" s="4">
        <v>0</v>
      </c>
      <c r="O335" s="15">
        <f t="shared" si="23"/>
        <v>0</v>
      </c>
    </row>
    <row r="336" spans="1:15" ht="11.25" x14ac:dyDescent="0.2">
      <c r="A336" s="9">
        <v>1</v>
      </c>
      <c r="B336" s="9">
        <v>117417202</v>
      </c>
      <c r="C336" s="3" t="s">
        <v>170</v>
      </c>
      <c r="D336" s="3" t="s">
        <v>466</v>
      </c>
      <c r="E336" s="4">
        <v>99806479.549999997</v>
      </c>
      <c r="F336" s="4">
        <v>36501765.710000001</v>
      </c>
      <c r="G336" s="4">
        <v>2337344.3899999997</v>
      </c>
      <c r="H336" s="4">
        <v>38839110.100000001</v>
      </c>
      <c r="I336" s="15">
        <f t="shared" si="20"/>
        <v>0.3891</v>
      </c>
      <c r="J336" s="4">
        <v>50283553.689999998</v>
      </c>
      <c r="K336" s="15">
        <f t="shared" si="21"/>
        <v>0.50380000000000003</v>
      </c>
      <c r="L336" s="4">
        <v>10423169.029999999</v>
      </c>
      <c r="M336" s="15">
        <f t="shared" si="22"/>
        <v>0.10440000000000001</v>
      </c>
      <c r="N336" s="4">
        <v>260646.73</v>
      </c>
      <c r="O336" s="15">
        <f t="shared" si="23"/>
        <v>2.5999999999999999E-3</v>
      </c>
    </row>
    <row r="337" spans="1:15" ht="11.25" x14ac:dyDescent="0.2">
      <c r="A337" s="9">
        <v>1</v>
      </c>
      <c r="B337" s="9">
        <v>109420803</v>
      </c>
      <c r="C337" s="3" t="s">
        <v>347</v>
      </c>
      <c r="D337" s="3" t="s">
        <v>348</v>
      </c>
      <c r="E337" s="4">
        <v>48687531.479999997</v>
      </c>
      <c r="F337" s="4">
        <v>12057694.580000002</v>
      </c>
      <c r="G337" s="4">
        <v>784367.04000000015</v>
      </c>
      <c r="H337" s="4">
        <v>12842061.619999999</v>
      </c>
      <c r="I337" s="15">
        <f t="shared" si="20"/>
        <v>0.26379999999999998</v>
      </c>
      <c r="J337" s="4">
        <v>26184026.079999998</v>
      </c>
      <c r="K337" s="15">
        <f t="shared" si="21"/>
        <v>0.53779999999999994</v>
      </c>
      <c r="L337" s="4">
        <v>9136838.5399999991</v>
      </c>
      <c r="M337" s="15">
        <f t="shared" si="22"/>
        <v>0.18770000000000001</v>
      </c>
      <c r="N337" s="4">
        <v>524605.24</v>
      </c>
      <c r="O337" s="15">
        <f t="shared" si="23"/>
        <v>1.0800000000000001E-2</v>
      </c>
    </row>
    <row r="338" spans="1:15" ht="11.25" x14ac:dyDescent="0.2">
      <c r="A338" s="9">
        <v>1</v>
      </c>
      <c r="B338" s="9">
        <v>109422303</v>
      </c>
      <c r="C338" s="3" t="s">
        <v>349</v>
      </c>
      <c r="D338" s="3" t="s">
        <v>348</v>
      </c>
      <c r="E338" s="4">
        <v>20307839.59</v>
      </c>
      <c r="F338" s="4">
        <v>4527715.8599999994</v>
      </c>
      <c r="G338" s="4">
        <v>337949.41</v>
      </c>
      <c r="H338" s="4">
        <v>4865665.2699999996</v>
      </c>
      <c r="I338" s="15">
        <f t="shared" si="20"/>
        <v>0.23960000000000001</v>
      </c>
      <c r="J338" s="4">
        <v>13358136.789999999</v>
      </c>
      <c r="K338" s="15">
        <f t="shared" si="21"/>
        <v>0.65780000000000005</v>
      </c>
      <c r="L338" s="4">
        <v>2068319.53</v>
      </c>
      <c r="M338" s="15">
        <f t="shared" si="22"/>
        <v>0.1018</v>
      </c>
      <c r="N338" s="4">
        <v>15718</v>
      </c>
      <c r="O338" s="15">
        <f t="shared" si="23"/>
        <v>8.0000000000000004E-4</v>
      </c>
    </row>
    <row r="339" spans="1:15" ht="11.25" x14ac:dyDescent="0.2">
      <c r="A339" s="9">
        <v>1</v>
      </c>
      <c r="B339" s="9">
        <v>109426003</v>
      </c>
      <c r="C339" s="3" t="s">
        <v>125</v>
      </c>
      <c r="D339" s="3" t="s">
        <v>348</v>
      </c>
      <c r="E339" s="4">
        <v>12959672.140000001</v>
      </c>
      <c r="F339" s="4">
        <v>2092212.66</v>
      </c>
      <c r="G339" s="4">
        <v>246102.99</v>
      </c>
      <c r="H339" s="4">
        <v>2338315.65</v>
      </c>
      <c r="I339" s="15">
        <f t="shared" si="20"/>
        <v>0.1804</v>
      </c>
      <c r="J339" s="4">
        <v>9052208.0500000007</v>
      </c>
      <c r="K339" s="15">
        <f t="shared" si="21"/>
        <v>0.69850000000000001</v>
      </c>
      <c r="L339" s="4">
        <v>1525659.44</v>
      </c>
      <c r="M339" s="15">
        <f t="shared" si="22"/>
        <v>0.1177</v>
      </c>
      <c r="N339" s="4">
        <v>43489</v>
      </c>
      <c r="O339" s="15">
        <f t="shared" si="23"/>
        <v>3.3999999999999998E-3</v>
      </c>
    </row>
    <row r="340" spans="1:15" ht="11.25" x14ac:dyDescent="0.2">
      <c r="A340" s="9">
        <v>1</v>
      </c>
      <c r="B340" s="9">
        <v>109426303</v>
      </c>
      <c r="C340" s="3" t="s">
        <v>350</v>
      </c>
      <c r="D340" s="3" t="s">
        <v>348</v>
      </c>
      <c r="E340" s="4">
        <v>18056263.809999999</v>
      </c>
      <c r="F340" s="4">
        <v>3281814.51</v>
      </c>
      <c r="G340" s="4">
        <v>563160.22</v>
      </c>
      <c r="H340" s="4">
        <v>3844974.73</v>
      </c>
      <c r="I340" s="15">
        <f t="shared" si="20"/>
        <v>0.21290000000000001</v>
      </c>
      <c r="J340" s="4">
        <v>11920092.35</v>
      </c>
      <c r="K340" s="15">
        <f t="shared" si="21"/>
        <v>0.66020000000000001</v>
      </c>
      <c r="L340" s="4">
        <v>2291196.73</v>
      </c>
      <c r="M340" s="15">
        <f t="shared" si="22"/>
        <v>0.12690000000000001</v>
      </c>
      <c r="N340" s="4">
        <v>0</v>
      </c>
      <c r="O340" s="15">
        <f t="shared" si="23"/>
        <v>0</v>
      </c>
    </row>
    <row r="341" spans="1:15" ht="11.25" x14ac:dyDescent="0.2">
      <c r="A341" s="9">
        <v>1</v>
      </c>
      <c r="B341" s="9">
        <v>109427503</v>
      </c>
      <c r="C341" s="3" t="s">
        <v>351</v>
      </c>
      <c r="D341" s="3" t="s">
        <v>348</v>
      </c>
      <c r="E341" s="4">
        <v>23402435.640000001</v>
      </c>
      <c r="F341" s="4">
        <v>4494611.330000001</v>
      </c>
      <c r="G341" s="4">
        <v>542376.24</v>
      </c>
      <c r="H341" s="4">
        <v>5036987.57</v>
      </c>
      <c r="I341" s="15">
        <f t="shared" si="20"/>
        <v>0.2152</v>
      </c>
      <c r="J341" s="4">
        <v>10803456.27</v>
      </c>
      <c r="K341" s="15">
        <f t="shared" si="21"/>
        <v>0.46160000000000001</v>
      </c>
      <c r="L341" s="4">
        <v>2001991.8</v>
      </c>
      <c r="M341" s="15">
        <f t="shared" si="22"/>
        <v>8.5500000000000007E-2</v>
      </c>
      <c r="N341" s="4">
        <v>5560000</v>
      </c>
      <c r="O341" s="15">
        <f t="shared" si="23"/>
        <v>0.23760000000000001</v>
      </c>
    </row>
    <row r="342" spans="1:15" ht="11.25" x14ac:dyDescent="0.2">
      <c r="A342" s="9">
        <v>1</v>
      </c>
      <c r="B342" s="9">
        <v>104431304</v>
      </c>
      <c r="C342" s="3" t="s">
        <v>261</v>
      </c>
      <c r="D342" s="3" t="s">
        <v>262</v>
      </c>
      <c r="E342" s="4">
        <v>14590010</v>
      </c>
      <c r="F342" s="4">
        <v>2482533</v>
      </c>
      <c r="G342" s="4">
        <v>122213</v>
      </c>
      <c r="H342" s="4">
        <v>2604746</v>
      </c>
      <c r="I342" s="15">
        <f t="shared" si="20"/>
        <v>0.17849999999999999</v>
      </c>
      <c r="J342" s="4">
        <v>6167472</v>
      </c>
      <c r="K342" s="15">
        <f t="shared" si="21"/>
        <v>0.42270000000000002</v>
      </c>
      <c r="L342" s="4">
        <v>2294916</v>
      </c>
      <c r="M342" s="15">
        <f t="shared" si="22"/>
        <v>0.1573</v>
      </c>
      <c r="N342" s="4">
        <v>3522876</v>
      </c>
      <c r="O342" s="15">
        <f t="shared" si="23"/>
        <v>0.24149999999999999</v>
      </c>
    </row>
    <row r="343" spans="1:15" ht="11.25" x14ac:dyDescent="0.2">
      <c r="A343" s="9">
        <v>1</v>
      </c>
      <c r="B343" s="9">
        <v>104432503</v>
      </c>
      <c r="C343" s="3" t="s">
        <v>263</v>
      </c>
      <c r="D343" s="3" t="s">
        <v>262</v>
      </c>
      <c r="E343" s="4">
        <v>23104378</v>
      </c>
      <c r="F343" s="4">
        <v>3698360</v>
      </c>
      <c r="G343" s="4">
        <v>1260586</v>
      </c>
      <c r="H343" s="4">
        <v>4958946</v>
      </c>
      <c r="I343" s="15">
        <f t="shared" si="20"/>
        <v>0.21460000000000001</v>
      </c>
      <c r="J343" s="4">
        <v>14162828</v>
      </c>
      <c r="K343" s="15">
        <f t="shared" si="21"/>
        <v>0.61299999999999999</v>
      </c>
      <c r="L343" s="4">
        <v>3972604</v>
      </c>
      <c r="M343" s="15">
        <f t="shared" si="22"/>
        <v>0.1719</v>
      </c>
      <c r="N343" s="4">
        <v>10000</v>
      </c>
      <c r="O343" s="15">
        <f t="shared" si="23"/>
        <v>4.0000000000000002E-4</v>
      </c>
    </row>
    <row r="344" spans="1:15" ht="11.25" x14ac:dyDescent="0.2">
      <c r="A344" s="9">
        <v>1</v>
      </c>
      <c r="B344" s="9">
        <v>104432803</v>
      </c>
      <c r="C344" s="3" t="s">
        <v>264</v>
      </c>
      <c r="D344" s="3" t="s">
        <v>262</v>
      </c>
      <c r="E344" s="4">
        <v>23695892.780000001</v>
      </c>
      <c r="F344" s="4">
        <v>6922990.2599999979</v>
      </c>
      <c r="G344" s="4">
        <v>1049360.25</v>
      </c>
      <c r="H344" s="4">
        <v>7972350.5099999998</v>
      </c>
      <c r="I344" s="15">
        <f t="shared" si="20"/>
        <v>0.33639999999999998</v>
      </c>
      <c r="J344" s="4">
        <v>13433385.02</v>
      </c>
      <c r="K344" s="15">
        <f t="shared" si="21"/>
        <v>0.56689999999999996</v>
      </c>
      <c r="L344" s="4">
        <v>2290157.25</v>
      </c>
      <c r="M344" s="15">
        <f t="shared" si="22"/>
        <v>9.6600000000000005E-2</v>
      </c>
      <c r="N344" s="4">
        <v>0</v>
      </c>
      <c r="O344" s="15">
        <f t="shared" si="23"/>
        <v>0</v>
      </c>
    </row>
    <row r="345" spans="1:15" ht="11.25" x14ac:dyDescent="0.2">
      <c r="A345" s="9">
        <v>1</v>
      </c>
      <c r="B345" s="9">
        <v>104432903</v>
      </c>
      <c r="C345" s="3" t="s">
        <v>265</v>
      </c>
      <c r="D345" s="3" t="s">
        <v>262</v>
      </c>
      <c r="E345" s="4">
        <v>40241890.619999997</v>
      </c>
      <c r="F345" s="4">
        <v>14006689.700000001</v>
      </c>
      <c r="G345" s="4">
        <v>5260855.1999999993</v>
      </c>
      <c r="H345" s="4">
        <v>19267544.899999999</v>
      </c>
      <c r="I345" s="15">
        <f t="shared" si="20"/>
        <v>0.4788</v>
      </c>
      <c r="J345" s="4">
        <v>16280993.98</v>
      </c>
      <c r="K345" s="15">
        <f t="shared" si="21"/>
        <v>0.40460000000000002</v>
      </c>
      <c r="L345" s="4">
        <v>4693351.74</v>
      </c>
      <c r="M345" s="15">
        <f t="shared" si="22"/>
        <v>0.1166</v>
      </c>
      <c r="N345" s="4">
        <v>0</v>
      </c>
      <c r="O345" s="15">
        <f t="shared" si="23"/>
        <v>0</v>
      </c>
    </row>
    <row r="346" spans="1:15" ht="11.25" x14ac:dyDescent="0.2">
      <c r="A346" s="9">
        <v>1</v>
      </c>
      <c r="B346" s="9">
        <v>104433303</v>
      </c>
      <c r="C346" s="3" t="s">
        <v>266</v>
      </c>
      <c r="D346" s="3" t="s">
        <v>262</v>
      </c>
      <c r="E346" s="4">
        <v>34706874.069999993</v>
      </c>
      <c r="F346" s="4">
        <v>19019991.25</v>
      </c>
      <c r="G346" s="4">
        <v>596474.70000000007</v>
      </c>
      <c r="H346" s="4">
        <v>19616465.949999999</v>
      </c>
      <c r="I346" s="15">
        <f t="shared" si="20"/>
        <v>0.56520000000000004</v>
      </c>
      <c r="J346" s="4">
        <v>12785791.85</v>
      </c>
      <c r="K346" s="15">
        <f t="shared" si="21"/>
        <v>0.36840000000000001</v>
      </c>
      <c r="L346" s="4">
        <v>2296040.0099999998</v>
      </c>
      <c r="M346" s="15">
        <f t="shared" si="22"/>
        <v>6.6199999999999995E-2</v>
      </c>
      <c r="N346" s="4">
        <v>8576.26</v>
      </c>
      <c r="O346" s="15">
        <f t="shared" si="23"/>
        <v>2.0000000000000001E-4</v>
      </c>
    </row>
    <row r="347" spans="1:15" ht="11.25" x14ac:dyDescent="0.2">
      <c r="A347" s="9">
        <v>1</v>
      </c>
      <c r="B347" s="9">
        <v>104433604</v>
      </c>
      <c r="C347" s="3" t="s">
        <v>267</v>
      </c>
      <c r="D347" s="3" t="s">
        <v>262</v>
      </c>
      <c r="E347" s="4">
        <v>10349798.370000001</v>
      </c>
      <c r="F347" s="4">
        <v>3539286.82</v>
      </c>
      <c r="G347" s="4">
        <v>183556.28</v>
      </c>
      <c r="H347" s="4">
        <v>3722843.1</v>
      </c>
      <c r="I347" s="15">
        <f t="shared" si="20"/>
        <v>0.35970000000000002</v>
      </c>
      <c r="J347" s="4">
        <v>5309181.97</v>
      </c>
      <c r="K347" s="15">
        <f t="shared" si="21"/>
        <v>0.51300000000000001</v>
      </c>
      <c r="L347" s="4">
        <v>1317773.3</v>
      </c>
      <c r="M347" s="15">
        <f t="shared" si="22"/>
        <v>0.1273</v>
      </c>
      <c r="N347" s="4">
        <v>0</v>
      </c>
      <c r="O347" s="15">
        <f t="shared" si="23"/>
        <v>0</v>
      </c>
    </row>
    <row r="348" spans="1:15" ht="11.25" x14ac:dyDescent="0.2">
      <c r="A348" s="9">
        <v>1</v>
      </c>
      <c r="B348" s="9">
        <v>104433903</v>
      </c>
      <c r="C348" s="3" t="s">
        <v>268</v>
      </c>
      <c r="D348" s="3" t="s">
        <v>262</v>
      </c>
      <c r="E348" s="4">
        <v>19727109.329999998</v>
      </c>
      <c r="F348" s="4">
        <v>5426896.2800000003</v>
      </c>
      <c r="G348" s="4">
        <v>404899.61</v>
      </c>
      <c r="H348" s="4">
        <v>5831795.8899999997</v>
      </c>
      <c r="I348" s="15">
        <f t="shared" si="20"/>
        <v>0.29559999999999997</v>
      </c>
      <c r="J348" s="4">
        <v>11504590.6</v>
      </c>
      <c r="K348" s="15">
        <f t="shared" si="21"/>
        <v>0.58320000000000005</v>
      </c>
      <c r="L348" s="4">
        <v>2356128.84</v>
      </c>
      <c r="M348" s="15">
        <f t="shared" si="22"/>
        <v>0.11940000000000001</v>
      </c>
      <c r="N348" s="4">
        <v>34594</v>
      </c>
      <c r="O348" s="15">
        <f t="shared" si="23"/>
        <v>1.8E-3</v>
      </c>
    </row>
    <row r="349" spans="1:15" ht="11.25" x14ac:dyDescent="0.2">
      <c r="A349" s="9">
        <v>1</v>
      </c>
      <c r="B349" s="9">
        <v>104435003</v>
      </c>
      <c r="C349" s="3" t="s">
        <v>92</v>
      </c>
      <c r="D349" s="3" t="s">
        <v>262</v>
      </c>
      <c r="E349" s="4">
        <v>19966054.039999999</v>
      </c>
      <c r="F349" s="4">
        <v>7443139.6499999994</v>
      </c>
      <c r="G349" s="4">
        <v>1131819.3399999999</v>
      </c>
      <c r="H349" s="4">
        <v>8574958.9900000002</v>
      </c>
      <c r="I349" s="15">
        <f t="shared" si="20"/>
        <v>0.42949999999999999</v>
      </c>
      <c r="J349" s="4">
        <v>9853111.8000000007</v>
      </c>
      <c r="K349" s="15">
        <f t="shared" si="21"/>
        <v>0.49349999999999999</v>
      </c>
      <c r="L349" s="4">
        <v>1287983.25</v>
      </c>
      <c r="M349" s="15">
        <f t="shared" si="22"/>
        <v>6.4500000000000002E-2</v>
      </c>
      <c r="N349" s="4">
        <v>250000</v>
      </c>
      <c r="O349" s="15">
        <f t="shared" si="23"/>
        <v>1.2500000000000001E-2</v>
      </c>
    </row>
    <row r="350" spans="1:15" ht="11.25" x14ac:dyDescent="0.2">
      <c r="A350" s="9">
        <v>1</v>
      </c>
      <c r="B350" s="9">
        <v>104435303</v>
      </c>
      <c r="C350" s="3" t="s">
        <v>269</v>
      </c>
      <c r="D350" s="3" t="s">
        <v>262</v>
      </c>
      <c r="E350" s="4">
        <v>22089880.649999999</v>
      </c>
      <c r="F350" s="4">
        <v>6538380.8600000003</v>
      </c>
      <c r="G350" s="4">
        <v>723248.93</v>
      </c>
      <c r="H350" s="4">
        <v>7261629.79</v>
      </c>
      <c r="I350" s="15">
        <f t="shared" si="20"/>
        <v>0.32869999999999999</v>
      </c>
      <c r="J350" s="4">
        <v>13186677.75</v>
      </c>
      <c r="K350" s="15">
        <f t="shared" si="21"/>
        <v>0.59699999999999998</v>
      </c>
      <c r="L350" s="4">
        <v>1641573.11</v>
      </c>
      <c r="M350" s="15">
        <f t="shared" si="22"/>
        <v>7.4300000000000005E-2</v>
      </c>
      <c r="N350" s="4">
        <v>0</v>
      </c>
      <c r="O350" s="15">
        <f t="shared" si="23"/>
        <v>0</v>
      </c>
    </row>
    <row r="351" spans="1:15" ht="11.25" x14ac:dyDescent="0.2">
      <c r="A351" s="9">
        <v>1</v>
      </c>
      <c r="B351" s="9">
        <v>104435603</v>
      </c>
      <c r="C351" s="3" t="s">
        <v>93</v>
      </c>
      <c r="D351" s="3" t="s">
        <v>262</v>
      </c>
      <c r="E351" s="4">
        <v>43411453.369999997</v>
      </c>
      <c r="F351" s="4">
        <v>8931635.1899999995</v>
      </c>
      <c r="G351" s="4">
        <v>2944667.379999999</v>
      </c>
      <c r="H351" s="4">
        <v>11876302.57</v>
      </c>
      <c r="I351" s="15">
        <f t="shared" si="20"/>
        <v>0.27360000000000001</v>
      </c>
      <c r="J351" s="4">
        <v>26114879.829999998</v>
      </c>
      <c r="K351" s="15">
        <f t="shared" si="21"/>
        <v>0.60160000000000002</v>
      </c>
      <c r="L351" s="4">
        <v>5418030.9699999997</v>
      </c>
      <c r="M351" s="15">
        <f t="shared" si="22"/>
        <v>0.12479999999999999</v>
      </c>
      <c r="N351" s="4">
        <v>2240</v>
      </c>
      <c r="O351" s="15">
        <f t="shared" si="23"/>
        <v>1E-4</v>
      </c>
    </row>
    <row r="352" spans="1:15" ht="11.25" x14ac:dyDescent="0.2">
      <c r="A352" s="9">
        <v>1</v>
      </c>
      <c r="B352" s="9">
        <v>104435703</v>
      </c>
      <c r="C352" s="3" t="s">
        <v>270</v>
      </c>
      <c r="D352" s="3" t="s">
        <v>262</v>
      </c>
      <c r="E352" s="4">
        <v>18784698.540000003</v>
      </c>
      <c r="F352" s="4">
        <v>5967204.6499999994</v>
      </c>
      <c r="G352" s="4">
        <v>659801.67000000004</v>
      </c>
      <c r="H352" s="4">
        <v>6627006.3200000003</v>
      </c>
      <c r="I352" s="15">
        <f t="shared" si="20"/>
        <v>0.3528</v>
      </c>
      <c r="J352" s="4">
        <v>11094160.35</v>
      </c>
      <c r="K352" s="15">
        <f t="shared" si="21"/>
        <v>0.59060000000000001</v>
      </c>
      <c r="L352" s="4">
        <v>1063531.8700000001</v>
      </c>
      <c r="M352" s="15">
        <f t="shared" si="22"/>
        <v>5.6599999999999998E-2</v>
      </c>
      <c r="N352" s="4">
        <v>0</v>
      </c>
      <c r="O352" s="15">
        <f t="shared" si="23"/>
        <v>0</v>
      </c>
    </row>
    <row r="353" spans="1:15" ht="11.25" x14ac:dyDescent="0.2">
      <c r="A353" s="9">
        <v>1</v>
      </c>
      <c r="B353" s="9">
        <v>104437503</v>
      </c>
      <c r="C353" s="3" t="s">
        <v>271</v>
      </c>
      <c r="D353" s="3" t="s">
        <v>262</v>
      </c>
      <c r="E353" s="4">
        <v>18036130.41</v>
      </c>
      <c r="F353" s="4">
        <v>5764367.2400000002</v>
      </c>
      <c r="G353" s="4">
        <v>712169.32000000007</v>
      </c>
      <c r="H353" s="4">
        <v>6476536.5599999996</v>
      </c>
      <c r="I353" s="15">
        <f t="shared" si="20"/>
        <v>0.35909999999999997</v>
      </c>
      <c r="J353" s="4">
        <v>9734840.2799999993</v>
      </c>
      <c r="K353" s="15">
        <f t="shared" si="21"/>
        <v>0.53969999999999996</v>
      </c>
      <c r="L353" s="4">
        <v>1824753.57</v>
      </c>
      <c r="M353" s="15">
        <f t="shared" si="22"/>
        <v>0.1012</v>
      </c>
      <c r="N353" s="4">
        <v>0</v>
      </c>
      <c r="O353" s="15">
        <f t="shared" si="23"/>
        <v>0</v>
      </c>
    </row>
    <row r="354" spans="1:15" ht="11.25" x14ac:dyDescent="0.2">
      <c r="A354" s="9">
        <v>1</v>
      </c>
      <c r="B354" s="9">
        <v>111444602</v>
      </c>
      <c r="C354" s="3" t="s">
        <v>376</v>
      </c>
      <c r="D354" s="3" t="s">
        <v>377</v>
      </c>
      <c r="E354" s="4">
        <v>92141394.069999993</v>
      </c>
      <c r="F354" s="4">
        <v>36676872.319999993</v>
      </c>
      <c r="G354" s="4">
        <v>1165048.0700000003</v>
      </c>
      <c r="H354" s="4">
        <v>37841920.390000001</v>
      </c>
      <c r="I354" s="15">
        <f t="shared" si="20"/>
        <v>0.41070000000000001</v>
      </c>
      <c r="J354" s="4">
        <v>42250180.93</v>
      </c>
      <c r="K354" s="15">
        <f t="shared" si="21"/>
        <v>0.45850000000000002</v>
      </c>
      <c r="L354" s="4">
        <v>12049292.75</v>
      </c>
      <c r="M354" s="15">
        <f t="shared" si="22"/>
        <v>0.1308</v>
      </c>
      <c r="N354" s="4">
        <v>0</v>
      </c>
      <c r="O354" s="15">
        <f t="shared" si="23"/>
        <v>0</v>
      </c>
    </row>
    <row r="355" spans="1:15" ht="11.25" x14ac:dyDescent="0.2">
      <c r="A355" s="9">
        <v>1</v>
      </c>
      <c r="B355" s="9">
        <v>120452003</v>
      </c>
      <c r="C355" s="3" t="s">
        <v>558</v>
      </c>
      <c r="D355" s="3" t="s">
        <v>503</v>
      </c>
      <c r="E355" s="4">
        <v>173263427.49000001</v>
      </c>
      <c r="F355" s="4">
        <v>110233703.58000003</v>
      </c>
      <c r="G355" s="4">
        <v>1624135.1999999997</v>
      </c>
      <c r="H355" s="4">
        <v>111857838.78</v>
      </c>
      <c r="I355" s="15">
        <f t="shared" si="20"/>
        <v>0.64559999999999995</v>
      </c>
      <c r="J355" s="4">
        <v>50830797.68</v>
      </c>
      <c r="K355" s="15">
        <f t="shared" si="21"/>
        <v>0.29339999999999999</v>
      </c>
      <c r="L355" s="4">
        <v>9413075.8000000007</v>
      </c>
      <c r="M355" s="15">
        <f t="shared" si="22"/>
        <v>5.4300000000000001E-2</v>
      </c>
      <c r="N355" s="4">
        <v>1161715.23</v>
      </c>
      <c r="O355" s="15">
        <f t="shared" si="23"/>
        <v>6.7000000000000002E-3</v>
      </c>
    </row>
    <row r="356" spans="1:15" ht="11.25" x14ac:dyDescent="0.2">
      <c r="A356" s="9">
        <v>1</v>
      </c>
      <c r="B356" s="9">
        <v>120455203</v>
      </c>
      <c r="C356" s="3" t="s">
        <v>504</v>
      </c>
      <c r="D356" s="3" t="s">
        <v>503</v>
      </c>
      <c r="E356" s="4">
        <v>104347754.83999999</v>
      </c>
      <c r="F356" s="4">
        <v>54352537.86999999</v>
      </c>
      <c r="G356" s="4">
        <v>1727124.8</v>
      </c>
      <c r="H356" s="4">
        <v>56079662.670000002</v>
      </c>
      <c r="I356" s="15">
        <f t="shared" si="20"/>
        <v>0.53739999999999999</v>
      </c>
      <c r="J356" s="4">
        <v>44562423.649999999</v>
      </c>
      <c r="K356" s="15">
        <f t="shared" si="21"/>
        <v>0.42709999999999998</v>
      </c>
      <c r="L356" s="4">
        <v>3219188.69</v>
      </c>
      <c r="M356" s="15">
        <f t="shared" si="22"/>
        <v>3.09E-2</v>
      </c>
      <c r="N356" s="4">
        <v>486479.83</v>
      </c>
      <c r="O356" s="15">
        <f t="shared" si="23"/>
        <v>4.7000000000000002E-3</v>
      </c>
    </row>
    <row r="357" spans="1:15" ht="11.25" x14ac:dyDescent="0.2">
      <c r="A357" s="9">
        <v>1</v>
      </c>
      <c r="B357" s="9">
        <v>120455403</v>
      </c>
      <c r="C357" s="3" t="s">
        <v>505</v>
      </c>
      <c r="D357" s="3" t="s">
        <v>503</v>
      </c>
      <c r="E357" s="4">
        <v>231318182.49000001</v>
      </c>
      <c r="F357" s="4">
        <v>141580260.20999998</v>
      </c>
      <c r="G357" s="4">
        <v>2641247.1600000006</v>
      </c>
      <c r="H357" s="4">
        <v>144221507.37</v>
      </c>
      <c r="I357" s="15">
        <f t="shared" si="20"/>
        <v>0.62350000000000005</v>
      </c>
      <c r="J357" s="4">
        <v>69519107.730000004</v>
      </c>
      <c r="K357" s="15">
        <f t="shared" si="21"/>
        <v>0.30049999999999999</v>
      </c>
      <c r="L357" s="4">
        <v>12826925.890000001</v>
      </c>
      <c r="M357" s="15">
        <f t="shared" si="22"/>
        <v>5.5500000000000001E-2</v>
      </c>
      <c r="N357" s="4">
        <v>4750641.5</v>
      </c>
      <c r="O357" s="15">
        <f t="shared" si="23"/>
        <v>2.0500000000000001E-2</v>
      </c>
    </row>
    <row r="358" spans="1:15" ht="11.25" x14ac:dyDescent="0.2">
      <c r="A358" s="9">
        <v>1</v>
      </c>
      <c r="B358" s="9">
        <v>120456003</v>
      </c>
      <c r="C358" s="3" t="s">
        <v>506</v>
      </c>
      <c r="D358" s="3" t="s">
        <v>503</v>
      </c>
      <c r="E358" s="4">
        <v>126099095.55</v>
      </c>
      <c r="F358" s="4">
        <v>78022135.410000026</v>
      </c>
      <c r="G358" s="4">
        <v>1385686.9200000002</v>
      </c>
      <c r="H358" s="4">
        <v>79407822.329999998</v>
      </c>
      <c r="I358" s="15">
        <f t="shared" si="20"/>
        <v>0.62970000000000004</v>
      </c>
      <c r="J358" s="4">
        <v>38223494.43</v>
      </c>
      <c r="K358" s="15">
        <f t="shared" si="21"/>
        <v>0.30309999999999998</v>
      </c>
      <c r="L358" s="4">
        <v>8278250.7300000004</v>
      </c>
      <c r="M358" s="15">
        <f t="shared" si="22"/>
        <v>6.5600000000000006E-2</v>
      </c>
      <c r="N358" s="4">
        <v>189528.06</v>
      </c>
      <c r="O358" s="15">
        <f t="shared" si="23"/>
        <v>1.5E-3</v>
      </c>
    </row>
    <row r="359" spans="1:15" ht="11.25" x14ac:dyDescent="0.2">
      <c r="A359" s="9">
        <v>1</v>
      </c>
      <c r="B359" s="9">
        <v>123460302</v>
      </c>
      <c r="C359" s="3" t="s">
        <v>185</v>
      </c>
      <c r="D359" s="3" t="s">
        <v>4</v>
      </c>
      <c r="E359" s="4">
        <v>166819220.33000001</v>
      </c>
      <c r="F359" s="4">
        <v>121430987.70000002</v>
      </c>
      <c r="G359" s="4">
        <v>2051625.69</v>
      </c>
      <c r="H359" s="4">
        <v>123482613.39</v>
      </c>
      <c r="I359" s="15">
        <f t="shared" si="20"/>
        <v>0.74019999999999997</v>
      </c>
      <c r="J359" s="4">
        <v>38589508.039999999</v>
      </c>
      <c r="K359" s="15">
        <f t="shared" si="21"/>
        <v>0.23130000000000001</v>
      </c>
      <c r="L359" s="4">
        <v>4747098.9000000004</v>
      </c>
      <c r="M359" s="15">
        <f t="shared" si="22"/>
        <v>2.8500000000000001E-2</v>
      </c>
      <c r="N359" s="4">
        <v>0</v>
      </c>
      <c r="O359" s="15">
        <f t="shared" si="23"/>
        <v>0</v>
      </c>
    </row>
    <row r="360" spans="1:15" ht="11.25" x14ac:dyDescent="0.2">
      <c r="A360" s="9">
        <v>1</v>
      </c>
      <c r="B360" s="9">
        <v>123460504</v>
      </c>
      <c r="C360" s="3" t="s">
        <v>186</v>
      </c>
      <c r="D360" s="3" t="s">
        <v>4</v>
      </c>
      <c r="E360" s="4">
        <v>213959.33</v>
      </c>
      <c r="F360" s="4">
        <v>147388.07999999999</v>
      </c>
      <c r="G360" s="4">
        <v>9677.6</v>
      </c>
      <c r="H360" s="4">
        <v>157065.68</v>
      </c>
      <c r="I360" s="15">
        <f t="shared" si="20"/>
        <v>0.73409999999999997</v>
      </c>
      <c r="J360" s="4">
        <v>56893.65</v>
      </c>
      <c r="K360" s="15">
        <f t="shared" si="21"/>
        <v>0.26590000000000003</v>
      </c>
      <c r="L360" s="4">
        <v>0</v>
      </c>
      <c r="M360" s="15">
        <f t="shared" si="22"/>
        <v>0</v>
      </c>
      <c r="N360" s="4">
        <v>0</v>
      </c>
      <c r="O360" s="15">
        <f t="shared" si="23"/>
        <v>0</v>
      </c>
    </row>
    <row r="361" spans="1:15" ht="11.25" x14ac:dyDescent="0.2">
      <c r="A361" s="9">
        <v>1</v>
      </c>
      <c r="B361" s="9">
        <v>123461302</v>
      </c>
      <c r="C361" s="3" t="s">
        <v>744</v>
      </c>
      <c r="D361" s="3" t="s">
        <v>4</v>
      </c>
      <c r="E361" s="4">
        <v>130885627.53</v>
      </c>
      <c r="F361" s="4">
        <v>100489912.73999999</v>
      </c>
      <c r="G361" s="4">
        <v>2300428.29</v>
      </c>
      <c r="H361" s="4">
        <v>102790341.03</v>
      </c>
      <c r="I361" s="15">
        <f t="shared" si="20"/>
        <v>0.7853</v>
      </c>
      <c r="J361" s="4">
        <v>25346019.920000002</v>
      </c>
      <c r="K361" s="15">
        <f t="shared" si="21"/>
        <v>0.19370000000000001</v>
      </c>
      <c r="L361" s="4">
        <v>2749266.58</v>
      </c>
      <c r="M361" s="15">
        <f t="shared" si="22"/>
        <v>2.1000000000000001E-2</v>
      </c>
      <c r="N361" s="4">
        <v>0</v>
      </c>
      <c r="O361" s="15">
        <f t="shared" si="23"/>
        <v>0</v>
      </c>
    </row>
    <row r="362" spans="1:15" ht="11.25" x14ac:dyDescent="0.2">
      <c r="A362" s="9">
        <v>1</v>
      </c>
      <c r="B362" s="9">
        <v>123461602</v>
      </c>
      <c r="C362" s="3" t="s">
        <v>5</v>
      </c>
      <c r="D362" s="3" t="s">
        <v>4</v>
      </c>
      <c r="E362" s="4">
        <v>146281601.44</v>
      </c>
      <c r="F362" s="4">
        <v>116765686</v>
      </c>
      <c r="G362" s="4">
        <v>3688026.14</v>
      </c>
      <c r="H362" s="4">
        <v>120453712.14</v>
      </c>
      <c r="I362" s="15">
        <f t="shared" si="20"/>
        <v>0.82340000000000002</v>
      </c>
      <c r="J362" s="4">
        <v>23421513.77</v>
      </c>
      <c r="K362" s="15">
        <f t="shared" si="21"/>
        <v>0.16009999999999999</v>
      </c>
      <c r="L362" s="4">
        <v>2406375.5299999998</v>
      </c>
      <c r="M362" s="15">
        <f t="shared" si="22"/>
        <v>1.6500000000000001E-2</v>
      </c>
      <c r="N362" s="4">
        <v>0</v>
      </c>
      <c r="O362" s="15">
        <f t="shared" si="23"/>
        <v>0</v>
      </c>
    </row>
    <row r="363" spans="1:15" ht="11.25" x14ac:dyDescent="0.2">
      <c r="A363" s="9">
        <v>1</v>
      </c>
      <c r="B363" s="9">
        <v>123463603</v>
      </c>
      <c r="C363" s="3" t="s">
        <v>6</v>
      </c>
      <c r="D363" s="3" t="s">
        <v>4</v>
      </c>
      <c r="E363" s="4">
        <v>116093178.19999999</v>
      </c>
      <c r="F363" s="4">
        <v>88336763.5</v>
      </c>
      <c r="G363" s="4">
        <v>1207293.77</v>
      </c>
      <c r="H363" s="4">
        <v>89544057.269999996</v>
      </c>
      <c r="I363" s="15">
        <f t="shared" si="20"/>
        <v>0.77129999999999999</v>
      </c>
      <c r="J363" s="4">
        <v>22481391.18</v>
      </c>
      <c r="K363" s="15">
        <f t="shared" si="21"/>
        <v>0.19359999999999999</v>
      </c>
      <c r="L363" s="4">
        <v>3380466.69</v>
      </c>
      <c r="M363" s="15">
        <f t="shared" si="22"/>
        <v>2.9100000000000001E-2</v>
      </c>
      <c r="N363" s="4">
        <v>687263.06</v>
      </c>
      <c r="O363" s="15">
        <f t="shared" si="23"/>
        <v>5.8999999999999999E-3</v>
      </c>
    </row>
    <row r="364" spans="1:15" ht="11.25" x14ac:dyDescent="0.2">
      <c r="A364" s="9">
        <v>1</v>
      </c>
      <c r="B364" s="9">
        <v>123463803</v>
      </c>
      <c r="C364" s="3" t="s">
        <v>187</v>
      </c>
      <c r="D364" s="3" t="s">
        <v>4</v>
      </c>
      <c r="E364" s="4">
        <v>17855220.300000001</v>
      </c>
      <c r="F364" s="4">
        <v>13673978.000000002</v>
      </c>
      <c r="G364" s="4">
        <v>227786.05</v>
      </c>
      <c r="H364" s="4">
        <v>13901764.050000001</v>
      </c>
      <c r="I364" s="15">
        <f t="shared" si="20"/>
        <v>0.77859999999999996</v>
      </c>
      <c r="J364" s="4">
        <v>3489400.88</v>
      </c>
      <c r="K364" s="15">
        <f t="shared" si="21"/>
        <v>0.19539999999999999</v>
      </c>
      <c r="L364" s="4">
        <v>464055.37</v>
      </c>
      <c r="M364" s="15">
        <f t="shared" si="22"/>
        <v>2.5999999999999999E-2</v>
      </c>
      <c r="N364" s="4">
        <v>0</v>
      </c>
      <c r="O364" s="15">
        <f t="shared" si="23"/>
        <v>0</v>
      </c>
    </row>
    <row r="365" spans="1:15" ht="11.25" x14ac:dyDescent="0.2">
      <c r="A365" s="9">
        <v>1</v>
      </c>
      <c r="B365" s="9">
        <v>123464502</v>
      </c>
      <c r="C365" s="3" t="s">
        <v>7</v>
      </c>
      <c r="D365" s="3" t="s">
        <v>4</v>
      </c>
      <c r="E365" s="4">
        <v>298815817.69</v>
      </c>
      <c r="F365" s="4">
        <v>250769113.67999998</v>
      </c>
      <c r="G365" s="4">
        <v>2789879.23</v>
      </c>
      <c r="H365" s="4">
        <v>253558992.91</v>
      </c>
      <c r="I365" s="15">
        <f t="shared" si="20"/>
        <v>0.84850000000000003</v>
      </c>
      <c r="J365" s="4">
        <v>42386983.280000001</v>
      </c>
      <c r="K365" s="15">
        <f t="shared" si="21"/>
        <v>0.14180000000000001</v>
      </c>
      <c r="L365" s="4">
        <v>2869841.5</v>
      </c>
      <c r="M365" s="15">
        <f t="shared" si="22"/>
        <v>9.5999999999999992E-3</v>
      </c>
      <c r="N365" s="4">
        <v>0</v>
      </c>
      <c r="O365" s="15">
        <f t="shared" si="23"/>
        <v>0</v>
      </c>
    </row>
    <row r="366" spans="1:15" ht="11.25" x14ac:dyDescent="0.2">
      <c r="A366" s="9">
        <v>1</v>
      </c>
      <c r="B366" s="9">
        <v>123464603</v>
      </c>
      <c r="C366" s="3" t="s">
        <v>559</v>
      </c>
      <c r="D366" s="3" t="s">
        <v>4</v>
      </c>
      <c r="E366" s="4">
        <v>56243510.870000005</v>
      </c>
      <c r="F366" s="4">
        <v>43198195.219999999</v>
      </c>
      <c r="G366" s="4">
        <v>873559.03</v>
      </c>
      <c r="H366" s="4">
        <v>44071754.25</v>
      </c>
      <c r="I366" s="15">
        <f t="shared" si="20"/>
        <v>0.78359999999999996</v>
      </c>
      <c r="J366" s="4">
        <v>10458905.060000001</v>
      </c>
      <c r="K366" s="15">
        <f t="shared" si="21"/>
        <v>0.186</v>
      </c>
      <c r="L366" s="4">
        <v>675738.11</v>
      </c>
      <c r="M366" s="15">
        <f t="shared" si="22"/>
        <v>1.2E-2</v>
      </c>
      <c r="N366" s="4">
        <v>1037113.45</v>
      </c>
      <c r="O366" s="15">
        <f t="shared" si="23"/>
        <v>1.84E-2</v>
      </c>
    </row>
    <row r="367" spans="1:15" ht="11.25" x14ac:dyDescent="0.2">
      <c r="A367" s="9">
        <v>1</v>
      </c>
      <c r="B367" s="9">
        <v>123465303</v>
      </c>
      <c r="C367" s="3" t="s">
        <v>8</v>
      </c>
      <c r="D367" s="3" t="s">
        <v>4</v>
      </c>
      <c r="E367" s="4">
        <v>127419531.24000001</v>
      </c>
      <c r="F367" s="4">
        <v>97055782.769999981</v>
      </c>
      <c r="G367" s="4">
        <v>2977970.0399999996</v>
      </c>
      <c r="H367" s="4">
        <v>100033752.81</v>
      </c>
      <c r="I367" s="15">
        <f t="shared" si="20"/>
        <v>0.78510000000000002</v>
      </c>
      <c r="J367" s="4">
        <v>24727297.280000001</v>
      </c>
      <c r="K367" s="15">
        <f t="shared" si="21"/>
        <v>0.19409999999999999</v>
      </c>
      <c r="L367" s="4">
        <v>987491.28</v>
      </c>
      <c r="M367" s="15">
        <f t="shared" si="22"/>
        <v>7.7000000000000002E-3</v>
      </c>
      <c r="N367" s="4">
        <v>1670989.87</v>
      </c>
      <c r="O367" s="15">
        <f t="shared" si="23"/>
        <v>1.3100000000000001E-2</v>
      </c>
    </row>
    <row r="368" spans="1:15" ht="11.25" x14ac:dyDescent="0.2">
      <c r="A368" s="9">
        <v>1</v>
      </c>
      <c r="B368" s="9">
        <v>123465602</v>
      </c>
      <c r="C368" s="3" t="s">
        <v>9</v>
      </c>
      <c r="D368" s="3" t="s">
        <v>4</v>
      </c>
      <c r="E368" s="4">
        <v>190099526.18000001</v>
      </c>
      <c r="F368" s="4">
        <v>120675088.29000002</v>
      </c>
      <c r="G368" s="4">
        <v>2576018.54</v>
      </c>
      <c r="H368" s="4">
        <v>123251106.83</v>
      </c>
      <c r="I368" s="15">
        <f t="shared" si="20"/>
        <v>0.64839999999999998</v>
      </c>
      <c r="J368" s="4">
        <v>43569573.130000003</v>
      </c>
      <c r="K368" s="15">
        <f t="shared" si="21"/>
        <v>0.22919999999999999</v>
      </c>
      <c r="L368" s="4">
        <v>23278846.219999999</v>
      </c>
      <c r="M368" s="15">
        <f t="shared" si="22"/>
        <v>0.1225</v>
      </c>
      <c r="N368" s="4">
        <v>0</v>
      </c>
      <c r="O368" s="15">
        <f t="shared" si="23"/>
        <v>0</v>
      </c>
    </row>
    <row r="369" spans="1:15" ht="11.25" x14ac:dyDescent="0.2">
      <c r="A369" s="9">
        <v>1</v>
      </c>
      <c r="B369" s="9">
        <v>123465702</v>
      </c>
      <c r="C369" s="3" t="s">
        <v>188</v>
      </c>
      <c r="D369" s="3" t="s">
        <v>4</v>
      </c>
      <c r="E369" s="4">
        <v>287286258.22999996</v>
      </c>
      <c r="F369" s="4">
        <v>218918995.62</v>
      </c>
      <c r="G369" s="4">
        <v>3905487.7199999997</v>
      </c>
      <c r="H369" s="4">
        <v>222824483.34</v>
      </c>
      <c r="I369" s="15">
        <f t="shared" si="20"/>
        <v>0.77559999999999996</v>
      </c>
      <c r="J369" s="4">
        <v>55882161.689999998</v>
      </c>
      <c r="K369" s="15">
        <f t="shared" si="21"/>
        <v>0.19450000000000001</v>
      </c>
      <c r="L369" s="4">
        <v>8079613.2000000002</v>
      </c>
      <c r="M369" s="15">
        <f t="shared" si="22"/>
        <v>2.81E-2</v>
      </c>
      <c r="N369" s="4">
        <v>500000</v>
      </c>
      <c r="O369" s="15">
        <f t="shared" si="23"/>
        <v>1.6999999999999999E-3</v>
      </c>
    </row>
    <row r="370" spans="1:15" ht="11.25" x14ac:dyDescent="0.2">
      <c r="A370" s="9">
        <v>1</v>
      </c>
      <c r="B370" s="9">
        <v>123466103</v>
      </c>
      <c r="C370" s="3" t="s">
        <v>10</v>
      </c>
      <c r="D370" s="3" t="s">
        <v>4</v>
      </c>
      <c r="E370" s="4">
        <v>117960587.48</v>
      </c>
      <c r="F370" s="4">
        <v>88729440.540000007</v>
      </c>
      <c r="G370" s="4">
        <v>1937569.9100000001</v>
      </c>
      <c r="H370" s="4">
        <v>90667010.450000003</v>
      </c>
      <c r="I370" s="15">
        <f t="shared" si="20"/>
        <v>0.76859999999999995</v>
      </c>
      <c r="J370" s="4">
        <v>24999923.969999999</v>
      </c>
      <c r="K370" s="15">
        <f t="shared" si="21"/>
        <v>0.21190000000000001</v>
      </c>
      <c r="L370" s="4">
        <v>2285543.06</v>
      </c>
      <c r="M370" s="15">
        <f t="shared" si="22"/>
        <v>1.9400000000000001E-2</v>
      </c>
      <c r="N370" s="4">
        <v>8110</v>
      </c>
      <c r="O370" s="15">
        <f t="shared" si="23"/>
        <v>1E-4</v>
      </c>
    </row>
    <row r="371" spans="1:15" ht="11.25" x14ac:dyDescent="0.2">
      <c r="A371" s="9">
        <v>1</v>
      </c>
      <c r="B371" s="9">
        <v>123466303</v>
      </c>
      <c r="C371" s="3" t="s">
        <v>189</v>
      </c>
      <c r="D371" s="3" t="s">
        <v>4</v>
      </c>
      <c r="E371" s="4">
        <v>97289536</v>
      </c>
      <c r="F371" s="4">
        <v>44927339</v>
      </c>
      <c r="G371" s="4">
        <v>1700016</v>
      </c>
      <c r="H371" s="4">
        <v>46627355</v>
      </c>
      <c r="I371" s="15">
        <f t="shared" si="20"/>
        <v>0.4793</v>
      </c>
      <c r="J371" s="4">
        <v>21072350</v>
      </c>
      <c r="K371" s="15">
        <f t="shared" si="21"/>
        <v>0.21659999999999999</v>
      </c>
      <c r="L371" s="4">
        <v>2664313</v>
      </c>
      <c r="M371" s="15">
        <f t="shared" si="22"/>
        <v>2.7400000000000001E-2</v>
      </c>
      <c r="N371" s="4">
        <v>26925518</v>
      </c>
      <c r="O371" s="15">
        <f t="shared" si="23"/>
        <v>0.27679999999999999</v>
      </c>
    </row>
    <row r="372" spans="1:15" ht="11.25" x14ac:dyDescent="0.2">
      <c r="A372" s="9">
        <v>1</v>
      </c>
      <c r="B372" s="9">
        <v>123466403</v>
      </c>
      <c r="C372" s="3" t="s">
        <v>11</v>
      </c>
      <c r="D372" s="3" t="s">
        <v>4</v>
      </c>
      <c r="E372" s="4">
        <v>73307225.160000011</v>
      </c>
      <c r="F372" s="4">
        <v>34313979.649999999</v>
      </c>
      <c r="G372" s="4">
        <v>1652494.67</v>
      </c>
      <c r="H372" s="4">
        <v>35966474.32</v>
      </c>
      <c r="I372" s="15">
        <f t="shared" si="20"/>
        <v>0.49059999999999998</v>
      </c>
      <c r="J372" s="4">
        <v>31496484.050000001</v>
      </c>
      <c r="K372" s="15">
        <f t="shared" si="21"/>
        <v>0.42970000000000003</v>
      </c>
      <c r="L372" s="4">
        <v>5792273.9199999999</v>
      </c>
      <c r="M372" s="15">
        <f t="shared" si="22"/>
        <v>7.9000000000000001E-2</v>
      </c>
      <c r="N372" s="4">
        <v>51992.87</v>
      </c>
      <c r="O372" s="15">
        <f t="shared" si="23"/>
        <v>6.9999999999999999E-4</v>
      </c>
    </row>
    <row r="373" spans="1:15" ht="11.25" x14ac:dyDescent="0.2">
      <c r="A373" s="9">
        <v>1</v>
      </c>
      <c r="B373" s="9">
        <v>123467103</v>
      </c>
      <c r="C373" s="3" t="s">
        <v>12</v>
      </c>
      <c r="D373" s="3" t="s">
        <v>4</v>
      </c>
      <c r="E373" s="4">
        <v>137399297.03</v>
      </c>
      <c r="F373" s="4">
        <v>98658868.49000001</v>
      </c>
      <c r="G373" s="4">
        <v>3580840.7799999993</v>
      </c>
      <c r="H373" s="4">
        <v>102239709.27</v>
      </c>
      <c r="I373" s="15">
        <f t="shared" si="20"/>
        <v>0.74409999999999998</v>
      </c>
      <c r="J373" s="4">
        <v>31514164.260000002</v>
      </c>
      <c r="K373" s="15">
        <f t="shared" si="21"/>
        <v>0.22939999999999999</v>
      </c>
      <c r="L373" s="4">
        <v>2759858.29</v>
      </c>
      <c r="M373" s="15">
        <f t="shared" si="22"/>
        <v>2.01E-2</v>
      </c>
      <c r="N373" s="4">
        <v>885565.21</v>
      </c>
      <c r="O373" s="15">
        <f t="shared" si="23"/>
        <v>6.4000000000000003E-3</v>
      </c>
    </row>
    <row r="374" spans="1:15" ht="11.25" x14ac:dyDescent="0.2">
      <c r="A374" s="9">
        <v>1</v>
      </c>
      <c r="B374" s="9">
        <v>123467203</v>
      </c>
      <c r="C374" s="3" t="s">
        <v>13</v>
      </c>
      <c r="D374" s="3" t="s">
        <v>4</v>
      </c>
      <c r="E374" s="4">
        <v>64698193.210000001</v>
      </c>
      <c r="F374" s="4">
        <v>49787968.759999998</v>
      </c>
      <c r="G374" s="4">
        <v>954188.83</v>
      </c>
      <c r="H374" s="4">
        <v>50742157.590000004</v>
      </c>
      <c r="I374" s="15">
        <f t="shared" si="20"/>
        <v>0.7843</v>
      </c>
      <c r="J374" s="4">
        <v>11338418.800000001</v>
      </c>
      <c r="K374" s="15">
        <f t="shared" si="21"/>
        <v>0.17530000000000001</v>
      </c>
      <c r="L374" s="4">
        <v>1452407.87</v>
      </c>
      <c r="M374" s="15">
        <f t="shared" si="22"/>
        <v>2.24E-2</v>
      </c>
      <c r="N374" s="4">
        <v>1165208.95</v>
      </c>
      <c r="O374" s="15">
        <f t="shared" si="23"/>
        <v>1.7999999999999999E-2</v>
      </c>
    </row>
    <row r="375" spans="1:15" ht="11.25" x14ac:dyDescent="0.2">
      <c r="A375" s="9">
        <v>1</v>
      </c>
      <c r="B375" s="9">
        <v>123467303</v>
      </c>
      <c r="C375" s="3" t="s">
        <v>14</v>
      </c>
      <c r="D375" s="3" t="s">
        <v>4</v>
      </c>
      <c r="E375" s="4">
        <v>181269546.34</v>
      </c>
      <c r="F375" s="4">
        <v>136273316.23999998</v>
      </c>
      <c r="G375" s="4">
        <v>2646215.23</v>
      </c>
      <c r="H375" s="4">
        <v>138919531.47</v>
      </c>
      <c r="I375" s="15">
        <f t="shared" si="20"/>
        <v>0.76639999999999997</v>
      </c>
      <c r="J375" s="4">
        <v>35196525.649999999</v>
      </c>
      <c r="K375" s="15">
        <f t="shared" si="21"/>
        <v>0.19420000000000001</v>
      </c>
      <c r="L375" s="4">
        <v>4690300.95</v>
      </c>
      <c r="M375" s="15">
        <f t="shared" si="22"/>
        <v>2.5899999999999999E-2</v>
      </c>
      <c r="N375" s="4">
        <v>2463188.27</v>
      </c>
      <c r="O375" s="15">
        <f t="shared" si="23"/>
        <v>1.3599999999999999E-2</v>
      </c>
    </row>
    <row r="376" spans="1:15" ht="11.25" x14ac:dyDescent="0.2">
      <c r="A376" s="9">
        <v>1</v>
      </c>
      <c r="B376" s="9">
        <v>123468303</v>
      </c>
      <c r="C376" s="3" t="s">
        <v>15</v>
      </c>
      <c r="D376" s="3" t="s">
        <v>4</v>
      </c>
      <c r="E376" s="4">
        <v>116068766.09999999</v>
      </c>
      <c r="F376" s="4">
        <v>90950126.989999995</v>
      </c>
      <c r="G376" s="4">
        <v>1695290.6300000001</v>
      </c>
      <c r="H376" s="4">
        <v>92645417.620000005</v>
      </c>
      <c r="I376" s="15">
        <f t="shared" si="20"/>
        <v>0.79820000000000002</v>
      </c>
      <c r="J376" s="4">
        <v>18913414.039999999</v>
      </c>
      <c r="K376" s="15">
        <f t="shared" si="21"/>
        <v>0.16300000000000001</v>
      </c>
      <c r="L376" s="4">
        <v>749381.7</v>
      </c>
      <c r="M376" s="15">
        <f t="shared" si="22"/>
        <v>6.4999999999999997E-3</v>
      </c>
      <c r="N376" s="4">
        <v>3760552.74</v>
      </c>
      <c r="O376" s="15">
        <f t="shared" si="23"/>
        <v>3.2399999999999998E-2</v>
      </c>
    </row>
    <row r="377" spans="1:15" ht="11.25" x14ac:dyDescent="0.2">
      <c r="A377" s="9">
        <v>1</v>
      </c>
      <c r="B377" s="9">
        <v>123468402</v>
      </c>
      <c r="C377" s="3" t="s">
        <v>190</v>
      </c>
      <c r="D377" s="3" t="s">
        <v>4</v>
      </c>
      <c r="E377" s="4">
        <v>195144413.58999997</v>
      </c>
      <c r="F377" s="4">
        <v>99910223.430000007</v>
      </c>
      <c r="G377" s="4">
        <v>1458601.13</v>
      </c>
      <c r="H377" s="4">
        <v>101368824.56</v>
      </c>
      <c r="I377" s="15">
        <f t="shared" si="20"/>
        <v>0.51949999999999996</v>
      </c>
      <c r="J377" s="4">
        <v>16956640.16</v>
      </c>
      <c r="K377" s="15">
        <f t="shared" si="21"/>
        <v>8.6900000000000005E-2</v>
      </c>
      <c r="L377" s="4">
        <v>2872046.05</v>
      </c>
      <c r="M377" s="15">
        <f t="shared" si="22"/>
        <v>1.47E-2</v>
      </c>
      <c r="N377" s="4">
        <v>73946902.819999993</v>
      </c>
      <c r="O377" s="15">
        <f t="shared" si="23"/>
        <v>0.37890000000000001</v>
      </c>
    </row>
    <row r="378" spans="1:15" ht="11.25" x14ac:dyDescent="0.2">
      <c r="A378" s="9">
        <v>1</v>
      </c>
      <c r="B378" s="9">
        <v>123468503</v>
      </c>
      <c r="C378" s="3" t="s">
        <v>560</v>
      </c>
      <c r="D378" s="3" t="s">
        <v>4</v>
      </c>
      <c r="E378" s="4">
        <v>73439088.649999991</v>
      </c>
      <c r="F378" s="4">
        <v>55719290.609999999</v>
      </c>
      <c r="G378" s="4">
        <v>1236827.19</v>
      </c>
      <c r="H378" s="4">
        <v>56956117.799999997</v>
      </c>
      <c r="I378" s="15">
        <f t="shared" si="20"/>
        <v>0.77559999999999996</v>
      </c>
      <c r="J378" s="4">
        <v>14191050.91</v>
      </c>
      <c r="K378" s="15">
        <f t="shared" si="21"/>
        <v>0.19320000000000001</v>
      </c>
      <c r="L378" s="4">
        <v>2180226.7999999998</v>
      </c>
      <c r="M378" s="15">
        <f t="shared" si="22"/>
        <v>2.9700000000000001E-2</v>
      </c>
      <c r="N378" s="4">
        <v>111693.14</v>
      </c>
      <c r="O378" s="15">
        <f t="shared" si="23"/>
        <v>1.5E-3</v>
      </c>
    </row>
    <row r="379" spans="1:15" ht="11.25" x14ac:dyDescent="0.2">
      <c r="A379" s="9">
        <v>1</v>
      </c>
      <c r="B379" s="9">
        <v>123468603</v>
      </c>
      <c r="C379" s="3" t="s">
        <v>16</v>
      </c>
      <c r="D379" s="3" t="s">
        <v>4</v>
      </c>
      <c r="E379" s="4">
        <v>68982460.769999996</v>
      </c>
      <c r="F379" s="4">
        <v>44408574.630000003</v>
      </c>
      <c r="G379" s="4">
        <v>1131309.0499999998</v>
      </c>
      <c r="H379" s="4">
        <v>45539883.68</v>
      </c>
      <c r="I379" s="15">
        <f t="shared" si="20"/>
        <v>0.66020000000000001</v>
      </c>
      <c r="J379" s="4">
        <v>22953405.789999999</v>
      </c>
      <c r="K379" s="15">
        <f t="shared" si="21"/>
        <v>0.3327</v>
      </c>
      <c r="L379" s="4">
        <v>485844.02</v>
      </c>
      <c r="M379" s="15">
        <f t="shared" si="22"/>
        <v>7.0000000000000001E-3</v>
      </c>
      <c r="N379" s="4">
        <v>3327.28</v>
      </c>
      <c r="O379" s="15">
        <f t="shared" si="23"/>
        <v>0</v>
      </c>
    </row>
    <row r="380" spans="1:15" ht="11.25" x14ac:dyDescent="0.2">
      <c r="A380" s="9">
        <v>1</v>
      </c>
      <c r="B380" s="9">
        <v>123469303</v>
      </c>
      <c r="C380" s="3" t="s">
        <v>191</v>
      </c>
      <c r="D380" s="3" t="s">
        <v>4</v>
      </c>
      <c r="E380" s="4">
        <v>116778191.39000002</v>
      </c>
      <c r="F380" s="4">
        <v>91832872.930000007</v>
      </c>
      <c r="G380" s="4">
        <v>2059951.57</v>
      </c>
      <c r="H380" s="4">
        <v>93892824.5</v>
      </c>
      <c r="I380" s="15">
        <f t="shared" si="20"/>
        <v>0.80400000000000005</v>
      </c>
      <c r="J380" s="4">
        <v>21442475.510000002</v>
      </c>
      <c r="K380" s="15">
        <f t="shared" si="21"/>
        <v>0.18360000000000001</v>
      </c>
      <c r="L380" s="4">
        <v>1395200.18</v>
      </c>
      <c r="M380" s="15">
        <f t="shared" si="22"/>
        <v>1.1900000000000001E-2</v>
      </c>
      <c r="N380" s="4">
        <v>47691.199999999997</v>
      </c>
      <c r="O380" s="15">
        <f t="shared" si="23"/>
        <v>4.0000000000000002E-4</v>
      </c>
    </row>
    <row r="381" spans="1:15" ht="11.25" x14ac:dyDescent="0.2">
      <c r="A381" s="9">
        <v>1</v>
      </c>
      <c r="B381" s="9">
        <v>116471803</v>
      </c>
      <c r="C381" s="3" t="s">
        <v>450</v>
      </c>
      <c r="D381" s="3" t="s">
        <v>451</v>
      </c>
      <c r="E381" s="4">
        <v>52528616.939999998</v>
      </c>
      <c r="F381" s="4">
        <v>23945875.359999999</v>
      </c>
      <c r="G381" s="4">
        <v>2051579.7899999998</v>
      </c>
      <c r="H381" s="4">
        <v>25997455.149999999</v>
      </c>
      <c r="I381" s="15">
        <f t="shared" si="20"/>
        <v>0.49490000000000001</v>
      </c>
      <c r="J381" s="4">
        <v>16024785.710000001</v>
      </c>
      <c r="K381" s="15">
        <f t="shared" si="21"/>
        <v>0.30509999999999998</v>
      </c>
      <c r="L381" s="4">
        <v>2563431.4300000002</v>
      </c>
      <c r="M381" s="15">
        <f t="shared" si="22"/>
        <v>4.8800000000000003E-2</v>
      </c>
      <c r="N381" s="4">
        <v>7942944.6500000004</v>
      </c>
      <c r="O381" s="15">
        <f t="shared" si="23"/>
        <v>0.1512</v>
      </c>
    </row>
    <row r="382" spans="1:15" ht="11.25" x14ac:dyDescent="0.2">
      <c r="A382" s="9">
        <v>1</v>
      </c>
      <c r="B382" s="9">
        <v>120480803</v>
      </c>
      <c r="C382" s="3" t="s">
        <v>178</v>
      </c>
      <c r="D382" s="3" t="s">
        <v>507</v>
      </c>
      <c r="E382" s="4">
        <v>62047865.149999999</v>
      </c>
      <c r="F382" s="4">
        <v>36124979.5</v>
      </c>
      <c r="G382" s="4">
        <v>723581.41999999993</v>
      </c>
      <c r="H382" s="4">
        <v>36848560.920000002</v>
      </c>
      <c r="I382" s="15">
        <f t="shared" si="20"/>
        <v>0.59389999999999998</v>
      </c>
      <c r="J382" s="4">
        <v>21827682.25</v>
      </c>
      <c r="K382" s="15">
        <f t="shared" si="21"/>
        <v>0.3518</v>
      </c>
      <c r="L382" s="4">
        <v>3371621.98</v>
      </c>
      <c r="M382" s="15">
        <f t="shared" si="22"/>
        <v>5.4300000000000001E-2</v>
      </c>
      <c r="N382" s="4">
        <v>0</v>
      </c>
      <c r="O382" s="15">
        <f t="shared" si="23"/>
        <v>0</v>
      </c>
    </row>
    <row r="383" spans="1:15" ht="11.25" x14ac:dyDescent="0.2">
      <c r="A383" s="9">
        <v>1</v>
      </c>
      <c r="B383" s="9">
        <v>120481002</v>
      </c>
      <c r="C383" s="3" t="s">
        <v>508</v>
      </c>
      <c r="D383" s="3" t="s">
        <v>507</v>
      </c>
      <c r="E383" s="4">
        <v>451564726.79999995</v>
      </c>
      <c r="F383" s="4">
        <v>212678235.78</v>
      </c>
      <c r="G383" s="4">
        <v>3856534.1199999996</v>
      </c>
      <c r="H383" s="4">
        <v>216534769.90000001</v>
      </c>
      <c r="I383" s="15">
        <f t="shared" si="20"/>
        <v>0.47949999999999998</v>
      </c>
      <c r="J383" s="4">
        <v>82983841.370000005</v>
      </c>
      <c r="K383" s="15">
        <f t="shared" si="21"/>
        <v>0.18379999999999999</v>
      </c>
      <c r="L383" s="4">
        <v>16906946.440000001</v>
      </c>
      <c r="M383" s="15">
        <f t="shared" si="22"/>
        <v>3.7400000000000003E-2</v>
      </c>
      <c r="N383" s="4">
        <v>135139169.09</v>
      </c>
      <c r="O383" s="15">
        <f t="shared" si="23"/>
        <v>0.29930000000000001</v>
      </c>
    </row>
    <row r="384" spans="1:15" ht="11.25" x14ac:dyDescent="0.2">
      <c r="A384" s="9">
        <v>1</v>
      </c>
      <c r="B384" s="9">
        <v>120483302</v>
      </c>
      <c r="C384" s="3" t="s">
        <v>179</v>
      </c>
      <c r="D384" s="3" t="s">
        <v>507</v>
      </c>
      <c r="E384" s="4">
        <v>197785760.19</v>
      </c>
      <c r="F384" s="4">
        <v>120601829.98999999</v>
      </c>
      <c r="G384" s="4">
        <v>2318822.02</v>
      </c>
      <c r="H384" s="4">
        <v>122920652.01000001</v>
      </c>
      <c r="I384" s="15">
        <f t="shared" si="20"/>
        <v>0.62150000000000005</v>
      </c>
      <c r="J384" s="4">
        <v>53590911.549999997</v>
      </c>
      <c r="K384" s="15">
        <f t="shared" si="21"/>
        <v>0.27100000000000002</v>
      </c>
      <c r="L384" s="4">
        <v>8112204.9900000002</v>
      </c>
      <c r="M384" s="15">
        <f t="shared" si="22"/>
        <v>4.1000000000000002E-2</v>
      </c>
      <c r="N384" s="4">
        <v>13161991.640000001</v>
      </c>
      <c r="O384" s="15">
        <f t="shared" si="23"/>
        <v>6.6500000000000004E-2</v>
      </c>
    </row>
    <row r="385" spans="1:15" ht="11.25" x14ac:dyDescent="0.2">
      <c r="A385" s="9">
        <v>1</v>
      </c>
      <c r="B385" s="9">
        <v>120484803</v>
      </c>
      <c r="C385" s="3" t="s">
        <v>509</v>
      </c>
      <c r="D385" s="3" t="s">
        <v>507</v>
      </c>
      <c r="E385" s="4">
        <v>101306460.44</v>
      </c>
      <c r="F385" s="4">
        <v>73501473.590000004</v>
      </c>
      <c r="G385" s="4">
        <v>1449705.68</v>
      </c>
      <c r="H385" s="4">
        <v>74951179.269999996</v>
      </c>
      <c r="I385" s="15">
        <f t="shared" si="20"/>
        <v>0.73980000000000001</v>
      </c>
      <c r="J385" s="4">
        <v>24182706.34</v>
      </c>
      <c r="K385" s="15">
        <f t="shared" si="21"/>
        <v>0.2387</v>
      </c>
      <c r="L385" s="4">
        <v>1900234.86</v>
      </c>
      <c r="M385" s="15">
        <f t="shared" si="22"/>
        <v>1.8800000000000001E-2</v>
      </c>
      <c r="N385" s="4">
        <v>272339.96999999997</v>
      </c>
      <c r="O385" s="15">
        <f t="shared" si="23"/>
        <v>2.7000000000000001E-3</v>
      </c>
    </row>
    <row r="386" spans="1:15" ht="11.25" x14ac:dyDescent="0.2">
      <c r="A386" s="9">
        <v>1</v>
      </c>
      <c r="B386" s="9">
        <v>120484903</v>
      </c>
      <c r="C386" s="3" t="s">
        <v>510</v>
      </c>
      <c r="D386" s="3" t="s">
        <v>507</v>
      </c>
      <c r="E386" s="4">
        <v>120540909.64999999</v>
      </c>
      <c r="F386" s="4">
        <v>80222764.919999987</v>
      </c>
      <c r="G386" s="4">
        <v>1612334.9299999997</v>
      </c>
      <c r="H386" s="4">
        <v>81835099.849999994</v>
      </c>
      <c r="I386" s="15">
        <f t="shared" si="20"/>
        <v>0.67889999999999995</v>
      </c>
      <c r="J386" s="4">
        <v>33396631.91</v>
      </c>
      <c r="K386" s="15">
        <f t="shared" si="21"/>
        <v>0.27710000000000001</v>
      </c>
      <c r="L386" s="4">
        <v>5020103.03</v>
      </c>
      <c r="M386" s="15">
        <f t="shared" si="22"/>
        <v>4.1599999999999998E-2</v>
      </c>
      <c r="N386" s="4">
        <v>289074.86</v>
      </c>
      <c r="O386" s="15">
        <f t="shared" si="23"/>
        <v>2.3999999999999998E-3</v>
      </c>
    </row>
    <row r="387" spans="1:15" ht="11.25" x14ac:dyDescent="0.2">
      <c r="A387" s="9">
        <v>1</v>
      </c>
      <c r="B387" s="9">
        <v>120485603</v>
      </c>
      <c r="C387" s="3" t="s">
        <v>511</v>
      </c>
      <c r="D387" s="3" t="s">
        <v>507</v>
      </c>
      <c r="E387" s="4">
        <v>34122869.310000002</v>
      </c>
      <c r="F387" s="4">
        <v>21023025.059999999</v>
      </c>
      <c r="G387" s="4">
        <v>434010.98000000004</v>
      </c>
      <c r="H387" s="4">
        <v>21457036.039999999</v>
      </c>
      <c r="I387" s="15">
        <f t="shared" ref="I387:I450" si="24">ROUND(H387/$E387,4)</f>
        <v>0.62880000000000003</v>
      </c>
      <c r="J387" s="4">
        <v>10801899.42</v>
      </c>
      <c r="K387" s="15">
        <f t="shared" ref="K387:K450" si="25">ROUND(J387/$E387,4)</f>
        <v>0.31659999999999999</v>
      </c>
      <c r="L387" s="4">
        <v>1859733.85</v>
      </c>
      <c r="M387" s="15">
        <f t="shared" ref="M387:M450" si="26">ROUND(L387/$E387,4)</f>
        <v>5.45E-2</v>
      </c>
      <c r="N387" s="4">
        <v>4200</v>
      </c>
      <c r="O387" s="15">
        <f t="shared" ref="O387:O450" si="27">ROUND(N387/$E387,4)</f>
        <v>1E-4</v>
      </c>
    </row>
    <row r="388" spans="1:15" ht="11.25" x14ac:dyDescent="0.2">
      <c r="A388" s="9">
        <v>1</v>
      </c>
      <c r="B388" s="9">
        <v>120486003</v>
      </c>
      <c r="C388" s="3" t="s">
        <v>512</v>
      </c>
      <c r="D388" s="3" t="s">
        <v>507</v>
      </c>
      <c r="E388" s="4">
        <v>50931535.799999997</v>
      </c>
      <c r="F388" s="4">
        <v>37076290.899999999</v>
      </c>
      <c r="G388" s="4">
        <v>531302.76</v>
      </c>
      <c r="H388" s="4">
        <v>37607593.659999996</v>
      </c>
      <c r="I388" s="15">
        <f t="shared" si="24"/>
        <v>0.73839999999999995</v>
      </c>
      <c r="J388" s="4">
        <v>10574300.699999999</v>
      </c>
      <c r="K388" s="15">
        <f t="shared" si="25"/>
        <v>0.20760000000000001</v>
      </c>
      <c r="L388" s="4">
        <v>2065092.44</v>
      </c>
      <c r="M388" s="15">
        <f t="shared" si="26"/>
        <v>4.0500000000000001E-2</v>
      </c>
      <c r="N388" s="4">
        <v>684549</v>
      </c>
      <c r="O388" s="15">
        <f t="shared" si="27"/>
        <v>1.34E-2</v>
      </c>
    </row>
    <row r="389" spans="1:15" ht="11.25" x14ac:dyDescent="0.2">
      <c r="A389" s="9">
        <v>1</v>
      </c>
      <c r="B389" s="9">
        <v>120488603</v>
      </c>
      <c r="C389" s="3" t="s">
        <v>180</v>
      </c>
      <c r="D389" s="3" t="s">
        <v>507</v>
      </c>
      <c r="E389" s="4">
        <v>44262004.440000005</v>
      </c>
      <c r="F389" s="4">
        <v>27423996.030000001</v>
      </c>
      <c r="G389" s="4">
        <v>603279.64</v>
      </c>
      <c r="H389" s="4">
        <v>28027275.670000002</v>
      </c>
      <c r="I389" s="15">
        <f t="shared" si="24"/>
        <v>0.63319999999999999</v>
      </c>
      <c r="J389" s="4">
        <v>14431094.25</v>
      </c>
      <c r="K389" s="15">
        <f t="shared" si="25"/>
        <v>0.32600000000000001</v>
      </c>
      <c r="L389" s="4">
        <v>1803634.52</v>
      </c>
      <c r="M389" s="15">
        <f t="shared" si="26"/>
        <v>4.07E-2</v>
      </c>
      <c r="N389" s="4">
        <v>0</v>
      </c>
      <c r="O389" s="15">
        <f t="shared" si="27"/>
        <v>0</v>
      </c>
    </row>
    <row r="390" spans="1:15" ht="11.25" x14ac:dyDescent="0.2">
      <c r="A390" s="9">
        <v>1</v>
      </c>
      <c r="B390" s="9">
        <v>116493503</v>
      </c>
      <c r="C390" s="3" t="s">
        <v>452</v>
      </c>
      <c r="D390" s="3" t="s">
        <v>453</v>
      </c>
      <c r="E390" s="4">
        <v>22787314.230000004</v>
      </c>
      <c r="F390" s="4">
        <v>8630413.6100000013</v>
      </c>
      <c r="G390" s="4">
        <v>409978.95</v>
      </c>
      <c r="H390" s="4">
        <v>9040392.5600000005</v>
      </c>
      <c r="I390" s="15">
        <f t="shared" si="24"/>
        <v>0.3967</v>
      </c>
      <c r="J390" s="4">
        <v>11732704.32</v>
      </c>
      <c r="K390" s="15">
        <f t="shared" si="25"/>
        <v>0.51490000000000002</v>
      </c>
      <c r="L390" s="4">
        <v>2014217.35</v>
      </c>
      <c r="M390" s="15">
        <f t="shared" si="26"/>
        <v>8.8400000000000006E-2</v>
      </c>
      <c r="N390" s="4">
        <v>0</v>
      </c>
      <c r="O390" s="15">
        <f t="shared" si="27"/>
        <v>0</v>
      </c>
    </row>
    <row r="391" spans="1:15" ht="11.25" x14ac:dyDescent="0.2">
      <c r="A391" s="9">
        <v>1</v>
      </c>
      <c r="B391" s="9">
        <v>116495003</v>
      </c>
      <c r="C391" s="3" t="s">
        <v>159</v>
      </c>
      <c r="D391" s="3" t="s">
        <v>453</v>
      </c>
      <c r="E391" s="4">
        <v>41488936.029999994</v>
      </c>
      <c r="F391" s="4">
        <v>17652449.030000001</v>
      </c>
      <c r="G391" s="4">
        <v>891743.33999999985</v>
      </c>
      <c r="H391" s="4">
        <v>18544192.370000001</v>
      </c>
      <c r="I391" s="15">
        <f t="shared" si="24"/>
        <v>0.44700000000000001</v>
      </c>
      <c r="J391" s="4">
        <v>17371116.649999999</v>
      </c>
      <c r="K391" s="15">
        <f t="shared" si="25"/>
        <v>0.41870000000000002</v>
      </c>
      <c r="L391" s="4">
        <v>5573627.0099999998</v>
      </c>
      <c r="M391" s="15">
        <f t="shared" si="26"/>
        <v>0.1343</v>
      </c>
      <c r="N391" s="4">
        <v>0</v>
      </c>
      <c r="O391" s="15">
        <f t="shared" si="27"/>
        <v>0</v>
      </c>
    </row>
    <row r="392" spans="1:15" ht="11.25" x14ac:dyDescent="0.2">
      <c r="A392" s="9">
        <v>1</v>
      </c>
      <c r="B392" s="9">
        <v>116495103</v>
      </c>
      <c r="C392" s="3" t="s">
        <v>160</v>
      </c>
      <c r="D392" s="3" t="s">
        <v>453</v>
      </c>
      <c r="E392" s="4">
        <v>23360114.619999997</v>
      </c>
      <c r="F392" s="4">
        <v>5547023.2599999988</v>
      </c>
      <c r="G392" s="4">
        <v>607597.58000000007</v>
      </c>
      <c r="H392" s="4">
        <v>6154620.8399999999</v>
      </c>
      <c r="I392" s="15">
        <f t="shared" si="24"/>
        <v>0.26350000000000001</v>
      </c>
      <c r="J392" s="4">
        <v>15329208.779999999</v>
      </c>
      <c r="K392" s="15">
        <f t="shared" si="25"/>
        <v>0.65620000000000001</v>
      </c>
      <c r="L392" s="4">
        <v>1876285</v>
      </c>
      <c r="M392" s="15">
        <f t="shared" si="26"/>
        <v>8.0299999999999996E-2</v>
      </c>
      <c r="N392" s="4">
        <v>0</v>
      </c>
      <c r="O392" s="15">
        <f t="shared" si="27"/>
        <v>0</v>
      </c>
    </row>
    <row r="393" spans="1:15" ht="11.25" x14ac:dyDescent="0.2">
      <c r="A393" s="9">
        <v>1</v>
      </c>
      <c r="B393" s="9">
        <v>116496503</v>
      </c>
      <c r="C393" s="3" t="s">
        <v>454</v>
      </c>
      <c r="D393" s="3" t="s">
        <v>453</v>
      </c>
      <c r="E393" s="4">
        <v>33907652.770000003</v>
      </c>
      <c r="F393" s="4">
        <v>6525436.1500000004</v>
      </c>
      <c r="G393" s="4">
        <v>1714865.38</v>
      </c>
      <c r="H393" s="4">
        <v>8240301.5300000003</v>
      </c>
      <c r="I393" s="15">
        <f t="shared" si="24"/>
        <v>0.24299999999999999</v>
      </c>
      <c r="J393" s="4">
        <v>21552286.600000001</v>
      </c>
      <c r="K393" s="15">
        <f t="shared" si="25"/>
        <v>0.63560000000000005</v>
      </c>
      <c r="L393" s="4">
        <v>4090198.64</v>
      </c>
      <c r="M393" s="15">
        <f t="shared" si="26"/>
        <v>0.1206</v>
      </c>
      <c r="N393" s="4">
        <v>24866</v>
      </c>
      <c r="O393" s="15">
        <f t="shared" si="27"/>
        <v>6.9999999999999999E-4</v>
      </c>
    </row>
    <row r="394" spans="1:15" ht="11.25" x14ac:dyDescent="0.2">
      <c r="A394" s="9">
        <v>1</v>
      </c>
      <c r="B394" s="9">
        <v>116496603</v>
      </c>
      <c r="C394" s="3" t="s">
        <v>161</v>
      </c>
      <c r="D394" s="3" t="s">
        <v>453</v>
      </c>
      <c r="E394" s="4">
        <v>56423364.830000006</v>
      </c>
      <c r="F394" s="4">
        <v>21888984.039999995</v>
      </c>
      <c r="G394" s="4">
        <v>1425472.64</v>
      </c>
      <c r="H394" s="4">
        <v>23314456.68</v>
      </c>
      <c r="I394" s="15">
        <f t="shared" si="24"/>
        <v>0.41320000000000001</v>
      </c>
      <c r="J394" s="4">
        <v>24126895.41</v>
      </c>
      <c r="K394" s="15">
        <f t="shared" si="25"/>
        <v>0.42759999999999998</v>
      </c>
      <c r="L394" s="4">
        <v>4985654.49</v>
      </c>
      <c r="M394" s="15">
        <f t="shared" si="26"/>
        <v>8.8400000000000006E-2</v>
      </c>
      <c r="N394" s="4">
        <v>3996358.25</v>
      </c>
      <c r="O394" s="15">
        <f t="shared" si="27"/>
        <v>7.0800000000000002E-2</v>
      </c>
    </row>
    <row r="395" spans="1:15" ht="11.25" x14ac:dyDescent="0.2">
      <c r="A395" s="9">
        <v>1</v>
      </c>
      <c r="B395" s="9">
        <v>116498003</v>
      </c>
      <c r="C395" s="3" t="s">
        <v>162</v>
      </c>
      <c r="D395" s="3" t="s">
        <v>453</v>
      </c>
      <c r="E395" s="4">
        <v>28128122.43</v>
      </c>
      <c r="F395" s="4">
        <v>12982756.810000001</v>
      </c>
      <c r="G395" s="4">
        <v>775775.46</v>
      </c>
      <c r="H395" s="4">
        <v>13758532.27</v>
      </c>
      <c r="I395" s="15">
        <f t="shared" si="24"/>
        <v>0.48909999999999998</v>
      </c>
      <c r="J395" s="4">
        <v>11891219.91</v>
      </c>
      <c r="K395" s="15">
        <f t="shared" si="25"/>
        <v>0.42280000000000001</v>
      </c>
      <c r="L395" s="4">
        <v>2464870.25</v>
      </c>
      <c r="M395" s="15">
        <f t="shared" si="26"/>
        <v>8.7599999999999997E-2</v>
      </c>
      <c r="N395" s="4">
        <v>13500</v>
      </c>
      <c r="O395" s="15">
        <f t="shared" si="27"/>
        <v>5.0000000000000001E-4</v>
      </c>
    </row>
    <row r="396" spans="1:15" ht="11.25" x14ac:dyDescent="0.2">
      <c r="A396" s="9">
        <v>1</v>
      </c>
      <c r="B396" s="9">
        <v>115503004</v>
      </c>
      <c r="C396" s="3" t="s">
        <v>442</v>
      </c>
      <c r="D396" s="3" t="s">
        <v>443</v>
      </c>
      <c r="E396" s="4">
        <v>15060673.690000001</v>
      </c>
      <c r="F396" s="4">
        <v>7508207.4199999999</v>
      </c>
      <c r="G396" s="4">
        <v>278027.69</v>
      </c>
      <c r="H396" s="4">
        <v>7786235.1100000003</v>
      </c>
      <c r="I396" s="15">
        <f t="shared" si="24"/>
        <v>0.51700000000000002</v>
      </c>
      <c r="J396" s="4">
        <v>6978128.7599999998</v>
      </c>
      <c r="K396" s="15">
        <f t="shared" si="25"/>
        <v>0.46329999999999999</v>
      </c>
      <c r="L396" s="4">
        <v>296309.82</v>
      </c>
      <c r="M396" s="15">
        <f t="shared" si="26"/>
        <v>1.9699999999999999E-2</v>
      </c>
      <c r="N396" s="4">
        <v>0</v>
      </c>
      <c r="O396" s="15">
        <f t="shared" si="27"/>
        <v>0</v>
      </c>
    </row>
    <row r="397" spans="1:15" ht="11.25" x14ac:dyDescent="0.2">
      <c r="A397" s="9">
        <v>1</v>
      </c>
      <c r="B397" s="9">
        <v>115504003</v>
      </c>
      <c r="C397" s="3" t="s">
        <v>444</v>
      </c>
      <c r="D397" s="3" t="s">
        <v>443</v>
      </c>
      <c r="E397" s="4">
        <v>29209824.290000003</v>
      </c>
      <c r="F397" s="4">
        <v>8873747.6999999993</v>
      </c>
      <c r="G397" s="4">
        <v>471375.79000000004</v>
      </c>
      <c r="H397" s="4">
        <v>9345123.4900000002</v>
      </c>
      <c r="I397" s="15">
        <f t="shared" si="24"/>
        <v>0.31990000000000002</v>
      </c>
      <c r="J397" s="4">
        <v>11136956.289999999</v>
      </c>
      <c r="K397" s="15">
        <f t="shared" si="25"/>
        <v>0.38129999999999997</v>
      </c>
      <c r="L397" s="4">
        <v>1904264.35</v>
      </c>
      <c r="M397" s="15">
        <f t="shared" si="26"/>
        <v>6.5199999999999994E-2</v>
      </c>
      <c r="N397" s="4">
        <v>6823480.1600000001</v>
      </c>
      <c r="O397" s="15">
        <f t="shared" si="27"/>
        <v>0.2336</v>
      </c>
    </row>
    <row r="398" spans="1:15" ht="11.25" x14ac:dyDescent="0.2">
      <c r="A398" s="9">
        <v>1</v>
      </c>
      <c r="B398" s="9">
        <v>115506003</v>
      </c>
      <c r="C398" s="3" t="s">
        <v>156</v>
      </c>
      <c r="D398" s="3" t="s">
        <v>443</v>
      </c>
      <c r="E398" s="4">
        <v>34058661.199999996</v>
      </c>
      <c r="F398" s="4">
        <v>16628731.370000001</v>
      </c>
      <c r="G398" s="4">
        <v>645805.85000000009</v>
      </c>
      <c r="H398" s="4">
        <v>17274537.219999999</v>
      </c>
      <c r="I398" s="15">
        <f t="shared" si="24"/>
        <v>0.50719999999999998</v>
      </c>
      <c r="J398" s="4">
        <v>15783258.08</v>
      </c>
      <c r="K398" s="15">
        <f t="shared" si="25"/>
        <v>0.46339999999999998</v>
      </c>
      <c r="L398" s="4">
        <v>1000865.9</v>
      </c>
      <c r="M398" s="15">
        <f t="shared" si="26"/>
        <v>2.9399999999999999E-2</v>
      </c>
      <c r="N398" s="4">
        <v>0</v>
      </c>
      <c r="O398" s="15">
        <f t="shared" si="27"/>
        <v>0</v>
      </c>
    </row>
    <row r="399" spans="1:15" ht="11.25" x14ac:dyDescent="0.2">
      <c r="A399" s="9">
        <v>1</v>
      </c>
      <c r="B399" s="9">
        <v>115508003</v>
      </c>
      <c r="C399" s="3" t="s">
        <v>157</v>
      </c>
      <c r="D399" s="3" t="s">
        <v>443</v>
      </c>
      <c r="E399" s="4">
        <v>45750646.769999996</v>
      </c>
      <c r="F399" s="4">
        <v>23666922.849999994</v>
      </c>
      <c r="G399" s="4">
        <v>852598.02999999991</v>
      </c>
      <c r="H399" s="4">
        <v>24519520.879999999</v>
      </c>
      <c r="I399" s="15">
        <f t="shared" si="24"/>
        <v>0.53590000000000004</v>
      </c>
      <c r="J399" s="4">
        <v>18940819.489999998</v>
      </c>
      <c r="K399" s="15">
        <f t="shared" si="25"/>
        <v>0.41399999999999998</v>
      </c>
      <c r="L399" s="4">
        <v>2290306.4</v>
      </c>
      <c r="M399" s="15">
        <f t="shared" si="26"/>
        <v>5.0099999999999999E-2</v>
      </c>
      <c r="N399" s="4">
        <v>0</v>
      </c>
      <c r="O399" s="15">
        <f t="shared" si="27"/>
        <v>0</v>
      </c>
    </row>
    <row r="400" spans="1:15" ht="11.25" x14ac:dyDescent="0.2">
      <c r="A400" s="9">
        <v>1</v>
      </c>
      <c r="B400" s="9">
        <v>126515001</v>
      </c>
      <c r="C400" s="3" t="s">
        <v>683</v>
      </c>
      <c r="D400" s="3" t="s">
        <v>35</v>
      </c>
      <c r="E400" s="4">
        <v>4410934817.3099995</v>
      </c>
      <c r="F400" s="4">
        <v>1341457136.1099999</v>
      </c>
      <c r="G400" s="4">
        <v>316008249.42000002</v>
      </c>
      <c r="H400" s="4">
        <v>1657465385.53</v>
      </c>
      <c r="I400" s="15">
        <f t="shared" si="24"/>
        <v>0.37580000000000002</v>
      </c>
      <c r="J400" s="4">
        <v>1773786443.3299999</v>
      </c>
      <c r="K400" s="15">
        <f t="shared" si="25"/>
        <v>0.40210000000000001</v>
      </c>
      <c r="L400" s="4">
        <v>974105408.76999998</v>
      </c>
      <c r="M400" s="15">
        <f t="shared" si="26"/>
        <v>0.2208</v>
      </c>
      <c r="N400" s="4">
        <v>5577579.6799999997</v>
      </c>
      <c r="O400" s="15">
        <f t="shared" si="27"/>
        <v>1.2999999999999999E-3</v>
      </c>
    </row>
    <row r="401" spans="1:15" ht="11.25" x14ac:dyDescent="0.2">
      <c r="A401" s="9">
        <v>1</v>
      </c>
      <c r="B401" s="9">
        <v>120522003</v>
      </c>
      <c r="C401" s="3" t="s">
        <v>513</v>
      </c>
      <c r="D401" s="3" t="s">
        <v>514</v>
      </c>
      <c r="E401" s="4">
        <v>89998389.959999993</v>
      </c>
      <c r="F401" s="4">
        <v>49895459.409999996</v>
      </c>
      <c r="G401" s="4">
        <v>1329891.3199999996</v>
      </c>
      <c r="H401" s="4">
        <v>51225350.729999997</v>
      </c>
      <c r="I401" s="15">
        <f t="shared" si="24"/>
        <v>0.56920000000000004</v>
      </c>
      <c r="J401" s="4">
        <v>34004859.240000002</v>
      </c>
      <c r="K401" s="15">
        <f t="shared" si="25"/>
        <v>0.37780000000000002</v>
      </c>
      <c r="L401" s="4">
        <v>4768179.99</v>
      </c>
      <c r="M401" s="15">
        <f t="shared" si="26"/>
        <v>5.2999999999999999E-2</v>
      </c>
      <c r="N401" s="4">
        <v>0</v>
      </c>
      <c r="O401" s="15">
        <f t="shared" si="27"/>
        <v>0</v>
      </c>
    </row>
    <row r="402" spans="1:15" ht="11.25" x14ac:dyDescent="0.2">
      <c r="A402" s="9">
        <v>1</v>
      </c>
      <c r="B402" s="9">
        <v>119648303</v>
      </c>
      <c r="C402" s="3" t="s">
        <v>177</v>
      </c>
      <c r="D402" s="3" t="s">
        <v>514</v>
      </c>
      <c r="E402" s="4">
        <v>82866879.599999994</v>
      </c>
      <c r="F402" s="4">
        <v>57246360.559999995</v>
      </c>
      <c r="G402" s="4">
        <v>2325525.7400000007</v>
      </c>
      <c r="H402" s="4">
        <v>59571886.299999997</v>
      </c>
      <c r="I402" s="15">
        <f t="shared" si="24"/>
        <v>0.71889999999999998</v>
      </c>
      <c r="J402" s="4">
        <v>19405118.460000001</v>
      </c>
      <c r="K402" s="15">
        <f t="shared" si="25"/>
        <v>0.23419999999999999</v>
      </c>
      <c r="L402" s="4">
        <v>3066398.84</v>
      </c>
      <c r="M402" s="15">
        <f t="shared" si="26"/>
        <v>3.6999999999999998E-2</v>
      </c>
      <c r="N402" s="4">
        <v>823476</v>
      </c>
      <c r="O402" s="15">
        <f t="shared" si="27"/>
        <v>9.9000000000000008E-3</v>
      </c>
    </row>
    <row r="403" spans="1:15" ht="11.25" x14ac:dyDescent="0.2">
      <c r="A403" s="9">
        <v>1</v>
      </c>
      <c r="B403" s="9">
        <v>109530304</v>
      </c>
      <c r="C403" s="3" t="s">
        <v>126</v>
      </c>
      <c r="D403" s="3" t="s">
        <v>352</v>
      </c>
      <c r="E403" s="4">
        <v>4681560</v>
      </c>
      <c r="F403" s="4">
        <v>1756151</v>
      </c>
      <c r="G403" s="4">
        <v>129712</v>
      </c>
      <c r="H403" s="4">
        <v>1885863</v>
      </c>
      <c r="I403" s="15">
        <f t="shared" si="24"/>
        <v>0.40279999999999999</v>
      </c>
      <c r="J403" s="4">
        <v>2370798</v>
      </c>
      <c r="K403" s="15">
        <f t="shared" si="25"/>
        <v>0.50639999999999996</v>
      </c>
      <c r="L403" s="4">
        <v>424899</v>
      </c>
      <c r="M403" s="15">
        <f t="shared" si="26"/>
        <v>9.0800000000000006E-2</v>
      </c>
      <c r="N403" s="4">
        <v>0</v>
      </c>
      <c r="O403" s="15">
        <f t="shared" si="27"/>
        <v>0</v>
      </c>
    </row>
    <row r="404" spans="1:15" ht="11.25" x14ac:dyDescent="0.2">
      <c r="A404" s="9">
        <v>1</v>
      </c>
      <c r="B404" s="9">
        <v>109531304</v>
      </c>
      <c r="C404" s="3" t="s">
        <v>353</v>
      </c>
      <c r="D404" s="3" t="s">
        <v>352</v>
      </c>
      <c r="E404" s="4">
        <v>17246860.75</v>
      </c>
      <c r="F404" s="4">
        <v>5553172.0600000005</v>
      </c>
      <c r="G404" s="4">
        <v>261147.96000000002</v>
      </c>
      <c r="H404" s="4">
        <v>5814320.0199999996</v>
      </c>
      <c r="I404" s="15">
        <f t="shared" si="24"/>
        <v>0.33710000000000001</v>
      </c>
      <c r="J404" s="4">
        <v>7637192.79</v>
      </c>
      <c r="K404" s="15">
        <f t="shared" si="25"/>
        <v>0.44280000000000003</v>
      </c>
      <c r="L404" s="4">
        <v>1972316.94</v>
      </c>
      <c r="M404" s="15">
        <f t="shared" si="26"/>
        <v>0.1144</v>
      </c>
      <c r="N404" s="4">
        <v>1823031</v>
      </c>
      <c r="O404" s="15">
        <f t="shared" si="27"/>
        <v>0.1057</v>
      </c>
    </row>
    <row r="405" spans="1:15" ht="11.25" x14ac:dyDescent="0.2">
      <c r="A405" s="9">
        <v>1</v>
      </c>
      <c r="B405" s="9">
        <v>109532804</v>
      </c>
      <c r="C405" s="3" t="s">
        <v>354</v>
      </c>
      <c r="D405" s="3" t="s">
        <v>352</v>
      </c>
      <c r="E405" s="4">
        <v>7994104.4200000009</v>
      </c>
      <c r="F405" s="4">
        <v>3622465.6700000004</v>
      </c>
      <c r="G405" s="4">
        <v>297406.26</v>
      </c>
      <c r="H405" s="4">
        <v>3919871.93</v>
      </c>
      <c r="I405" s="15">
        <f t="shared" si="24"/>
        <v>0.49030000000000001</v>
      </c>
      <c r="J405" s="4">
        <v>3849734.13</v>
      </c>
      <c r="K405" s="15">
        <f t="shared" si="25"/>
        <v>0.48159999999999997</v>
      </c>
      <c r="L405" s="4">
        <v>224498.36</v>
      </c>
      <c r="M405" s="15">
        <f t="shared" si="26"/>
        <v>2.81E-2</v>
      </c>
      <c r="N405" s="4">
        <v>0</v>
      </c>
      <c r="O405" s="15">
        <f t="shared" si="27"/>
        <v>0</v>
      </c>
    </row>
    <row r="406" spans="1:15" ht="11.25" x14ac:dyDescent="0.2">
      <c r="A406" s="9">
        <v>1</v>
      </c>
      <c r="B406" s="9">
        <v>109535504</v>
      </c>
      <c r="C406" s="3" t="s">
        <v>355</v>
      </c>
      <c r="D406" s="3" t="s">
        <v>352</v>
      </c>
      <c r="E406" s="4">
        <v>15568607.540000001</v>
      </c>
      <c r="F406" s="4">
        <v>3521027.2900000005</v>
      </c>
      <c r="G406" s="4">
        <v>248876.78</v>
      </c>
      <c r="H406" s="4">
        <v>3769904.07</v>
      </c>
      <c r="I406" s="15">
        <f t="shared" si="24"/>
        <v>0.24210000000000001</v>
      </c>
      <c r="J406" s="4">
        <v>7306000.9900000002</v>
      </c>
      <c r="K406" s="15">
        <f t="shared" si="25"/>
        <v>0.46929999999999999</v>
      </c>
      <c r="L406" s="4">
        <v>4492702.4800000004</v>
      </c>
      <c r="M406" s="15">
        <f t="shared" si="26"/>
        <v>0.28860000000000002</v>
      </c>
      <c r="N406" s="4">
        <v>0</v>
      </c>
      <c r="O406" s="15">
        <f t="shared" si="27"/>
        <v>0</v>
      </c>
    </row>
    <row r="407" spans="1:15" ht="11.25" x14ac:dyDescent="0.2">
      <c r="A407" s="9">
        <v>1</v>
      </c>
      <c r="B407" s="9">
        <v>109537504</v>
      </c>
      <c r="C407" s="3" t="s">
        <v>356</v>
      </c>
      <c r="D407" s="3" t="s">
        <v>352</v>
      </c>
      <c r="E407" s="4">
        <v>9088718.2699999996</v>
      </c>
      <c r="F407" s="4">
        <v>2430782.21</v>
      </c>
      <c r="G407" s="4">
        <v>120649.97</v>
      </c>
      <c r="H407" s="4">
        <v>2551432.1800000002</v>
      </c>
      <c r="I407" s="15">
        <f t="shared" si="24"/>
        <v>0.28070000000000001</v>
      </c>
      <c r="J407" s="4">
        <v>6068898.4000000004</v>
      </c>
      <c r="K407" s="15">
        <f t="shared" si="25"/>
        <v>0.66769999999999996</v>
      </c>
      <c r="L407" s="4">
        <v>468387.69</v>
      </c>
      <c r="M407" s="15">
        <f t="shared" si="26"/>
        <v>5.1499999999999997E-2</v>
      </c>
      <c r="N407" s="4">
        <v>0</v>
      </c>
      <c r="O407" s="15">
        <f t="shared" si="27"/>
        <v>0</v>
      </c>
    </row>
    <row r="408" spans="1:15" ht="11.25" x14ac:dyDescent="0.2">
      <c r="A408" s="9">
        <v>1</v>
      </c>
      <c r="B408" s="9">
        <v>129540803</v>
      </c>
      <c r="C408" s="3" t="s">
        <v>56</v>
      </c>
      <c r="D408" s="3" t="s">
        <v>57</v>
      </c>
      <c r="E408" s="4">
        <v>53768000.850000001</v>
      </c>
      <c r="F408" s="4">
        <v>27878628.509999994</v>
      </c>
      <c r="G408" s="4">
        <v>1070943.6000000001</v>
      </c>
      <c r="H408" s="4">
        <v>28949572.109999999</v>
      </c>
      <c r="I408" s="15">
        <f t="shared" si="24"/>
        <v>0.53839999999999999</v>
      </c>
      <c r="J408" s="4">
        <v>17579673.920000002</v>
      </c>
      <c r="K408" s="15">
        <f t="shared" si="25"/>
        <v>0.32700000000000001</v>
      </c>
      <c r="L408" s="4">
        <v>1055850.82</v>
      </c>
      <c r="M408" s="15">
        <f t="shared" si="26"/>
        <v>1.9599999999999999E-2</v>
      </c>
      <c r="N408" s="4">
        <v>6182904</v>
      </c>
      <c r="O408" s="15">
        <f t="shared" si="27"/>
        <v>0.115</v>
      </c>
    </row>
    <row r="409" spans="1:15" ht="11.25" x14ac:dyDescent="0.2">
      <c r="A409" s="9">
        <v>1</v>
      </c>
      <c r="B409" s="9">
        <v>129544503</v>
      </c>
      <c r="C409" s="3" t="s">
        <v>58</v>
      </c>
      <c r="D409" s="3" t="s">
        <v>57</v>
      </c>
      <c r="E409" s="4">
        <v>21236534.859999999</v>
      </c>
      <c r="F409" s="4">
        <v>5704413.1000000006</v>
      </c>
      <c r="G409" s="4">
        <v>552359.34000000008</v>
      </c>
      <c r="H409" s="4">
        <v>6256772.4400000004</v>
      </c>
      <c r="I409" s="15">
        <f t="shared" si="24"/>
        <v>0.29459999999999997</v>
      </c>
      <c r="J409" s="4">
        <v>13120384.58</v>
      </c>
      <c r="K409" s="15">
        <f t="shared" si="25"/>
        <v>0.61780000000000002</v>
      </c>
      <c r="L409" s="4">
        <v>1821327.84</v>
      </c>
      <c r="M409" s="15">
        <f t="shared" si="26"/>
        <v>8.5800000000000001E-2</v>
      </c>
      <c r="N409" s="4">
        <v>38050</v>
      </c>
      <c r="O409" s="15">
        <f t="shared" si="27"/>
        <v>1.8E-3</v>
      </c>
    </row>
    <row r="410" spans="1:15" ht="11.25" x14ac:dyDescent="0.2">
      <c r="A410" s="9">
        <v>1</v>
      </c>
      <c r="B410" s="9">
        <v>129544703</v>
      </c>
      <c r="C410" s="3" t="s">
        <v>59</v>
      </c>
      <c r="D410" s="3" t="s">
        <v>57</v>
      </c>
      <c r="E410" s="4">
        <v>22818880.469999999</v>
      </c>
      <c r="F410" s="4">
        <v>8581385.8200000003</v>
      </c>
      <c r="G410" s="4">
        <v>599850.63</v>
      </c>
      <c r="H410" s="4">
        <v>9181236.4499999993</v>
      </c>
      <c r="I410" s="15">
        <f t="shared" si="24"/>
        <v>0.40239999999999998</v>
      </c>
      <c r="J410" s="4">
        <v>10467861.59</v>
      </c>
      <c r="K410" s="15">
        <f t="shared" si="25"/>
        <v>0.4587</v>
      </c>
      <c r="L410" s="4">
        <v>2219782.4300000002</v>
      </c>
      <c r="M410" s="15">
        <f t="shared" si="26"/>
        <v>9.7299999999999998E-2</v>
      </c>
      <c r="N410" s="4">
        <v>950000</v>
      </c>
      <c r="O410" s="15">
        <f t="shared" si="27"/>
        <v>4.1599999999999998E-2</v>
      </c>
    </row>
    <row r="411" spans="1:15" ht="11.25" x14ac:dyDescent="0.2">
      <c r="A411" s="9">
        <v>1</v>
      </c>
      <c r="B411" s="9">
        <v>129545003</v>
      </c>
      <c r="C411" s="3" t="s">
        <v>60</v>
      </c>
      <c r="D411" s="3" t="s">
        <v>57</v>
      </c>
      <c r="E411" s="4">
        <v>40746279.539999999</v>
      </c>
      <c r="F411" s="4">
        <v>12918665.48</v>
      </c>
      <c r="G411" s="4">
        <v>950186.23</v>
      </c>
      <c r="H411" s="4">
        <v>13868851.710000001</v>
      </c>
      <c r="I411" s="15">
        <f t="shared" si="24"/>
        <v>0.34039999999999998</v>
      </c>
      <c r="J411" s="4">
        <v>17929580.48</v>
      </c>
      <c r="K411" s="15">
        <f t="shared" si="25"/>
        <v>0.44</v>
      </c>
      <c r="L411" s="4">
        <v>2742088.35</v>
      </c>
      <c r="M411" s="15">
        <f t="shared" si="26"/>
        <v>6.7299999999999999E-2</v>
      </c>
      <c r="N411" s="4">
        <v>6205759</v>
      </c>
      <c r="O411" s="15">
        <f t="shared" si="27"/>
        <v>0.15229999999999999</v>
      </c>
    </row>
    <row r="412" spans="1:15" ht="11.25" x14ac:dyDescent="0.2">
      <c r="A412" s="9">
        <v>1</v>
      </c>
      <c r="B412" s="9">
        <v>129546003</v>
      </c>
      <c r="C412" s="3" t="s">
        <v>61</v>
      </c>
      <c r="D412" s="3" t="s">
        <v>57</v>
      </c>
      <c r="E412" s="4">
        <v>27991542.309999999</v>
      </c>
      <c r="F412" s="4">
        <v>13446627.65</v>
      </c>
      <c r="G412" s="4">
        <v>623815.24</v>
      </c>
      <c r="H412" s="4">
        <v>14070442.890000001</v>
      </c>
      <c r="I412" s="15">
        <f t="shared" si="24"/>
        <v>0.50270000000000004</v>
      </c>
      <c r="J412" s="4">
        <v>12584078.619999999</v>
      </c>
      <c r="K412" s="15">
        <f t="shared" si="25"/>
        <v>0.4496</v>
      </c>
      <c r="L412" s="4">
        <v>1337020.8</v>
      </c>
      <c r="M412" s="15">
        <f t="shared" si="26"/>
        <v>4.7800000000000002E-2</v>
      </c>
      <c r="N412" s="4">
        <v>0</v>
      </c>
      <c r="O412" s="15">
        <f t="shared" si="27"/>
        <v>0</v>
      </c>
    </row>
    <row r="413" spans="1:15" ht="11.25" x14ac:dyDescent="0.2">
      <c r="A413" s="9">
        <v>1</v>
      </c>
      <c r="B413" s="9">
        <v>129546103</v>
      </c>
      <c r="C413" s="3" t="s">
        <v>62</v>
      </c>
      <c r="D413" s="3" t="s">
        <v>57</v>
      </c>
      <c r="E413" s="4">
        <v>47004662.859999999</v>
      </c>
      <c r="F413" s="4">
        <v>16393247.799999997</v>
      </c>
      <c r="G413" s="4">
        <v>3036584.5</v>
      </c>
      <c r="H413" s="4">
        <v>19429832.300000001</v>
      </c>
      <c r="I413" s="15">
        <f t="shared" si="24"/>
        <v>0.41339999999999999</v>
      </c>
      <c r="J413" s="4">
        <v>22491705.379999999</v>
      </c>
      <c r="K413" s="15">
        <f t="shared" si="25"/>
        <v>0.47849999999999998</v>
      </c>
      <c r="L413" s="4">
        <v>3245361.09</v>
      </c>
      <c r="M413" s="15">
        <f t="shared" si="26"/>
        <v>6.9000000000000006E-2</v>
      </c>
      <c r="N413" s="4">
        <v>1837764.09</v>
      </c>
      <c r="O413" s="15">
        <f t="shared" si="27"/>
        <v>3.9100000000000003E-2</v>
      </c>
    </row>
    <row r="414" spans="1:15" ht="11.25" x14ac:dyDescent="0.2">
      <c r="A414" s="9">
        <v>1</v>
      </c>
      <c r="B414" s="9">
        <v>129546803</v>
      </c>
      <c r="C414" s="3" t="s">
        <v>63</v>
      </c>
      <c r="D414" s="3" t="s">
        <v>57</v>
      </c>
      <c r="E414" s="4">
        <v>16698338.449999999</v>
      </c>
      <c r="F414" s="4">
        <v>5254431.66</v>
      </c>
      <c r="G414" s="4">
        <v>349615.86</v>
      </c>
      <c r="H414" s="4">
        <v>5604047.5199999996</v>
      </c>
      <c r="I414" s="15">
        <f t="shared" si="24"/>
        <v>0.33560000000000001</v>
      </c>
      <c r="J414" s="4">
        <v>6236372.5099999998</v>
      </c>
      <c r="K414" s="15">
        <f t="shared" si="25"/>
        <v>0.3735</v>
      </c>
      <c r="L414" s="4">
        <v>985857.42</v>
      </c>
      <c r="M414" s="15">
        <f t="shared" si="26"/>
        <v>5.8999999999999997E-2</v>
      </c>
      <c r="N414" s="4">
        <v>3872061</v>
      </c>
      <c r="O414" s="15">
        <f t="shared" si="27"/>
        <v>0.2319</v>
      </c>
    </row>
    <row r="415" spans="1:15" ht="11.25" x14ac:dyDescent="0.2">
      <c r="A415" s="9">
        <v>1</v>
      </c>
      <c r="B415" s="9">
        <v>129547303</v>
      </c>
      <c r="C415" s="3" t="s">
        <v>566</v>
      </c>
      <c r="D415" s="3" t="s">
        <v>57</v>
      </c>
      <c r="E415" s="4">
        <v>22311532.880000003</v>
      </c>
      <c r="F415" s="4">
        <v>8266983.54</v>
      </c>
      <c r="G415" s="4">
        <v>915099.11999999988</v>
      </c>
      <c r="H415" s="4">
        <v>9182082.6600000001</v>
      </c>
      <c r="I415" s="15">
        <f t="shared" si="24"/>
        <v>0.41149999999999998</v>
      </c>
      <c r="J415" s="4">
        <v>11482794.390000001</v>
      </c>
      <c r="K415" s="15">
        <f t="shared" si="25"/>
        <v>0.51470000000000005</v>
      </c>
      <c r="L415" s="4">
        <v>1405941.01</v>
      </c>
      <c r="M415" s="15">
        <f t="shared" si="26"/>
        <v>6.3E-2</v>
      </c>
      <c r="N415" s="4">
        <v>240714.82</v>
      </c>
      <c r="O415" s="15">
        <f t="shared" si="27"/>
        <v>1.0800000000000001E-2</v>
      </c>
    </row>
    <row r="416" spans="1:15" ht="11.25" x14ac:dyDescent="0.2">
      <c r="A416" s="9">
        <v>1</v>
      </c>
      <c r="B416" s="9">
        <v>129547203</v>
      </c>
      <c r="C416" s="3" t="s">
        <v>687</v>
      </c>
      <c r="D416" s="3" t="s">
        <v>57</v>
      </c>
      <c r="E416" s="4">
        <v>22162916.130000003</v>
      </c>
      <c r="F416" s="4">
        <v>4817097.9899999993</v>
      </c>
      <c r="G416" s="4">
        <v>664233.3600000001</v>
      </c>
      <c r="H416" s="4">
        <v>5481331.3499999996</v>
      </c>
      <c r="I416" s="15">
        <f t="shared" si="24"/>
        <v>0.24729999999999999</v>
      </c>
      <c r="J416" s="4">
        <v>13264314.75</v>
      </c>
      <c r="K416" s="15">
        <f t="shared" si="25"/>
        <v>0.59850000000000003</v>
      </c>
      <c r="L416" s="4">
        <v>3417270.03</v>
      </c>
      <c r="M416" s="15">
        <f t="shared" si="26"/>
        <v>0.1542</v>
      </c>
      <c r="N416" s="4">
        <v>0</v>
      </c>
      <c r="O416" s="15">
        <f t="shared" si="27"/>
        <v>0</v>
      </c>
    </row>
    <row r="417" spans="1:16" ht="11.25" x14ac:dyDescent="0.2">
      <c r="A417" s="9">
        <v>1</v>
      </c>
      <c r="B417" s="9">
        <v>129547603</v>
      </c>
      <c r="C417" s="3" t="s">
        <v>64</v>
      </c>
      <c r="D417" s="3" t="s">
        <v>57</v>
      </c>
      <c r="E417" s="4">
        <v>35141753.229999997</v>
      </c>
      <c r="F417" s="4">
        <v>16940999.5</v>
      </c>
      <c r="G417" s="4">
        <v>598048.79</v>
      </c>
      <c r="H417" s="4">
        <v>17539048.289999999</v>
      </c>
      <c r="I417" s="15">
        <f t="shared" si="24"/>
        <v>0.49909999999999999</v>
      </c>
      <c r="J417" s="4">
        <v>15115356.77</v>
      </c>
      <c r="K417" s="15">
        <f t="shared" si="25"/>
        <v>0.43009999999999998</v>
      </c>
      <c r="L417" s="4">
        <v>2487348.17</v>
      </c>
      <c r="M417" s="15">
        <f t="shared" si="26"/>
        <v>7.0800000000000002E-2</v>
      </c>
      <c r="N417" s="4">
        <v>0</v>
      </c>
      <c r="O417" s="15">
        <f t="shared" si="27"/>
        <v>0</v>
      </c>
    </row>
    <row r="418" spans="1:16" ht="11.25" x14ac:dyDescent="0.2">
      <c r="A418" s="9">
        <v>1</v>
      </c>
      <c r="B418" s="9">
        <v>129547803</v>
      </c>
      <c r="C418" s="3" t="s">
        <v>688</v>
      </c>
      <c r="D418" s="3" t="s">
        <v>57</v>
      </c>
      <c r="E418" s="4">
        <v>15114244.939999999</v>
      </c>
      <c r="F418" s="4">
        <v>6227670</v>
      </c>
      <c r="G418" s="4">
        <v>363266.76</v>
      </c>
      <c r="H418" s="4">
        <v>6590936.7599999998</v>
      </c>
      <c r="I418" s="15">
        <f t="shared" si="24"/>
        <v>0.43609999999999999</v>
      </c>
      <c r="J418" s="4">
        <v>7892850.4800000004</v>
      </c>
      <c r="K418" s="15">
        <f t="shared" si="25"/>
        <v>0.5222</v>
      </c>
      <c r="L418" s="4">
        <v>630457.69999999995</v>
      </c>
      <c r="M418" s="15">
        <f t="shared" si="26"/>
        <v>4.1700000000000001E-2</v>
      </c>
      <c r="N418" s="4">
        <v>0</v>
      </c>
      <c r="O418" s="15">
        <f t="shared" si="27"/>
        <v>0</v>
      </c>
    </row>
    <row r="419" spans="1:16" ht="11.25" x14ac:dyDescent="0.2">
      <c r="A419" s="9">
        <v>1</v>
      </c>
      <c r="B419" s="9">
        <v>129548803</v>
      </c>
      <c r="C419" s="3" t="s">
        <v>65</v>
      </c>
      <c r="D419" s="3" t="s">
        <v>57</v>
      </c>
      <c r="E419" s="4">
        <v>17532260.169999998</v>
      </c>
      <c r="F419" s="4">
        <v>4313373.72</v>
      </c>
      <c r="G419" s="4">
        <v>490138.4</v>
      </c>
      <c r="H419" s="4">
        <v>4803512.12</v>
      </c>
      <c r="I419" s="15">
        <f t="shared" si="24"/>
        <v>0.27400000000000002</v>
      </c>
      <c r="J419" s="4">
        <v>11802903.119999999</v>
      </c>
      <c r="K419" s="15">
        <f t="shared" si="25"/>
        <v>0.67320000000000002</v>
      </c>
      <c r="L419" s="4">
        <v>925844.93</v>
      </c>
      <c r="M419" s="15">
        <f t="shared" si="26"/>
        <v>5.28E-2</v>
      </c>
      <c r="N419" s="4">
        <v>0</v>
      </c>
      <c r="O419" s="15">
        <f t="shared" si="27"/>
        <v>0</v>
      </c>
    </row>
    <row r="420" spans="1:16" ht="11.25" x14ac:dyDescent="0.2">
      <c r="A420" s="9">
        <v>1</v>
      </c>
      <c r="B420" s="11">
        <v>116555003</v>
      </c>
      <c r="C420" s="12" t="s">
        <v>455</v>
      </c>
      <c r="D420" s="12" t="s">
        <v>456</v>
      </c>
      <c r="E420" s="13"/>
      <c r="F420" s="13"/>
      <c r="G420" s="13"/>
      <c r="H420" s="13"/>
      <c r="I420" s="20"/>
      <c r="J420" s="13"/>
      <c r="K420" s="20"/>
      <c r="L420" s="13"/>
      <c r="M420" s="20"/>
      <c r="N420" s="13"/>
      <c r="O420" s="20"/>
      <c r="P420" s="12"/>
    </row>
    <row r="421" spans="1:16" ht="11.25" x14ac:dyDescent="0.2">
      <c r="A421" s="9">
        <v>1</v>
      </c>
      <c r="B421" s="9">
        <v>116557103</v>
      </c>
      <c r="C421" s="3" t="s">
        <v>457</v>
      </c>
      <c r="D421" s="3" t="s">
        <v>456</v>
      </c>
      <c r="E421" s="4">
        <v>47568525.310000002</v>
      </c>
      <c r="F421" s="4">
        <v>27159377.579999998</v>
      </c>
      <c r="G421" s="4">
        <v>732410.76000000013</v>
      </c>
      <c r="H421" s="4">
        <v>27891788.34</v>
      </c>
      <c r="I421" s="15">
        <f t="shared" si="24"/>
        <v>0.58630000000000004</v>
      </c>
      <c r="J421" s="4">
        <v>16755313.189999999</v>
      </c>
      <c r="K421" s="15">
        <f t="shared" si="25"/>
        <v>0.35220000000000001</v>
      </c>
      <c r="L421" s="4">
        <v>2910006.06</v>
      </c>
      <c r="M421" s="15">
        <f t="shared" si="26"/>
        <v>6.1199999999999997E-2</v>
      </c>
      <c r="N421" s="4">
        <v>11417.72</v>
      </c>
      <c r="O421" s="15">
        <f t="shared" si="27"/>
        <v>2.0000000000000001E-4</v>
      </c>
    </row>
    <row r="422" spans="1:16" ht="11.25" x14ac:dyDescent="0.2">
      <c r="A422" s="9">
        <v>1</v>
      </c>
      <c r="B422" s="9">
        <v>108561003</v>
      </c>
      <c r="C422" s="3" t="s">
        <v>544</v>
      </c>
      <c r="D422" s="3" t="s">
        <v>336</v>
      </c>
      <c r="E422" s="4">
        <v>13067666.840000002</v>
      </c>
      <c r="F422" s="4">
        <v>3641082.6500000008</v>
      </c>
      <c r="G422" s="4">
        <v>295584.51999999996</v>
      </c>
      <c r="H422" s="4">
        <v>3936667.17</v>
      </c>
      <c r="I422" s="15">
        <f t="shared" si="24"/>
        <v>0.30130000000000001</v>
      </c>
      <c r="J422" s="4">
        <v>8307885.9000000004</v>
      </c>
      <c r="K422" s="15">
        <f t="shared" si="25"/>
        <v>0.63580000000000003</v>
      </c>
      <c r="L422" s="4">
        <v>786764.81</v>
      </c>
      <c r="M422" s="15">
        <f t="shared" si="26"/>
        <v>6.0199999999999997E-2</v>
      </c>
      <c r="N422" s="4">
        <v>36348.959999999999</v>
      </c>
      <c r="O422" s="15">
        <f t="shared" si="27"/>
        <v>2.8E-3</v>
      </c>
    </row>
    <row r="423" spans="1:16" ht="11.25" x14ac:dyDescent="0.2">
      <c r="A423" s="9">
        <v>1</v>
      </c>
      <c r="B423" s="9">
        <v>108561803</v>
      </c>
      <c r="C423" s="3" t="s">
        <v>545</v>
      </c>
      <c r="D423" s="3" t="s">
        <v>336</v>
      </c>
      <c r="E423" s="4">
        <v>15366631.919999998</v>
      </c>
      <c r="F423" s="4">
        <v>4008212.9799999995</v>
      </c>
      <c r="G423" s="4">
        <v>351044.88</v>
      </c>
      <c r="H423" s="4">
        <v>4359257.8600000003</v>
      </c>
      <c r="I423" s="15">
        <f t="shared" si="24"/>
        <v>0.28370000000000001</v>
      </c>
      <c r="J423" s="4">
        <v>10347273.27</v>
      </c>
      <c r="K423" s="15">
        <f t="shared" si="25"/>
        <v>0.6734</v>
      </c>
      <c r="L423" s="4">
        <v>655935.36</v>
      </c>
      <c r="M423" s="15">
        <f t="shared" si="26"/>
        <v>4.2700000000000002E-2</v>
      </c>
      <c r="N423" s="4">
        <v>4165.43</v>
      </c>
      <c r="O423" s="15">
        <f t="shared" si="27"/>
        <v>2.9999999999999997E-4</v>
      </c>
    </row>
    <row r="424" spans="1:16" ht="11.25" x14ac:dyDescent="0.2">
      <c r="A424" s="9">
        <v>1</v>
      </c>
      <c r="B424" s="9">
        <v>108565203</v>
      </c>
      <c r="C424" s="3" t="s">
        <v>337</v>
      </c>
      <c r="D424" s="3" t="s">
        <v>336</v>
      </c>
      <c r="E424" s="4">
        <v>17123637.560000002</v>
      </c>
      <c r="F424" s="4">
        <v>3050455.33</v>
      </c>
      <c r="G424" s="4">
        <v>250445.22000000003</v>
      </c>
      <c r="H424" s="4">
        <v>3300900.55</v>
      </c>
      <c r="I424" s="15">
        <f t="shared" si="24"/>
        <v>0.1928</v>
      </c>
      <c r="J424" s="4">
        <v>11149653.82</v>
      </c>
      <c r="K424" s="15">
        <f t="shared" si="25"/>
        <v>0.65110000000000001</v>
      </c>
      <c r="L424" s="4">
        <v>2583058.0099999998</v>
      </c>
      <c r="M424" s="15">
        <f t="shared" si="26"/>
        <v>0.15079999999999999</v>
      </c>
      <c r="N424" s="4">
        <v>90025.18</v>
      </c>
      <c r="O424" s="15">
        <f t="shared" si="27"/>
        <v>5.3E-3</v>
      </c>
    </row>
    <row r="425" spans="1:16" ht="11.25" x14ac:dyDescent="0.2">
      <c r="A425" s="9">
        <v>1</v>
      </c>
      <c r="B425" s="9">
        <v>108565503</v>
      </c>
      <c r="C425" s="3" t="s">
        <v>122</v>
      </c>
      <c r="D425" s="3" t="s">
        <v>336</v>
      </c>
      <c r="E425" s="4">
        <v>20106750.580000002</v>
      </c>
      <c r="F425" s="4">
        <v>5537044.9400000004</v>
      </c>
      <c r="G425" s="4">
        <v>432004.11999999988</v>
      </c>
      <c r="H425" s="4">
        <v>5969049.0599999996</v>
      </c>
      <c r="I425" s="15">
        <f t="shared" si="24"/>
        <v>0.2969</v>
      </c>
      <c r="J425" s="4">
        <v>12591792.720000001</v>
      </c>
      <c r="K425" s="15">
        <f t="shared" si="25"/>
        <v>0.62619999999999998</v>
      </c>
      <c r="L425" s="4">
        <v>1451227.23</v>
      </c>
      <c r="M425" s="15">
        <f t="shared" si="26"/>
        <v>7.22E-2</v>
      </c>
      <c r="N425" s="4">
        <v>94681.57</v>
      </c>
      <c r="O425" s="15">
        <f t="shared" si="27"/>
        <v>4.7000000000000002E-3</v>
      </c>
    </row>
    <row r="426" spans="1:16" ht="11.25" x14ac:dyDescent="0.2">
      <c r="A426" s="9">
        <v>1</v>
      </c>
      <c r="B426" s="9">
        <v>108566303</v>
      </c>
      <c r="C426" s="3" t="s">
        <v>338</v>
      </c>
      <c r="D426" s="3" t="s">
        <v>336</v>
      </c>
      <c r="E426" s="4">
        <v>12949376.6</v>
      </c>
      <c r="F426" s="4">
        <v>6675578.9500000002</v>
      </c>
      <c r="G426" s="4">
        <v>162381.06</v>
      </c>
      <c r="H426" s="4">
        <v>6837960.0099999998</v>
      </c>
      <c r="I426" s="15">
        <f t="shared" si="24"/>
        <v>0.52810000000000001</v>
      </c>
      <c r="J426" s="4">
        <v>5670754.3799999999</v>
      </c>
      <c r="K426" s="15">
        <f t="shared" si="25"/>
        <v>0.43790000000000001</v>
      </c>
      <c r="L426" s="4">
        <v>373981.11</v>
      </c>
      <c r="M426" s="15">
        <f t="shared" si="26"/>
        <v>2.8899999999999999E-2</v>
      </c>
      <c r="N426" s="4">
        <v>66681.100000000006</v>
      </c>
      <c r="O426" s="15">
        <f t="shared" si="27"/>
        <v>5.1000000000000004E-3</v>
      </c>
    </row>
    <row r="427" spans="1:16" ht="11.25" x14ac:dyDescent="0.2">
      <c r="A427" s="9">
        <v>1</v>
      </c>
      <c r="B427" s="9">
        <v>108567004</v>
      </c>
      <c r="C427" s="3" t="s">
        <v>123</v>
      </c>
      <c r="D427" s="3" t="s">
        <v>336</v>
      </c>
      <c r="E427" s="4">
        <v>6280313.0700000003</v>
      </c>
      <c r="F427" s="4">
        <v>1239733.46</v>
      </c>
      <c r="G427" s="4">
        <v>102758.25</v>
      </c>
      <c r="H427" s="4">
        <v>1342491.71</v>
      </c>
      <c r="I427" s="15">
        <f t="shared" si="24"/>
        <v>0.21379999999999999</v>
      </c>
      <c r="J427" s="4">
        <v>3134673.66</v>
      </c>
      <c r="K427" s="15">
        <f t="shared" si="25"/>
        <v>0.49909999999999999</v>
      </c>
      <c r="L427" s="4">
        <v>1784135.79</v>
      </c>
      <c r="M427" s="15">
        <f t="shared" si="26"/>
        <v>0.28410000000000002</v>
      </c>
      <c r="N427" s="4">
        <v>19011.91</v>
      </c>
      <c r="O427" s="15">
        <f t="shared" si="27"/>
        <v>3.0000000000000001E-3</v>
      </c>
    </row>
    <row r="428" spans="1:16" ht="11.25" x14ac:dyDescent="0.2">
      <c r="A428" s="9">
        <v>1</v>
      </c>
      <c r="B428" s="9">
        <v>108567204</v>
      </c>
      <c r="C428" s="3" t="s">
        <v>124</v>
      </c>
      <c r="D428" s="3" t="s">
        <v>336</v>
      </c>
      <c r="E428" s="4">
        <v>8991291.8699999992</v>
      </c>
      <c r="F428" s="4">
        <v>2394501.21</v>
      </c>
      <c r="G428" s="4">
        <v>204445.03999999998</v>
      </c>
      <c r="H428" s="4">
        <v>2598946.25</v>
      </c>
      <c r="I428" s="15">
        <f t="shared" si="24"/>
        <v>0.28910000000000002</v>
      </c>
      <c r="J428" s="4">
        <v>5914017.3600000003</v>
      </c>
      <c r="K428" s="15">
        <f t="shared" si="25"/>
        <v>0.65769999999999995</v>
      </c>
      <c r="L428" s="4">
        <v>478328.26</v>
      </c>
      <c r="M428" s="15">
        <f t="shared" si="26"/>
        <v>5.3199999999999997E-2</v>
      </c>
      <c r="N428" s="4">
        <v>0</v>
      </c>
      <c r="O428" s="15">
        <f t="shared" si="27"/>
        <v>0</v>
      </c>
    </row>
    <row r="429" spans="1:16" ht="11.25" x14ac:dyDescent="0.2">
      <c r="A429" s="9">
        <v>1</v>
      </c>
      <c r="B429" s="9">
        <v>108567404</v>
      </c>
      <c r="C429" s="3" t="s">
        <v>546</v>
      </c>
      <c r="D429" s="3" t="s">
        <v>336</v>
      </c>
      <c r="E429" s="4">
        <v>7472687.6100000003</v>
      </c>
      <c r="F429" s="4">
        <v>4101714.79</v>
      </c>
      <c r="G429" s="4">
        <v>119271.43</v>
      </c>
      <c r="H429" s="4">
        <v>4220986.22</v>
      </c>
      <c r="I429" s="15">
        <f t="shared" si="24"/>
        <v>0.56489999999999996</v>
      </c>
      <c r="J429" s="4">
        <v>2792793.95</v>
      </c>
      <c r="K429" s="15">
        <f t="shared" si="25"/>
        <v>0.37369999999999998</v>
      </c>
      <c r="L429" s="4">
        <v>433973.15</v>
      </c>
      <c r="M429" s="15">
        <f t="shared" si="26"/>
        <v>5.8099999999999999E-2</v>
      </c>
      <c r="N429" s="4">
        <v>24934.29</v>
      </c>
      <c r="O429" s="15">
        <f t="shared" si="27"/>
        <v>3.3E-3</v>
      </c>
    </row>
    <row r="430" spans="1:16" ht="11.25" x14ac:dyDescent="0.2">
      <c r="A430" s="9">
        <v>1</v>
      </c>
      <c r="B430" s="9">
        <v>108567703</v>
      </c>
      <c r="C430" s="3" t="s">
        <v>339</v>
      </c>
      <c r="D430" s="3" t="s">
        <v>336</v>
      </c>
      <c r="E430" s="4">
        <v>42176742.289999999</v>
      </c>
      <c r="F430" s="4">
        <v>22755790.549999993</v>
      </c>
      <c r="G430" s="4">
        <v>841202.96000000008</v>
      </c>
      <c r="H430" s="4">
        <v>23596993.510000002</v>
      </c>
      <c r="I430" s="15">
        <f t="shared" si="24"/>
        <v>0.5595</v>
      </c>
      <c r="J430" s="4">
        <v>16274399.41</v>
      </c>
      <c r="K430" s="15">
        <f t="shared" si="25"/>
        <v>0.38590000000000002</v>
      </c>
      <c r="L430" s="4">
        <v>2305349.37</v>
      </c>
      <c r="M430" s="15">
        <f t="shared" si="26"/>
        <v>5.4699999999999999E-2</v>
      </c>
      <c r="N430" s="4">
        <v>0</v>
      </c>
      <c r="O430" s="15">
        <f t="shared" si="27"/>
        <v>0</v>
      </c>
    </row>
    <row r="431" spans="1:16" ht="11.25" x14ac:dyDescent="0.2">
      <c r="A431" s="9">
        <v>1</v>
      </c>
      <c r="B431" s="9">
        <v>108568404</v>
      </c>
      <c r="C431" s="3" t="s">
        <v>547</v>
      </c>
      <c r="D431" s="3" t="s">
        <v>336</v>
      </c>
      <c r="E431" s="4">
        <v>5952931.7299999995</v>
      </c>
      <c r="F431" s="4">
        <v>1822428.6400000004</v>
      </c>
      <c r="G431" s="4">
        <v>88253.11</v>
      </c>
      <c r="H431" s="4">
        <v>1910681.75</v>
      </c>
      <c r="I431" s="15">
        <f t="shared" si="24"/>
        <v>0.32100000000000001</v>
      </c>
      <c r="J431" s="4">
        <v>3630047.76</v>
      </c>
      <c r="K431" s="15">
        <f t="shared" si="25"/>
        <v>0.60980000000000001</v>
      </c>
      <c r="L431" s="4">
        <v>362729.46</v>
      </c>
      <c r="M431" s="15">
        <f t="shared" si="26"/>
        <v>6.0900000000000003E-2</v>
      </c>
      <c r="N431" s="4">
        <v>49472.76</v>
      </c>
      <c r="O431" s="15">
        <f t="shared" si="27"/>
        <v>8.3000000000000001E-3</v>
      </c>
    </row>
    <row r="432" spans="1:16" ht="11.25" x14ac:dyDescent="0.2">
      <c r="A432" s="9">
        <v>1</v>
      </c>
      <c r="B432" s="9">
        <v>108569103</v>
      </c>
      <c r="C432" s="3" t="s">
        <v>340</v>
      </c>
      <c r="D432" s="3" t="s">
        <v>336</v>
      </c>
      <c r="E432" s="4">
        <v>19986674.079999998</v>
      </c>
      <c r="F432" s="4">
        <v>4492110.87</v>
      </c>
      <c r="G432" s="4">
        <v>734223.72</v>
      </c>
      <c r="H432" s="4">
        <v>5226334.59</v>
      </c>
      <c r="I432" s="15">
        <f t="shared" si="24"/>
        <v>0.26150000000000001</v>
      </c>
      <c r="J432" s="4">
        <v>13529757.77</v>
      </c>
      <c r="K432" s="15">
        <f t="shared" si="25"/>
        <v>0.67689999999999995</v>
      </c>
      <c r="L432" s="4">
        <v>1214353.56</v>
      </c>
      <c r="M432" s="15">
        <f t="shared" si="26"/>
        <v>6.08E-2</v>
      </c>
      <c r="N432" s="4">
        <v>16228.16</v>
      </c>
      <c r="O432" s="15">
        <f t="shared" si="27"/>
        <v>8.0000000000000004E-4</v>
      </c>
    </row>
    <row r="433" spans="1:15" ht="11.25" x14ac:dyDescent="0.2">
      <c r="A433" s="9">
        <v>1</v>
      </c>
      <c r="B433" s="9">
        <v>117576303</v>
      </c>
      <c r="C433" s="3" t="s">
        <v>469</v>
      </c>
      <c r="D433" s="3" t="s">
        <v>470</v>
      </c>
      <c r="E433" s="4">
        <v>16295073.18</v>
      </c>
      <c r="F433" s="4">
        <v>9720096.0399999991</v>
      </c>
      <c r="G433" s="4">
        <v>243019.86000000002</v>
      </c>
      <c r="H433" s="4">
        <v>9963115.9000000004</v>
      </c>
      <c r="I433" s="15">
        <f t="shared" si="24"/>
        <v>0.61140000000000005</v>
      </c>
      <c r="J433" s="4">
        <v>5495159.9800000004</v>
      </c>
      <c r="K433" s="15">
        <f t="shared" si="25"/>
        <v>0.3372</v>
      </c>
      <c r="L433" s="4">
        <v>836793.77</v>
      </c>
      <c r="M433" s="15">
        <f t="shared" si="26"/>
        <v>5.1400000000000001E-2</v>
      </c>
      <c r="N433" s="4">
        <v>3.53</v>
      </c>
      <c r="O433" s="15">
        <f t="shared" si="27"/>
        <v>0</v>
      </c>
    </row>
    <row r="434" spans="1:15" ht="11.25" x14ac:dyDescent="0.2">
      <c r="A434" s="9">
        <v>1</v>
      </c>
      <c r="B434" s="9">
        <v>119581003</v>
      </c>
      <c r="C434" s="3" t="s">
        <v>176</v>
      </c>
      <c r="D434" s="3" t="s">
        <v>494</v>
      </c>
      <c r="E434" s="4">
        <v>21118796.68</v>
      </c>
      <c r="F434" s="4">
        <v>6322734.209999999</v>
      </c>
      <c r="G434" s="4">
        <v>727370.15999999992</v>
      </c>
      <c r="H434" s="4">
        <v>7050104.3700000001</v>
      </c>
      <c r="I434" s="15">
        <f t="shared" si="24"/>
        <v>0.33379999999999999</v>
      </c>
      <c r="J434" s="4">
        <v>11689040.5</v>
      </c>
      <c r="K434" s="15">
        <f t="shared" si="25"/>
        <v>0.55349999999999999</v>
      </c>
      <c r="L434" s="4">
        <v>2249651.81</v>
      </c>
      <c r="M434" s="15">
        <f t="shared" si="26"/>
        <v>0.1065</v>
      </c>
      <c r="N434" s="4">
        <v>130000</v>
      </c>
      <c r="O434" s="15">
        <f t="shared" si="27"/>
        <v>6.1999999999999998E-3</v>
      </c>
    </row>
    <row r="435" spans="1:15" ht="11.25" x14ac:dyDescent="0.2">
      <c r="A435" s="9">
        <v>1</v>
      </c>
      <c r="B435" s="9">
        <v>119582503</v>
      </c>
      <c r="C435" s="3" t="s">
        <v>495</v>
      </c>
      <c r="D435" s="3" t="s">
        <v>494</v>
      </c>
      <c r="E435" s="4">
        <v>23005206.280000001</v>
      </c>
      <c r="F435" s="4">
        <v>8150528.5</v>
      </c>
      <c r="G435" s="4">
        <v>1167114.6900000002</v>
      </c>
      <c r="H435" s="4">
        <v>9317643.1899999995</v>
      </c>
      <c r="I435" s="15">
        <f t="shared" si="24"/>
        <v>0.40500000000000003</v>
      </c>
      <c r="J435" s="4">
        <v>12202274.9</v>
      </c>
      <c r="K435" s="15">
        <f t="shared" si="25"/>
        <v>0.53039999999999998</v>
      </c>
      <c r="L435" s="4">
        <v>1485288.19</v>
      </c>
      <c r="M435" s="15">
        <f t="shared" si="26"/>
        <v>6.4600000000000005E-2</v>
      </c>
      <c r="N435" s="4">
        <v>0</v>
      </c>
      <c r="O435" s="15">
        <f t="shared" si="27"/>
        <v>0</v>
      </c>
    </row>
    <row r="436" spans="1:15" ht="11.25" x14ac:dyDescent="0.2">
      <c r="A436" s="9">
        <v>1</v>
      </c>
      <c r="B436" s="9">
        <v>119583003</v>
      </c>
      <c r="C436" s="3" t="s">
        <v>496</v>
      </c>
      <c r="D436" s="3" t="s">
        <v>494</v>
      </c>
      <c r="E436" s="4">
        <v>17147497.490000002</v>
      </c>
      <c r="F436" s="4">
        <v>7359649.2700000005</v>
      </c>
      <c r="G436" s="4">
        <v>417033.62</v>
      </c>
      <c r="H436" s="4">
        <v>7776682.8899999997</v>
      </c>
      <c r="I436" s="15">
        <f t="shared" si="24"/>
        <v>0.45350000000000001</v>
      </c>
      <c r="J436" s="4">
        <v>7944256.25</v>
      </c>
      <c r="K436" s="15">
        <f t="shared" si="25"/>
        <v>0.46329999999999999</v>
      </c>
      <c r="L436" s="4">
        <v>1426558.35</v>
      </c>
      <c r="M436" s="15">
        <f t="shared" si="26"/>
        <v>8.3199999999999996E-2</v>
      </c>
      <c r="N436" s="4">
        <v>0</v>
      </c>
      <c r="O436" s="15">
        <f t="shared" si="27"/>
        <v>0</v>
      </c>
    </row>
    <row r="437" spans="1:15" ht="11.25" x14ac:dyDescent="0.2">
      <c r="A437" s="9">
        <v>1</v>
      </c>
      <c r="B437" s="9">
        <v>119584503</v>
      </c>
      <c r="C437" s="3" t="s">
        <v>497</v>
      </c>
      <c r="D437" s="3" t="s">
        <v>494</v>
      </c>
      <c r="E437" s="4">
        <v>32041837.57</v>
      </c>
      <c r="F437" s="4">
        <v>11126277.890000001</v>
      </c>
      <c r="G437" s="4">
        <v>2343031.7400000002</v>
      </c>
      <c r="H437" s="4">
        <v>13469309.630000001</v>
      </c>
      <c r="I437" s="15">
        <f t="shared" si="24"/>
        <v>0.4204</v>
      </c>
      <c r="J437" s="4">
        <v>14510419.52</v>
      </c>
      <c r="K437" s="15">
        <f t="shared" si="25"/>
        <v>0.45290000000000002</v>
      </c>
      <c r="L437" s="4">
        <v>4061728.57</v>
      </c>
      <c r="M437" s="15">
        <f t="shared" si="26"/>
        <v>0.1268</v>
      </c>
      <c r="N437" s="4">
        <v>379.85</v>
      </c>
      <c r="O437" s="15">
        <f t="shared" si="27"/>
        <v>0</v>
      </c>
    </row>
    <row r="438" spans="1:15" ht="11.25" x14ac:dyDescent="0.2">
      <c r="A438" s="9">
        <v>1</v>
      </c>
      <c r="B438" s="9">
        <v>119584603</v>
      </c>
      <c r="C438" s="3" t="s">
        <v>498</v>
      </c>
      <c r="D438" s="3" t="s">
        <v>494</v>
      </c>
      <c r="E438" s="4">
        <v>22267458.23</v>
      </c>
      <c r="F438" s="4">
        <v>9902706.4699999988</v>
      </c>
      <c r="G438" s="4">
        <v>1022153.8399999999</v>
      </c>
      <c r="H438" s="4">
        <v>10924860.310000001</v>
      </c>
      <c r="I438" s="15">
        <f t="shared" si="24"/>
        <v>0.49059999999999998</v>
      </c>
      <c r="J438" s="4">
        <v>10308271.529999999</v>
      </c>
      <c r="K438" s="15">
        <f t="shared" si="25"/>
        <v>0.46289999999999998</v>
      </c>
      <c r="L438" s="4">
        <v>1034326.39</v>
      </c>
      <c r="M438" s="15">
        <f t="shared" si="26"/>
        <v>4.65E-2</v>
      </c>
      <c r="N438" s="4">
        <v>0</v>
      </c>
      <c r="O438" s="15">
        <f t="shared" si="27"/>
        <v>0</v>
      </c>
    </row>
    <row r="439" spans="1:15" ht="11.25" x14ac:dyDescent="0.2">
      <c r="A439" s="9">
        <v>1</v>
      </c>
      <c r="B439" s="9">
        <v>119586503</v>
      </c>
      <c r="C439" s="3" t="s">
        <v>557</v>
      </c>
      <c r="D439" s="3" t="s">
        <v>494</v>
      </c>
      <c r="E439" s="4">
        <v>18799387.77</v>
      </c>
      <c r="F439" s="4">
        <v>4435606.3</v>
      </c>
      <c r="G439" s="4">
        <v>335071.7</v>
      </c>
      <c r="H439" s="4">
        <v>4770678</v>
      </c>
      <c r="I439" s="15">
        <f t="shared" si="24"/>
        <v>0.25380000000000003</v>
      </c>
      <c r="J439" s="4">
        <v>11937833</v>
      </c>
      <c r="K439" s="15">
        <f t="shared" si="25"/>
        <v>0.63500000000000001</v>
      </c>
      <c r="L439" s="4">
        <v>2090876.77</v>
      </c>
      <c r="M439" s="15">
        <f t="shared" si="26"/>
        <v>0.11119999999999999</v>
      </c>
      <c r="N439" s="4">
        <v>0</v>
      </c>
      <c r="O439" s="15">
        <f t="shared" si="27"/>
        <v>0</v>
      </c>
    </row>
    <row r="440" spans="1:15" ht="11.25" x14ac:dyDescent="0.2">
      <c r="A440" s="9">
        <v>1</v>
      </c>
      <c r="B440" s="9">
        <v>117596003</v>
      </c>
      <c r="C440" s="3" t="s">
        <v>471</v>
      </c>
      <c r="D440" s="3" t="s">
        <v>472</v>
      </c>
      <c r="E440" s="4">
        <v>37527989.670000002</v>
      </c>
      <c r="F440" s="4">
        <v>12507425.82</v>
      </c>
      <c r="G440" s="4">
        <v>636834.92000000004</v>
      </c>
      <c r="H440" s="4">
        <v>13144260.74</v>
      </c>
      <c r="I440" s="15">
        <f t="shared" si="24"/>
        <v>0.3503</v>
      </c>
      <c r="J440" s="4">
        <v>22694623.23</v>
      </c>
      <c r="K440" s="15">
        <f t="shared" si="25"/>
        <v>0.60470000000000002</v>
      </c>
      <c r="L440" s="4">
        <v>1689105.7</v>
      </c>
      <c r="M440" s="15">
        <f t="shared" si="26"/>
        <v>4.4999999999999998E-2</v>
      </c>
      <c r="N440" s="4">
        <v>0</v>
      </c>
      <c r="O440" s="15">
        <f t="shared" si="27"/>
        <v>0</v>
      </c>
    </row>
    <row r="441" spans="1:15" ht="11.25" x14ac:dyDescent="0.2">
      <c r="A441" s="9">
        <v>1</v>
      </c>
      <c r="B441" s="9">
        <v>117597003</v>
      </c>
      <c r="C441" s="3" t="s">
        <v>473</v>
      </c>
      <c r="D441" s="3" t="s">
        <v>472</v>
      </c>
      <c r="E441" s="4">
        <v>36661516.219999999</v>
      </c>
      <c r="F441" s="4">
        <v>15711634.940000001</v>
      </c>
      <c r="G441" s="4">
        <v>893112.58000000007</v>
      </c>
      <c r="H441" s="4">
        <v>16604747.52</v>
      </c>
      <c r="I441" s="15">
        <f t="shared" si="24"/>
        <v>0.45290000000000002</v>
      </c>
      <c r="J441" s="4">
        <v>17507342.370000001</v>
      </c>
      <c r="K441" s="15">
        <f t="shared" si="25"/>
        <v>0.47749999999999998</v>
      </c>
      <c r="L441" s="4">
        <v>2501761.73</v>
      </c>
      <c r="M441" s="15">
        <f t="shared" si="26"/>
        <v>6.8199999999999997E-2</v>
      </c>
      <c r="N441" s="4">
        <v>47664.6</v>
      </c>
      <c r="O441" s="15">
        <f t="shared" si="27"/>
        <v>1.2999999999999999E-3</v>
      </c>
    </row>
    <row r="442" spans="1:15" ht="11.25" x14ac:dyDescent="0.2">
      <c r="A442" s="9">
        <v>1</v>
      </c>
      <c r="B442" s="9">
        <v>117598503</v>
      </c>
      <c r="C442" s="3" t="s">
        <v>474</v>
      </c>
      <c r="D442" s="3" t="s">
        <v>472</v>
      </c>
      <c r="E442" s="4">
        <v>30107402.050000004</v>
      </c>
      <c r="F442" s="4">
        <v>14910284.729999997</v>
      </c>
      <c r="G442" s="4">
        <v>711113.34</v>
      </c>
      <c r="H442" s="4">
        <v>15621398.07</v>
      </c>
      <c r="I442" s="15">
        <f t="shared" si="24"/>
        <v>0.51890000000000003</v>
      </c>
      <c r="J442" s="4">
        <v>11322092.560000001</v>
      </c>
      <c r="K442" s="15">
        <f t="shared" si="25"/>
        <v>0.37609999999999999</v>
      </c>
      <c r="L442" s="4">
        <v>3163911.42</v>
      </c>
      <c r="M442" s="15">
        <f t="shared" si="26"/>
        <v>0.1051</v>
      </c>
      <c r="N442" s="4">
        <v>0</v>
      </c>
      <c r="O442" s="15">
        <f t="shared" si="27"/>
        <v>0</v>
      </c>
    </row>
    <row r="443" spans="1:15" ht="11.25" x14ac:dyDescent="0.2">
      <c r="A443" s="9">
        <v>1</v>
      </c>
      <c r="B443" s="9">
        <v>116604003</v>
      </c>
      <c r="C443" s="3" t="s">
        <v>458</v>
      </c>
      <c r="D443" s="3" t="s">
        <v>459</v>
      </c>
      <c r="E443" s="4">
        <v>76547327.5</v>
      </c>
      <c r="F443" s="4">
        <v>27199583.809999995</v>
      </c>
      <c r="G443" s="4">
        <v>817268.86999999988</v>
      </c>
      <c r="H443" s="4">
        <v>28016852.68</v>
      </c>
      <c r="I443" s="15">
        <f t="shared" si="24"/>
        <v>0.36599999999999999</v>
      </c>
      <c r="J443" s="4">
        <v>9856874.75</v>
      </c>
      <c r="K443" s="15">
        <f t="shared" si="25"/>
        <v>0.1288</v>
      </c>
      <c r="L443" s="4">
        <v>2631567.91</v>
      </c>
      <c r="M443" s="15">
        <f t="shared" si="26"/>
        <v>3.44E-2</v>
      </c>
      <c r="N443" s="4">
        <v>36042032.159999996</v>
      </c>
      <c r="O443" s="15">
        <f t="shared" si="27"/>
        <v>0.4708</v>
      </c>
    </row>
    <row r="444" spans="1:15" ht="11.25" x14ac:dyDescent="0.2">
      <c r="A444" s="9">
        <v>1</v>
      </c>
      <c r="B444" s="9">
        <v>116605003</v>
      </c>
      <c r="C444" s="3" t="s">
        <v>460</v>
      </c>
      <c r="D444" s="3" t="s">
        <v>459</v>
      </c>
      <c r="E444" s="4">
        <v>39269619.809999995</v>
      </c>
      <c r="F444" s="4">
        <v>18695781.879999999</v>
      </c>
      <c r="G444" s="4">
        <v>751884.52</v>
      </c>
      <c r="H444" s="4">
        <v>19447666.399999999</v>
      </c>
      <c r="I444" s="15">
        <f t="shared" si="24"/>
        <v>0.49519999999999997</v>
      </c>
      <c r="J444" s="4">
        <v>15148366.199999999</v>
      </c>
      <c r="K444" s="15">
        <f t="shared" si="25"/>
        <v>0.38579999999999998</v>
      </c>
      <c r="L444" s="4">
        <v>4664387.9000000004</v>
      </c>
      <c r="M444" s="15">
        <f t="shared" si="26"/>
        <v>0.1188</v>
      </c>
      <c r="N444" s="4">
        <v>9199.31</v>
      </c>
      <c r="O444" s="15">
        <f t="shared" si="27"/>
        <v>2.0000000000000001E-4</v>
      </c>
    </row>
    <row r="445" spans="1:15" ht="11.25" x14ac:dyDescent="0.2">
      <c r="A445" s="9">
        <v>1</v>
      </c>
      <c r="B445" s="9">
        <v>106611303</v>
      </c>
      <c r="C445" s="3" t="s">
        <v>296</v>
      </c>
      <c r="D445" s="3" t="s">
        <v>297</v>
      </c>
      <c r="E445" s="4">
        <v>20516452.220000003</v>
      </c>
      <c r="F445" s="4">
        <v>7357797.5200000005</v>
      </c>
      <c r="G445" s="4">
        <v>557017.55999999994</v>
      </c>
      <c r="H445" s="4">
        <v>7914815.0800000001</v>
      </c>
      <c r="I445" s="15">
        <f t="shared" si="24"/>
        <v>0.38579999999999998</v>
      </c>
      <c r="J445" s="4">
        <v>12120941.34</v>
      </c>
      <c r="K445" s="15">
        <f t="shared" si="25"/>
        <v>0.59079999999999999</v>
      </c>
      <c r="L445" s="4">
        <v>480695.8</v>
      </c>
      <c r="M445" s="15">
        <f t="shared" si="26"/>
        <v>2.3400000000000001E-2</v>
      </c>
      <c r="N445" s="4">
        <v>0</v>
      </c>
      <c r="O445" s="15">
        <f t="shared" si="27"/>
        <v>0</v>
      </c>
    </row>
    <row r="446" spans="1:15" ht="11.25" x14ac:dyDescent="0.2">
      <c r="A446" s="9">
        <v>1</v>
      </c>
      <c r="B446" s="9">
        <v>106612203</v>
      </c>
      <c r="C446" s="3" t="s">
        <v>298</v>
      </c>
      <c r="D446" s="3" t="s">
        <v>297</v>
      </c>
      <c r="E446" s="4">
        <v>34637965.18</v>
      </c>
      <c r="F446" s="4">
        <v>11676265.669999998</v>
      </c>
      <c r="G446" s="4">
        <v>1045722.5899999999</v>
      </c>
      <c r="H446" s="4">
        <v>12721988.26</v>
      </c>
      <c r="I446" s="15">
        <f t="shared" si="24"/>
        <v>0.36730000000000002</v>
      </c>
      <c r="J446" s="4">
        <v>20674355.370000001</v>
      </c>
      <c r="K446" s="15">
        <f t="shared" si="25"/>
        <v>0.59689999999999999</v>
      </c>
      <c r="L446" s="4">
        <v>1241621.55</v>
      </c>
      <c r="M446" s="15">
        <f t="shared" si="26"/>
        <v>3.5799999999999998E-2</v>
      </c>
      <c r="N446" s="4">
        <v>0</v>
      </c>
      <c r="O446" s="15">
        <f t="shared" si="27"/>
        <v>0</v>
      </c>
    </row>
    <row r="447" spans="1:15" ht="11.25" x14ac:dyDescent="0.2">
      <c r="A447" s="9">
        <v>1</v>
      </c>
      <c r="B447" s="9">
        <v>106616203</v>
      </c>
      <c r="C447" s="3" t="s">
        <v>299</v>
      </c>
      <c r="D447" s="3" t="s">
        <v>297</v>
      </c>
      <c r="E447" s="4">
        <v>39797738.890000001</v>
      </c>
      <c r="F447" s="4">
        <v>6637508.0600000005</v>
      </c>
      <c r="G447" s="4">
        <v>3146599.5</v>
      </c>
      <c r="H447" s="4">
        <v>9784107.5600000005</v>
      </c>
      <c r="I447" s="15">
        <f t="shared" si="24"/>
        <v>0.24579999999999999</v>
      </c>
      <c r="J447" s="4">
        <v>25007296.440000001</v>
      </c>
      <c r="K447" s="15">
        <f t="shared" si="25"/>
        <v>0.62839999999999996</v>
      </c>
      <c r="L447" s="4">
        <v>5006334.8899999997</v>
      </c>
      <c r="M447" s="15">
        <f t="shared" si="26"/>
        <v>0.1258</v>
      </c>
      <c r="N447" s="4">
        <v>0</v>
      </c>
      <c r="O447" s="15">
        <f t="shared" si="27"/>
        <v>0</v>
      </c>
    </row>
    <row r="448" spans="1:15" ht="11.25" x14ac:dyDescent="0.2">
      <c r="A448" s="9">
        <v>1</v>
      </c>
      <c r="B448" s="9">
        <v>106617203</v>
      </c>
      <c r="C448" s="3" t="s">
        <v>300</v>
      </c>
      <c r="D448" s="3" t="s">
        <v>297</v>
      </c>
      <c r="E448" s="4">
        <v>38548394.450000003</v>
      </c>
      <c r="F448" s="4">
        <v>8800339.6399999987</v>
      </c>
      <c r="G448" s="4">
        <v>1503196.8</v>
      </c>
      <c r="H448" s="4">
        <v>10303536.439999999</v>
      </c>
      <c r="I448" s="15">
        <f t="shared" si="24"/>
        <v>0.26729999999999998</v>
      </c>
      <c r="J448" s="4">
        <v>23344257.699999999</v>
      </c>
      <c r="K448" s="15">
        <f t="shared" si="25"/>
        <v>0.60560000000000003</v>
      </c>
      <c r="L448" s="4">
        <v>4873618.3099999996</v>
      </c>
      <c r="M448" s="15">
        <f t="shared" si="26"/>
        <v>0.12640000000000001</v>
      </c>
      <c r="N448" s="4">
        <v>26982</v>
      </c>
      <c r="O448" s="15">
        <f t="shared" si="27"/>
        <v>6.9999999999999999E-4</v>
      </c>
    </row>
    <row r="449" spans="1:16" ht="11.25" x14ac:dyDescent="0.2">
      <c r="A449" s="9">
        <v>1</v>
      </c>
      <c r="B449" s="9">
        <v>106618603</v>
      </c>
      <c r="C449" s="3" t="s">
        <v>301</v>
      </c>
      <c r="D449" s="3" t="s">
        <v>297</v>
      </c>
      <c r="E449" s="4">
        <v>15075292.07</v>
      </c>
      <c r="F449" s="4">
        <v>3162465.9599999995</v>
      </c>
      <c r="G449" s="4">
        <v>245504.3</v>
      </c>
      <c r="H449" s="4">
        <v>3407970.26</v>
      </c>
      <c r="I449" s="15">
        <f t="shared" si="24"/>
        <v>0.2261</v>
      </c>
      <c r="J449" s="4">
        <v>10540685.880000001</v>
      </c>
      <c r="K449" s="15">
        <f t="shared" si="25"/>
        <v>0.69920000000000004</v>
      </c>
      <c r="L449" s="4">
        <v>1126635.93</v>
      </c>
      <c r="M449" s="15">
        <f t="shared" si="26"/>
        <v>7.4700000000000003E-2</v>
      </c>
      <c r="N449" s="4">
        <v>0</v>
      </c>
      <c r="O449" s="15">
        <f t="shared" si="27"/>
        <v>0</v>
      </c>
    </row>
    <row r="450" spans="1:16" ht="11.25" x14ac:dyDescent="0.2">
      <c r="A450" s="9">
        <v>1</v>
      </c>
      <c r="B450" s="9">
        <v>105628302</v>
      </c>
      <c r="C450" s="3" t="s">
        <v>285</v>
      </c>
      <c r="D450" s="3" t="s">
        <v>286</v>
      </c>
      <c r="E450" s="4">
        <v>92229822.379999995</v>
      </c>
      <c r="F450" s="4">
        <v>27654792.400000002</v>
      </c>
      <c r="G450" s="4">
        <v>3211061.1</v>
      </c>
      <c r="H450" s="4">
        <v>30865853.5</v>
      </c>
      <c r="I450" s="15">
        <f t="shared" si="24"/>
        <v>0.3347</v>
      </c>
      <c r="J450" s="4">
        <v>48803859.259999998</v>
      </c>
      <c r="K450" s="15">
        <f t="shared" si="25"/>
        <v>0.5292</v>
      </c>
      <c r="L450" s="4">
        <v>12560109.619999999</v>
      </c>
      <c r="M450" s="15">
        <f t="shared" si="26"/>
        <v>0.13619999999999999</v>
      </c>
      <c r="N450" s="4">
        <v>0</v>
      </c>
      <c r="O450" s="15">
        <f t="shared" si="27"/>
        <v>0</v>
      </c>
    </row>
    <row r="451" spans="1:16" ht="11.25" x14ac:dyDescent="0.2">
      <c r="A451" s="9">
        <v>1</v>
      </c>
      <c r="B451" s="9">
        <v>101630504</v>
      </c>
      <c r="C451" s="3" t="s">
        <v>69</v>
      </c>
      <c r="D451" s="3" t="s">
        <v>211</v>
      </c>
      <c r="E451" s="4">
        <v>11530359.199999999</v>
      </c>
      <c r="F451" s="4">
        <v>3518687.1199999996</v>
      </c>
      <c r="G451" s="4">
        <v>433962.14999999997</v>
      </c>
      <c r="H451" s="4">
        <v>3952649.27</v>
      </c>
      <c r="I451" s="15">
        <f t="shared" ref="I451:I514" si="28">ROUND(H451/$E451,4)</f>
        <v>0.34279999999999999</v>
      </c>
      <c r="J451" s="4">
        <v>6841224.8300000001</v>
      </c>
      <c r="K451" s="15">
        <f t="shared" ref="K451:K514" si="29">ROUND(J451/$E451,4)</f>
        <v>0.59330000000000005</v>
      </c>
      <c r="L451" s="4">
        <v>711785.1</v>
      </c>
      <c r="M451" s="15">
        <f t="shared" ref="M451:M514" si="30">ROUND(L451/$E451,4)</f>
        <v>6.1699999999999998E-2</v>
      </c>
      <c r="N451" s="4">
        <v>24700</v>
      </c>
      <c r="O451" s="15">
        <f t="shared" ref="O451:O514" si="31">ROUND(N451/$E451,4)</f>
        <v>2.0999999999999999E-3</v>
      </c>
    </row>
    <row r="452" spans="1:16" ht="11.25" x14ac:dyDescent="0.2">
      <c r="A452" s="9">
        <v>1</v>
      </c>
      <c r="B452" s="9">
        <v>101630903</v>
      </c>
      <c r="C452" s="3" t="s">
        <v>212</v>
      </c>
      <c r="D452" s="3" t="s">
        <v>211</v>
      </c>
      <c r="E452" s="4">
        <v>20954420.349999998</v>
      </c>
      <c r="F452" s="4">
        <v>7604396.3400000008</v>
      </c>
      <c r="G452" s="4">
        <v>822593.83</v>
      </c>
      <c r="H452" s="4">
        <v>8426990.1699999999</v>
      </c>
      <c r="I452" s="15">
        <f t="shared" si="28"/>
        <v>0.4022</v>
      </c>
      <c r="J452" s="4">
        <v>10627634.48</v>
      </c>
      <c r="K452" s="15">
        <f t="shared" si="29"/>
        <v>0.50719999999999998</v>
      </c>
      <c r="L452" s="4">
        <v>1501524.37</v>
      </c>
      <c r="M452" s="15">
        <f t="shared" si="30"/>
        <v>7.17E-2</v>
      </c>
      <c r="N452" s="4">
        <v>398271.33</v>
      </c>
      <c r="O452" s="15">
        <f t="shared" si="31"/>
        <v>1.9E-2</v>
      </c>
    </row>
    <row r="453" spans="1:16" ht="11.25" x14ac:dyDescent="0.2">
      <c r="A453" s="9">
        <v>1</v>
      </c>
      <c r="B453" s="11">
        <v>101631003</v>
      </c>
      <c r="C453" s="12" t="s">
        <v>213</v>
      </c>
      <c r="D453" s="12" t="s">
        <v>211</v>
      </c>
      <c r="E453" s="13"/>
      <c r="F453" s="13"/>
      <c r="G453" s="13"/>
      <c r="H453" s="13"/>
      <c r="I453" s="20"/>
      <c r="J453" s="13"/>
      <c r="K453" s="20"/>
      <c r="L453" s="13"/>
      <c r="M453" s="20"/>
      <c r="N453" s="13"/>
      <c r="O453" s="20"/>
      <c r="P453" s="12"/>
    </row>
    <row r="454" spans="1:16" ht="11.25" x14ac:dyDescent="0.2">
      <c r="A454" s="9">
        <v>1</v>
      </c>
      <c r="B454" s="9">
        <v>101631203</v>
      </c>
      <c r="C454" s="3" t="s">
        <v>70</v>
      </c>
      <c r="D454" s="3" t="s">
        <v>211</v>
      </c>
      <c r="E454" s="4">
        <v>21950635.629999999</v>
      </c>
      <c r="F454" s="4">
        <v>9094662.9300000016</v>
      </c>
      <c r="G454" s="4">
        <v>723189.09999999986</v>
      </c>
      <c r="H454" s="4">
        <v>9817852.0299999993</v>
      </c>
      <c r="I454" s="15">
        <f t="shared" si="28"/>
        <v>0.44729999999999998</v>
      </c>
      <c r="J454" s="4">
        <v>11236375.539999999</v>
      </c>
      <c r="K454" s="15">
        <f t="shared" si="29"/>
        <v>0.51190000000000002</v>
      </c>
      <c r="L454" s="4">
        <v>896408.06</v>
      </c>
      <c r="M454" s="15">
        <f t="shared" si="30"/>
        <v>4.0800000000000003E-2</v>
      </c>
      <c r="N454" s="4">
        <v>0</v>
      </c>
      <c r="O454" s="15">
        <f t="shared" si="31"/>
        <v>0</v>
      </c>
    </row>
    <row r="455" spans="1:16" ht="11.25" x14ac:dyDescent="0.2">
      <c r="A455" s="9">
        <v>1</v>
      </c>
      <c r="B455" s="9">
        <v>101631503</v>
      </c>
      <c r="C455" s="3" t="s">
        <v>214</v>
      </c>
      <c r="D455" s="3" t="s">
        <v>211</v>
      </c>
      <c r="E455" s="4">
        <v>17650728.829999998</v>
      </c>
      <c r="F455" s="4">
        <v>6491027.9400000013</v>
      </c>
      <c r="G455" s="4">
        <v>553819.67999999993</v>
      </c>
      <c r="H455" s="4">
        <v>7044847.6200000001</v>
      </c>
      <c r="I455" s="15">
        <f t="shared" si="28"/>
        <v>0.39910000000000001</v>
      </c>
      <c r="J455" s="4">
        <v>9756603.0099999998</v>
      </c>
      <c r="K455" s="15">
        <f t="shared" si="29"/>
        <v>0.55279999999999996</v>
      </c>
      <c r="L455" s="4">
        <v>745122.56</v>
      </c>
      <c r="M455" s="15">
        <f t="shared" si="30"/>
        <v>4.2200000000000001E-2</v>
      </c>
      <c r="N455" s="4">
        <v>104155.64</v>
      </c>
      <c r="O455" s="15">
        <f t="shared" si="31"/>
        <v>5.8999999999999999E-3</v>
      </c>
    </row>
    <row r="456" spans="1:16" ht="11.25" x14ac:dyDescent="0.2">
      <c r="A456" s="9">
        <v>1</v>
      </c>
      <c r="B456" s="9">
        <v>101631703</v>
      </c>
      <c r="C456" s="3" t="s">
        <v>215</v>
      </c>
      <c r="D456" s="3" t="s">
        <v>211</v>
      </c>
      <c r="E456" s="4">
        <v>101898056.32000001</v>
      </c>
      <c r="F456" s="4">
        <v>69286100.950000003</v>
      </c>
      <c r="G456" s="4">
        <v>3047002.47</v>
      </c>
      <c r="H456" s="4">
        <v>72333103.420000002</v>
      </c>
      <c r="I456" s="15">
        <f t="shared" si="28"/>
        <v>0.70989999999999998</v>
      </c>
      <c r="J456" s="4">
        <v>26656253.25</v>
      </c>
      <c r="K456" s="15">
        <f t="shared" si="29"/>
        <v>0.2616</v>
      </c>
      <c r="L456" s="4">
        <v>2888724.65</v>
      </c>
      <c r="M456" s="15">
        <f t="shared" si="30"/>
        <v>2.8299999999999999E-2</v>
      </c>
      <c r="N456" s="4">
        <v>19975</v>
      </c>
      <c r="O456" s="15">
        <f t="shared" si="31"/>
        <v>2.0000000000000001E-4</v>
      </c>
    </row>
    <row r="457" spans="1:16" ht="11.25" x14ac:dyDescent="0.2">
      <c r="A457" s="9">
        <v>1</v>
      </c>
      <c r="B457" s="9">
        <v>101631803</v>
      </c>
      <c r="C457" s="3" t="s">
        <v>216</v>
      </c>
      <c r="D457" s="3" t="s">
        <v>211</v>
      </c>
      <c r="E457" s="4">
        <v>29617432.73</v>
      </c>
      <c r="F457" s="4">
        <v>10533912.15</v>
      </c>
      <c r="G457" s="4">
        <v>921269.62000000011</v>
      </c>
      <c r="H457" s="4">
        <v>11455181.77</v>
      </c>
      <c r="I457" s="15">
        <f t="shared" si="28"/>
        <v>0.38679999999999998</v>
      </c>
      <c r="J457" s="4">
        <v>15636283.140000001</v>
      </c>
      <c r="K457" s="15">
        <f t="shared" si="29"/>
        <v>0.52790000000000004</v>
      </c>
      <c r="L457" s="4">
        <v>2525967.8199999998</v>
      </c>
      <c r="M457" s="15">
        <f t="shared" si="30"/>
        <v>8.5300000000000001E-2</v>
      </c>
      <c r="N457" s="4">
        <v>0</v>
      </c>
      <c r="O457" s="15">
        <f t="shared" si="31"/>
        <v>0</v>
      </c>
    </row>
    <row r="458" spans="1:16" ht="11.25" x14ac:dyDescent="0.2">
      <c r="A458" s="9">
        <v>1</v>
      </c>
      <c r="B458" s="9">
        <v>101631903</v>
      </c>
      <c r="C458" s="3" t="s">
        <v>71</v>
      </c>
      <c r="D458" s="3" t="s">
        <v>211</v>
      </c>
      <c r="E458" s="4">
        <v>22692823.669999998</v>
      </c>
      <c r="F458" s="4">
        <v>13713348.68</v>
      </c>
      <c r="G458" s="4">
        <v>203761.55</v>
      </c>
      <c r="H458" s="4">
        <v>13917110.23</v>
      </c>
      <c r="I458" s="15">
        <f t="shared" si="28"/>
        <v>0.61329999999999996</v>
      </c>
      <c r="J458" s="4">
        <v>7869253.7400000002</v>
      </c>
      <c r="K458" s="15">
        <f t="shared" si="29"/>
        <v>0.3468</v>
      </c>
      <c r="L458" s="4">
        <v>906459.7</v>
      </c>
      <c r="M458" s="15">
        <f t="shared" si="30"/>
        <v>3.9899999999999998E-2</v>
      </c>
      <c r="N458" s="4">
        <v>0</v>
      </c>
      <c r="O458" s="15">
        <f t="shared" si="31"/>
        <v>0</v>
      </c>
    </row>
    <row r="459" spans="1:16" ht="11.25" x14ac:dyDescent="0.2">
      <c r="A459" s="9">
        <v>1</v>
      </c>
      <c r="B459" s="9">
        <v>101632403</v>
      </c>
      <c r="C459" s="3" t="s">
        <v>72</v>
      </c>
      <c r="D459" s="3" t="s">
        <v>211</v>
      </c>
      <c r="E459" s="4">
        <v>20723812.669999998</v>
      </c>
      <c r="F459" s="4">
        <v>8790585.2999999989</v>
      </c>
      <c r="G459" s="4">
        <v>615207.08000000007</v>
      </c>
      <c r="H459" s="4">
        <v>9405792.3800000008</v>
      </c>
      <c r="I459" s="15">
        <f t="shared" si="28"/>
        <v>0.45390000000000003</v>
      </c>
      <c r="J459" s="4">
        <v>10563823.199999999</v>
      </c>
      <c r="K459" s="15">
        <f t="shared" si="29"/>
        <v>0.50970000000000004</v>
      </c>
      <c r="L459" s="4">
        <v>754197.09</v>
      </c>
      <c r="M459" s="15">
        <f t="shared" si="30"/>
        <v>3.6400000000000002E-2</v>
      </c>
      <c r="N459" s="4">
        <v>0</v>
      </c>
      <c r="O459" s="15">
        <f t="shared" si="31"/>
        <v>0</v>
      </c>
    </row>
    <row r="460" spans="1:16" ht="11.25" x14ac:dyDescent="0.2">
      <c r="A460" s="9">
        <v>1</v>
      </c>
      <c r="B460" s="9">
        <v>101633903</v>
      </c>
      <c r="C460" s="3" t="s">
        <v>217</v>
      </c>
      <c r="D460" s="3" t="s">
        <v>211</v>
      </c>
      <c r="E460" s="4">
        <v>33626968.710000001</v>
      </c>
      <c r="F460" s="4">
        <v>14047601.139999999</v>
      </c>
      <c r="G460" s="4">
        <v>1194931.17</v>
      </c>
      <c r="H460" s="4">
        <v>15242532.310000001</v>
      </c>
      <c r="I460" s="15">
        <f t="shared" si="28"/>
        <v>0.45329999999999998</v>
      </c>
      <c r="J460" s="4">
        <v>17081161.809999999</v>
      </c>
      <c r="K460" s="15">
        <f t="shared" si="29"/>
        <v>0.50800000000000001</v>
      </c>
      <c r="L460" s="4">
        <v>1303274.5900000001</v>
      </c>
      <c r="M460" s="15">
        <f t="shared" si="30"/>
        <v>3.8800000000000001E-2</v>
      </c>
      <c r="N460" s="4">
        <v>0</v>
      </c>
      <c r="O460" s="15">
        <f t="shared" si="31"/>
        <v>0</v>
      </c>
    </row>
    <row r="461" spans="1:16" ht="11.25" x14ac:dyDescent="0.2">
      <c r="A461" s="9">
        <v>1</v>
      </c>
      <c r="B461" s="9">
        <v>101636503</v>
      </c>
      <c r="C461" s="3" t="s">
        <v>218</v>
      </c>
      <c r="D461" s="3" t="s">
        <v>211</v>
      </c>
      <c r="E461" s="4">
        <v>74587592.069999993</v>
      </c>
      <c r="F461" s="4">
        <v>55763513.710000001</v>
      </c>
      <c r="G461" s="4">
        <v>1385083.6100000003</v>
      </c>
      <c r="H461" s="4">
        <v>57148597.32</v>
      </c>
      <c r="I461" s="15">
        <f t="shared" si="28"/>
        <v>0.76619999999999999</v>
      </c>
      <c r="J461" s="4">
        <v>16852556.25</v>
      </c>
      <c r="K461" s="15">
        <f t="shared" si="29"/>
        <v>0.22589999999999999</v>
      </c>
      <c r="L461" s="4">
        <v>579138.5</v>
      </c>
      <c r="M461" s="15">
        <f t="shared" si="30"/>
        <v>7.7999999999999996E-3</v>
      </c>
      <c r="N461" s="4">
        <v>7300</v>
      </c>
      <c r="O461" s="15">
        <f t="shared" si="31"/>
        <v>1E-4</v>
      </c>
    </row>
    <row r="462" spans="1:16" ht="11.25" x14ac:dyDescent="0.2">
      <c r="A462" s="9">
        <v>1</v>
      </c>
      <c r="B462" s="9">
        <v>101637002</v>
      </c>
      <c r="C462" s="3" t="s">
        <v>219</v>
      </c>
      <c r="D462" s="3" t="s">
        <v>211</v>
      </c>
      <c r="E462" s="4">
        <v>49983078.159999996</v>
      </c>
      <c r="F462" s="4">
        <v>23176677.34</v>
      </c>
      <c r="G462" s="4">
        <v>1006701.5499999999</v>
      </c>
      <c r="H462" s="4">
        <v>24183378.890000001</v>
      </c>
      <c r="I462" s="15">
        <f t="shared" si="28"/>
        <v>0.48380000000000001</v>
      </c>
      <c r="J462" s="4">
        <v>23385326.329999998</v>
      </c>
      <c r="K462" s="15">
        <f t="shared" si="29"/>
        <v>0.46789999999999998</v>
      </c>
      <c r="L462" s="4">
        <v>2414372.94</v>
      </c>
      <c r="M462" s="15">
        <f t="shared" si="30"/>
        <v>4.8300000000000003E-2</v>
      </c>
      <c r="N462" s="4">
        <v>0</v>
      </c>
      <c r="O462" s="15">
        <f t="shared" si="31"/>
        <v>0</v>
      </c>
    </row>
    <row r="463" spans="1:16" ht="11.25" x14ac:dyDescent="0.2">
      <c r="A463" s="9">
        <v>1</v>
      </c>
      <c r="B463" s="9">
        <v>101638003</v>
      </c>
      <c r="C463" s="3" t="s">
        <v>220</v>
      </c>
      <c r="D463" s="3" t="s">
        <v>211</v>
      </c>
      <c r="E463" s="4">
        <v>65230571.789999999</v>
      </c>
      <c r="F463" s="4">
        <v>36341074.890000008</v>
      </c>
      <c r="G463" s="4">
        <v>1908548.3400000003</v>
      </c>
      <c r="H463" s="4">
        <v>38249623.229999997</v>
      </c>
      <c r="I463" s="15">
        <f t="shared" si="28"/>
        <v>0.58640000000000003</v>
      </c>
      <c r="J463" s="4">
        <v>23141679.239999998</v>
      </c>
      <c r="K463" s="15">
        <f t="shared" si="29"/>
        <v>0.3548</v>
      </c>
      <c r="L463" s="4">
        <v>2896382.88</v>
      </c>
      <c r="M463" s="15">
        <f t="shared" si="30"/>
        <v>4.4400000000000002E-2</v>
      </c>
      <c r="N463" s="4">
        <v>942886.44</v>
      </c>
      <c r="O463" s="15">
        <f t="shared" si="31"/>
        <v>1.4500000000000001E-2</v>
      </c>
    </row>
    <row r="464" spans="1:16" ht="11.25" x14ac:dyDescent="0.2">
      <c r="A464" s="9">
        <v>1</v>
      </c>
      <c r="B464" s="9">
        <v>101638803</v>
      </c>
      <c r="C464" s="3" t="s">
        <v>73</v>
      </c>
      <c r="D464" s="3" t="s">
        <v>211</v>
      </c>
      <c r="E464" s="4">
        <v>31553683.449999999</v>
      </c>
      <c r="F464" s="4">
        <v>10858429.410000002</v>
      </c>
      <c r="G464" s="4">
        <v>886746.97999999986</v>
      </c>
      <c r="H464" s="4">
        <v>11745176.390000001</v>
      </c>
      <c r="I464" s="15">
        <f t="shared" si="28"/>
        <v>0.37219999999999998</v>
      </c>
      <c r="J464" s="4">
        <v>15876465.75</v>
      </c>
      <c r="K464" s="15">
        <f t="shared" si="29"/>
        <v>0.50319999999999998</v>
      </c>
      <c r="L464" s="4">
        <v>2548847.31</v>
      </c>
      <c r="M464" s="15">
        <f t="shared" si="30"/>
        <v>8.0799999999999997E-2</v>
      </c>
      <c r="N464" s="4">
        <v>1383194</v>
      </c>
      <c r="O464" s="15">
        <f t="shared" si="31"/>
        <v>4.3799999999999999E-2</v>
      </c>
    </row>
    <row r="465" spans="1:15" ht="11.25" x14ac:dyDescent="0.2">
      <c r="A465" s="9">
        <v>1</v>
      </c>
      <c r="B465" s="9">
        <v>119648703</v>
      </c>
      <c r="C465" s="3" t="s">
        <v>500</v>
      </c>
      <c r="D465" s="3" t="s">
        <v>499</v>
      </c>
      <c r="E465" s="4">
        <v>61765808.579999998</v>
      </c>
      <c r="F465" s="4">
        <v>36344893.239999995</v>
      </c>
      <c r="G465" s="4">
        <v>1959451.94</v>
      </c>
      <c r="H465" s="4">
        <v>38304345.18</v>
      </c>
      <c r="I465" s="15">
        <f t="shared" si="28"/>
        <v>0.62019999999999997</v>
      </c>
      <c r="J465" s="4">
        <v>19851024.57</v>
      </c>
      <c r="K465" s="15">
        <f t="shared" si="29"/>
        <v>0.32140000000000002</v>
      </c>
      <c r="L465" s="4">
        <v>3610438.83</v>
      </c>
      <c r="M465" s="15">
        <f t="shared" si="30"/>
        <v>5.8500000000000003E-2</v>
      </c>
      <c r="N465" s="4">
        <v>0</v>
      </c>
      <c r="O465" s="15">
        <f t="shared" si="31"/>
        <v>0</v>
      </c>
    </row>
    <row r="466" spans="1:15" ht="11.25" x14ac:dyDescent="0.2">
      <c r="A466" s="9">
        <v>1</v>
      </c>
      <c r="B466" s="9">
        <v>119648903</v>
      </c>
      <c r="C466" s="3" t="s">
        <v>501</v>
      </c>
      <c r="D466" s="3" t="s">
        <v>499</v>
      </c>
      <c r="E466" s="4">
        <v>49290074.75</v>
      </c>
      <c r="F466" s="4">
        <v>28692572.500000007</v>
      </c>
      <c r="G466" s="4">
        <v>1169864.7400000002</v>
      </c>
      <c r="H466" s="4">
        <v>29862437.239999998</v>
      </c>
      <c r="I466" s="15">
        <f t="shared" si="28"/>
        <v>0.60589999999999999</v>
      </c>
      <c r="J466" s="4">
        <v>17215840.629999999</v>
      </c>
      <c r="K466" s="15">
        <f t="shared" si="29"/>
        <v>0.3493</v>
      </c>
      <c r="L466" s="4">
        <v>2211796.88</v>
      </c>
      <c r="M466" s="15">
        <f t="shared" si="30"/>
        <v>4.4900000000000002E-2</v>
      </c>
      <c r="N466" s="4">
        <v>0</v>
      </c>
      <c r="O466" s="15">
        <f t="shared" si="31"/>
        <v>0</v>
      </c>
    </row>
    <row r="467" spans="1:15" ht="11.25" x14ac:dyDescent="0.2">
      <c r="A467" s="9">
        <v>1</v>
      </c>
      <c r="B467" s="9">
        <v>107650603</v>
      </c>
      <c r="C467" s="3" t="s">
        <v>103</v>
      </c>
      <c r="D467" s="3" t="s">
        <v>302</v>
      </c>
      <c r="E467" s="4">
        <v>41767573.07</v>
      </c>
      <c r="F467" s="4">
        <v>20255092.779999997</v>
      </c>
      <c r="G467" s="4">
        <v>852869.17</v>
      </c>
      <c r="H467" s="4">
        <v>21107961.949999999</v>
      </c>
      <c r="I467" s="15">
        <f t="shared" si="28"/>
        <v>0.50539999999999996</v>
      </c>
      <c r="J467" s="4">
        <v>18301268.140000001</v>
      </c>
      <c r="K467" s="15">
        <f t="shared" si="29"/>
        <v>0.43819999999999998</v>
      </c>
      <c r="L467" s="4">
        <v>2317274.98</v>
      </c>
      <c r="M467" s="15">
        <f t="shared" si="30"/>
        <v>5.5500000000000001E-2</v>
      </c>
      <c r="N467" s="4">
        <v>41068</v>
      </c>
      <c r="O467" s="15">
        <f t="shared" si="31"/>
        <v>1E-3</v>
      </c>
    </row>
    <row r="468" spans="1:15" ht="11.25" x14ac:dyDescent="0.2">
      <c r="A468" s="9">
        <v>1</v>
      </c>
      <c r="B468" s="9">
        <v>107650703</v>
      </c>
      <c r="C468" s="3" t="s">
        <v>303</v>
      </c>
      <c r="D468" s="3" t="s">
        <v>302</v>
      </c>
      <c r="E468" s="4">
        <v>32774993.140000001</v>
      </c>
      <c r="F468" s="4">
        <v>18011874.339999996</v>
      </c>
      <c r="G468" s="4">
        <v>803634.60000000009</v>
      </c>
      <c r="H468" s="4">
        <v>18815508.940000001</v>
      </c>
      <c r="I468" s="15">
        <f t="shared" si="28"/>
        <v>0.57410000000000005</v>
      </c>
      <c r="J468" s="4">
        <v>12638236.32</v>
      </c>
      <c r="K468" s="15">
        <f t="shared" si="29"/>
        <v>0.3856</v>
      </c>
      <c r="L468" s="4">
        <v>1321247.8799999999</v>
      </c>
      <c r="M468" s="15">
        <f t="shared" si="30"/>
        <v>4.0300000000000002E-2</v>
      </c>
      <c r="N468" s="4">
        <v>0</v>
      </c>
      <c r="O468" s="15">
        <f t="shared" si="31"/>
        <v>0</v>
      </c>
    </row>
    <row r="469" spans="1:15" ht="11.25" x14ac:dyDescent="0.2">
      <c r="A469" s="9">
        <v>1</v>
      </c>
      <c r="B469" s="9">
        <v>107651603</v>
      </c>
      <c r="C469" s="3" t="s">
        <v>104</v>
      </c>
      <c r="D469" s="3" t="s">
        <v>302</v>
      </c>
      <c r="E469" s="4">
        <v>39284286.370000005</v>
      </c>
      <c r="F469" s="4">
        <v>14779617.27</v>
      </c>
      <c r="G469" s="4">
        <v>1559102.5099999998</v>
      </c>
      <c r="H469" s="4">
        <v>16338719.779999999</v>
      </c>
      <c r="I469" s="15">
        <f t="shared" si="28"/>
        <v>0.41589999999999999</v>
      </c>
      <c r="J469" s="4">
        <v>20266444.460000001</v>
      </c>
      <c r="K469" s="15">
        <f t="shared" si="29"/>
        <v>0.51590000000000003</v>
      </c>
      <c r="L469" s="4">
        <v>2653350.13</v>
      </c>
      <c r="M469" s="15">
        <f t="shared" si="30"/>
        <v>6.7500000000000004E-2</v>
      </c>
      <c r="N469" s="4">
        <v>25772</v>
      </c>
      <c r="O469" s="15">
        <f t="shared" si="31"/>
        <v>6.9999999999999999E-4</v>
      </c>
    </row>
    <row r="470" spans="1:15" ht="11.25" x14ac:dyDescent="0.2">
      <c r="A470" s="9">
        <v>1</v>
      </c>
      <c r="B470" s="9">
        <v>107652603</v>
      </c>
      <c r="C470" s="3" t="s">
        <v>116</v>
      </c>
      <c r="D470" s="3" t="s">
        <v>302</v>
      </c>
      <c r="E470" s="4">
        <v>62936618.32</v>
      </c>
      <c r="F470" s="4">
        <v>42837261.249999993</v>
      </c>
      <c r="G470" s="4">
        <v>1778173.6800000002</v>
      </c>
      <c r="H470" s="4">
        <v>44615434.93</v>
      </c>
      <c r="I470" s="15">
        <f t="shared" si="28"/>
        <v>0.70889999999999997</v>
      </c>
      <c r="J470" s="4">
        <v>17635964.030000001</v>
      </c>
      <c r="K470" s="15">
        <f t="shared" si="29"/>
        <v>0.2802</v>
      </c>
      <c r="L470" s="4">
        <v>648496.21</v>
      </c>
      <c r="M470" s="15">
        <f t="shared" si="30"/>
        <v>1.03E-2</v>
      </c>
      <c r="N470" s="4">
        <v>36723.15</v>
      </c>
      <c r="O470" s="15">
        <f t="shared" si="31"/>
        <v>5.9999999999999995E-4</v>
      </c>
    </row>
    <row r="471" spans="1:15" ht="11.25" x14ac:dyDescent="0.2">
      <c r="A471" s="9">
        <v>1</v>
      </c>
      <c r="B471" s="9">
        <v>107653102</v>
      </c>
      <c r="C471" s="3" t="s">
        <v>304</v>
      </c>
      <c r="D471" s="3" t="s">
        <v>302</v>
      </c>
      <c r="E471" s="4">
        <v>64637700.519999996</v>
      </c>
      <c r="F471" s="4">
        <v>35965812.629999995</v>
      </c>
      <c r="G471" s="4">
        <v>1907363.4999999998</v>
      </c>
      <c r="H471" s="4">
        <v>37873176.130000003</v>
      </c>
      <c r="I471" s="15">
        <f t="shared" si="28"/>
        <v>0.58589999999999998</v>
      </c>
      <c r="J471" s="4">
        <v>21397765.98</v>
      </c>
      <c r="K471" s="15">
        <f t="shared" si="29"/>
        <v>0.33100000000000002</v>
      </c>
      <c r="L471" s="4">
        <v>2215545.41</v>
      </c>
      <c r="M471" s="15">
        <f t="shared" si="30"/>
        <v>3.4299999999999997E-2</v>
      </c>
      <c r="N471" s="4">
        <v>3151213</v>
      </c>
      <c r="O471" s="15">
        <f t="shared" si="31"/>
        <v>4.8800000000000003E-2</v>
      </c>
    </row>
    <row r="472" spans="1:15" ht="11.25" x14ac:dyDescent="0.2">
      <c r="A472" s="9">
        <v>1</v>
      </c>
      <c r="B472" s="9">
        <v>107653203</v>
      </c>
      <c r="C472" s="3" t="s">
        <v>305</v>
      </c>
      <c r="D472" s="3" t="s">
        <v>302</v>
      </c>
      <c r="E472" s="4">
        <v>52260674.820000008</v>
      </c>
      <c r="F472" s="4">
        <v>25018809.840000007</v>
      </c>
      <c r="G472" s="4">
        <v>1172467.3499999999</v>
      </c>
      <c r="H472" s="4">
        <v>26191277.190000001</v>
      </c>
      <c r="I472" s="15">
        <f t="shared" si="28"/>
        <v>0.50119999999999998</v>
      </c>
      <c r="J472" s="4">
        <v>19764303.210000001</v>
      </c>
      <c r="K472" s="15">
        <f t="shared" si="29"/>
        <v>0.37819999999999998</v>
      </c>
      <c r="L472" s="4">
        <v>6295844.1100000003</v>
      </c>
      <c r="M472" s="15">
        <f t="shared" si="30"/>
        <v>0.1205</v>
      </c>
      <c r="N472" s="4">
        <v>9250.31</v>
      </c>
      <c r="O472" s="15">
        <f t="shared" si="31"/>
        <v>2.0000000000000001E-4</v>
      </c>
    </row>
    <row r="473" spans="1:15" ht="11.25" x14ac:dyDescent="0.2">
      <c r="A473" s="9">
        <v>1</v>
      </c>
      <c r="B473" s="9">
        <v>107653802</v>
      </c>
      <c r="C473" s="3" t="s">
        <v>306</v>
      </c>
      <c r="D473" s="3" t="s">
        <v>302</v>
      </c>
      <c r="E473" s="4">
        <v>101522410.30000001</v>
      </c>
      <c r="F473" s="4">
        <v>59879803.550000004</v>
      </c>
      <c r="G473" s="4">
        <v>2032206.1</v>
      </c>
      <c r="H473" s="4">
        <v>61912009.649999999</v>
      </c>
      <c r="I473" s="15">
        <f t="shared" si="28"/>
        <v>0.60980000000000001</v>
      </c>
      <c r="J473" s="4">
        <v>35879654.090000004</v>
      </c>
      <c r="K473" s="15">
        <f t="shared" si="29"/>
        <v>0.35339999999999999</v>
      </c>
      <c r="L473" s="4">
        <v>3730746.56</v>
      </c>
      <c r="M473" s="15">
        <f t="shared" si="30"/>
        <v>3.6700000000000003E-2</v>
      </c>
      <c r="N473" s="4">
        <v>0</v>
      </c>
      <c r="O473" s="15">
        <f t="shared" si="31"/>
        <v>0</v>
      </c>
    </row>
    <row r="474" spans="1:15" ht="11.25" x14ac:dyDescent="0.2">
      <c r="A474" s="9">
        <v>1</v>
      </c>
      <c r="B474" s="9">
        <v>107654103</v>
      </c>
      <c r="C474" s="3" t="s">
        <v>307</v>
      </c>
      <c r="D474" s="3" t="s">
        <v>302</v>
      </c>
      <c r="E474" s="4">
        <v>24625768.390000001</v>
      </c>
      <c r="F474" s="4">
        <v>5466736.6100000003</v>
      </c>
      <c r="G474" s="4">
        <v>532169.15999999992</v>
      </c>
      <c r="H474" s="4">
        <v>5998905.7699999996</v>
      </c>
      <c r="I474" s="15">
        <f t="shared" si="28"/>
        <v>0.24360000000000001</v>
      </c>
      <c r="J474" s="4">
        <v>13620465.23</v>
      </c>
      <c r="K474" s="15">
        <f t="shared" si="29"/>
        <v>0.55310000000000004</v>
      </c>
      <c r="L474" s="4">
        <v>5006397.3899999997</v>
      </c>
      <c r="M474" s="15">
        <f t="shared" si="30"/>
        <v>0.20330000000000001</v>
      </c>
      <c r="N474" s="4">
        <v>0</v>
      </c>
      <c r="O474" s="15">
        <f t="shared" si="31"/>
        <v>0</v>
      </c>
    </row>
    <row r="475" spans="1:15" ht="11.25" x14ac:dyDescent="0.2">
      <c r="A475" s="9">
        <v>1</v>
      </c>
      <c r="B475" s="9">
        <v>107654403</v>
      </c>
      <c r="C475" s="3" t="s">
        <v>117</v>
      </c>
      <c r="D475" s="3" t="s">
        <v>302</v>
      </c>
      <c r="E475" s="4">
        <v>62433041.630000003</v>
      </c>
      <c r="F475" s="4">
        <v>26370913.830000006</v>
      </c>
      <c r="G475" s="4">
        <v>1545756.35</v>
      </c>
      <c r="H475" s="4">
        <v>27916670.18</v>
      </c>
      <c r="I475" s="15">
        <f t="shared" si="28"/>
        <v>0.4471</v>
      </c>
      <c r="J475" s="4">
        <v>30186305.050000001</v>
      </c>
      <c r="K475" s="15">
        <f t="shared" si="29"/>
        <v>0.48349999999999999</v>
      </c>
      <c r="L475" s="4">
        <v>4317507.24</v>
      </c>
      <c r="M475" s="15">
        <f t="shared" si="30"/>
        <v>6.9199999999999998E-2</v>
      </c>
      <c r="N475" s="4">
        <v>12559.16</v>
      </c>
      <c r="O475" s="15">
        <f t="shared" si="31"/>
        <v>2.0000000000000001E-4</v>
      </c>
    </row>
    <row r="476" spans="1:15" ht="11.25" x14ac:dyDescent="0.2">
      <c r="A476" s="9">
        <v>1</v>
      </c>
      <c r="B476" s="9">
        <v>107654903</v>
      </c>
      <c r="C476" s="3" t="s">
        <v>308</v>
      </c>
      <c r="D476" s="3" t="s">
        <v>302</v>
      </c>
      <c r="E476" s="4">
        <v>35180690.489999995</v>
      </c>
      <c r="F476" s="4">
        <v>18235095.199999999</v>
      </c>
      <c r="G476" s="4">
        <v>1189475.21</v>
      </c>
      <c r="H476" s="4">
        <v>19424570.41</v>
      </c>
      <c r="I476" s="15">
        <f t="shared" si="28"/>
        <v>0.55210000000000004</v>
      </c>
      <c r="J476" s="4">
        <v>12102376.68</v>
      </c>
      <c r="K476" s="15">
        <f t="shared" si="29"/>
        <v>0.34399999999999997</v>
      </c>
      <c r="L476" s="4">
        <v>1909768.4</v>
      </c>
      <c r="M476" s="15">
        <f t="shared" si="30"/>
        <v>5.4300000000000001E-2</v>
      </c>
      <c r="N476" s="4">
        <v>1743975</v>
      </c>
      <c r="O476" s="15">
        <f t="shared" si="31"/>
        <v>4.9599999999999998E-2</v>
      </c>
    </row>
    <row r="477" spans="1:15" ht="11.25" x14ac:dyDescent="0.2">
      <c r="A477" s="9">
        <v>1</v>
      </c>
      <c r="B477" s="9">
        <v>107655803</v>
      </c>
      <c r="C477" s="3" t="s">
        <v>309</v>
      </c>
      <c r="D477" s="3" t="s">
        <v>302</v>
      </c>
      <c r="E477" s="4">
        <v>17977645.390000001</v>
      </c>
      <c r="F477" s="4">
        <v>4643273.46</v>
      </c>
      <c r="G477" s="4">
        <v>415775.78</v>
      </c>
      <c r="H477" s="4">
        <v>5059049.24</v>
      </c>
      <c r="I477" s="15">
        <f t="shared" si="28"/>
        <v>0.28139999999999998</v>
      </c>
      <c r="J477" s="4">
        <v>10897190.67</v>
      </c>
      <c r="K477" s="15">
        <f t="shared" si="29"/>
        <v>0.60619999999999996</v>
      </c>
      <c r="L477" s="4">
        <v>2021405.48</v>
      </c>
      <c r="M477" s="15">
        <f t="shared" si="30"/>
        <v>0.1124</v>
      </c>
      <c r="N477" s="4">
        <v>0</v>
      </c>
      <c r="O477" s="15">
        <f t="shared" si="31"/>
        <v>0</v>
      </c>
    </row>
    <row r="478" spans="1:15" ht="11.25" x14ac:dyDescent="0.2">
      <c r="A478" s="9">
        <v>1</v>
      </c>
      <c r="B478" s="9">
        <v>107655903</v>
      </c>
      <c r="C478" s="3" t="s">
        <v>310</v>
      </c>
      <c r="D478" s="3" t="s">
        <v>302</v>
      </c>
      <c r="E478" s="4">
        <v>35802048.910000004</v>
      </c>
      <c r="F478" s="4">
        <v>16498055.099999998</v>
      </c>
      <c r="G478" s="4">
        <v>886838.46999999986</v>
      </c>
      <c r="H478" s="4">
        <v>17384893.57</v>
      </c>
      <c r="I478" s="15">
        <f t="shared" si="28"/>
        <v>0.48559999999999998</v>
      </c>
      <c r="J478" s="4">
        <v>16356395.66</v>
      </c>
      <c r="K478" s="15">
        <f t="shared" si="29"/>
        <v>0.45689999999999997</v>
      </c>
      <c r="L478" s="4">
        <v>1900838.25</v>
      </c>
      <c r="M478" s="15">
        <f t="shared" si="30"/>
        <v>5.3100000000000001E-2</v>
      </c>
      <c r="N478" s="4">
        <v>159921.43</v>
      </c>
      <c r="O478" s="15">
        <f t="shared" si="31"/>
        <v>4.4999999999999997E-3</v>
      </c>
    </row>
    <row r="479" spans="1:15" ht="11.25" x14ac:dyDescent="0.2">
      <c r="A479" s="9">
        <v>1</v>
      </c>
      <c r="B479" s="9">
        <v>107656303</v>
      </c>
      <c r="C479" s="3" t="s">
        <v>541</v>
      </c>
      <c r="D479" s="3" t="s">
        <v>302</v>
      </c>
      <c r="E479" s="4">
        <v>40865690.619999997</v>
      </c>
      <c r="F479" s="4">
        <v>12146220.199999999</v>
      </c>
      <c r="G479" s="4">
        <v>1046921.0599999999</v>
      </c>
      <c r="H479" s="4">
        <v>13193141.26</v>
      </c>
      <c r="I479" s="15">
        <f t="shared" si="28"/>
        <v>0.32279999999999998</v>
      </c>
      <c r="J479" s="4">
        <v>23607010.390000001</v>
      </c>
      <c r="K479" s="15">
        <f t="shared" si="29"/>
        <v>0.57769999999999999</v>
      </c>
      <c r="L479" s="4">
        <v>4065538.97</v>
      </c>
      <c r="M479" s="15">
        <f t="shared" si="30"/>
        <v>9.9500000000000005E-2</v>
      </c>
      <c r="N479" s="4">
        <v>0</v>
      </c>
      <c r="O479" s="15">
        <f t="shared" si="31"/>
        <v>0</v>
      </c>
    </row>
    <row r="480" spans="1:15" ht="11.25" x14ac:dyDescent="0.2">
      <c r="A480" s="9">
        <v>1</v>
      </c>
      <c r="B480" s="9">
        <v>107656502</v>
      </c>
      <c r="C480" s="3" t="s">
        <v>311</v>
      </c>
      <c r="D480" s="3" t="s">
        <v>302</v>
      </c>
      <c r="E480" s="4">
        <v>78999230.189999983</v>
      </c>
      <c r="F480" s="4">
        <v>43427949.929999977</v>
      </c>
      <c r="G480" s="4">
        <v>1493556.2900000003</v>
      </c>
      <c r="H480" s="4">
        <v>44921506.219999999</v>
      </c>
      <c r="I480" s="15">
        <f t="shared" si="28"/>
        <v>0.56859999999999999</v>
      </c>
      <c r="J480" s="4">
        <v>31436519.16</v>
      </c>
      <c r="K480" s="15">
        <f t="shared" si="29"/>
        <v>0.39789999999999998</v>
      </c>
      <c r="L480" s="4">
        <v>2637239.21</v>
      </c>
      <c r="M480" s="15">
        <f t="shared" si="30"/>
        <v>3.3399999999999999E-2</v>
      </c>
      <c r="N480" s="4">
        <v>3965.6</v>
      </c>
      <c r="O480" s="15">
        <f t="shared" si="31"/>
        <v>1E-4</v>
      </c>
    </row>
    <row r="481" spans="1:15" ht="11.25" x14ac:dyDescent="0.2">
      <c r="A481" s="9">
        <v>1</v>
      </c>
      <c r="B481" s="9">
        <v>107657103</v>
      </c>
      <c r="C481" s="3" t="s">
        <v>312</v>
      </c>
      <c r="D481" s="3" t="s">
        <v>302</v>
      </c>
      <c r="E481" s="4">
        <v>63588945.439999998</v>
      </c>
      <c r="F481" s="4">
        <v>33856465.470000006</v>
      </c>
      <c r="G481" s="4">
        <v>936598.82</v>
      </c>
      <c r="H481" s="4">
        <v>34793064.289999999</v>
      </c>
      <c r="I481" s="15">
        <f t="shared" si="28"/>
        <v>0.54720000000000002</v>
      </c>
      <c r="J481" s="4">
        <v>27023328.109999999</v>
      </c>
      <c r="K481" s="15">
        <f t="shared" si="29"/>
        <v>0.42499999999999999</v>
      </c>
      <c r="L481" s="4">
        <v>1763392.04</v>
      </c>
      <c r="M481" s="15">
        <f t="shared" si="30"/>
        <v>2.7699999999999999E-2</v>
      </c>
      <c r="N481" s="4">
        <v>9161</v>
      </c>
      <c r="O481" s="15">
        <f t="shared" si="31"/>
        <v>1E-4</v>
      </c>
    </row>
    <row r="482" spans="1:15" ht="11.25" x14ac:dyDescent="0.2">
      <c r="A482" s="9">
        <v>1</v>
      </c>
      <c r="B482" s="9">
        <v>107657503</v>
      </c>
      <c r="C482" s="3" t="s">
        <v>313</v>
      </c>
      <c r="D482" s="3" t="s">
        <v>302</v>
      </c>
      <c r="E482" s="4">
        <v>33434321.099999998</v>
      </c>
      <c r="F482" s="4">
        <v>12840040.549999999</v>
      </c>
      <c r="G482" s="4">
        <v>578610.24000000011</v>
      </c>
      <c r="H482" s="4">
        <v>13418650.789999999</v>
      </c>
      <c r="I482" s="15">
        <f t="shared" si="28"/>
        <v>0.40129999999999999</v>
      </c>
      <c r="J482" s="4">
        <v>17325683.390000001</v>
      </c>
      <c r="K482" s="15">
        <f t="shared" si="29"/>
        <v>0.51819999999999999</v>
      </c>
      <c r="L482" s="4">
        <v>1915704.06</v>
      </c>
      <c r="M482" s="15">
        <f t="shared" si="30"/>
        <v>5.7299999999999997E-2</v>
      </c>
      <c r="N482" s="4">
        <v>774282.86</v>
      </c>
      <c r="O482" s="15">
        <f t="shared" si="31"/>
        <v>2.3199999999999998E-2</v>
      </c>
    </row>
    <row r="483" spans="1:15" ht="11.25" x14ac:dyDescent="0.2">
      <c r="A483" s="9">
        <v>1</v>
      </c>
      <c r="B483" s="9">
        <v>107658903</v>
      </c>
      <c r="C483" s="3" t="s">
        <v>314</v>
      </c>
      <c r="D483" s="3" t="s">
        <v>302</v>
      </c>
      <c r="E483" s="4">
        <v>35591097.719999999</v>
      </c>
      <c r="F483" s="4">
        <v>14437556.73</v>
      </c>
      <c r="G483" s="4">
        <v>1008324.4800000001</v>
      </c>
      <c r="H483" s="4">
        <v>15445881.210000001</v>
      </c>
      <c r="I483" s="15">
        <f t="shared" si="28"/>
        <v>0.434</v>
      </c>
      <c r="J483" s="4">
        <v>18569098.469999999</v>
      </c>
      <c r="K483" s="15">
        <f t="shared" si="29"/>
        <v>0.52170000000000005</v>
      </c>
      <c r="L483" s="4">
        <v>1574343.04</v>
      </c>
      <c r="M483" s="15">
        <f t="shared" si="30"/>
        <v>4.4200000000000003E-2</v>
      </c>
      <c r="N483" s="4">
        <v>1775</v>
      </c>
      <c r="O483" s="15">
        <f t="shared" si="31"/>
        <v>0</v>
      </c>
    </row>
    <row r="484" spans="1:15" ht="11.25" x14ac:dyDescent="0.2">
      <c r="A484" s="9">
        <v>1</v>
      </c>
      <c r="B484" s="9">
        <v>119665003</v>
      </c>
      <c r="C484" s="3" t="s">
        <v>502</v>
      </c>
      <c r="D484" s="3" t="s">
        <v>485</v>
      </c>
      <c r="E484" s="4">
        <v>23840074</v>
      </c>
      <c r="F484" s="4">
        <v>10738294</v>
      </c>
      <c r="G484" s="4">
        <v>629091</v>
      </c>
      <c r="H484" s="4">
        <v>11367385</v>
      </c>
      <c r="I484" s="15">
        <f t="shared" si="28"/>
        <v>0.4768</v>
      </c>
      <c r="J484" s="4">
        <v>10555588</v>
      </c>
      <c r="K484" s="15">
        <f t="shared" si="29"/>
        <v>0.44280000000000003</v>
      </c>
      <c r="L484" s="4">
        <v>1893340</v>
      </c>
      <c r="M484" s="15">
        <f t="shared" si="30"/>
        <v>7.9399999999999998E-2</v>
      </c>
      <c r="N484" s="4">
        <v>23761</v>
      </c>
      <c r="O484" s="15">
        <f t="shared" si="31"/>
        <v>1E-3</v>
      </c>
    </row>
    <row r="485" spans="1:15" ht="11.25" x14ac:dyDescent="0.2">
      <c r="A485" s="9">
        <v>1</v>
      </c>
      <c r="B485" s="9">
        <v>118667503</v>
      </c>
      <c r="C485" s="3" t="s">
        <v>484</v>
      </c>
      <c r="D485" s="3" t="s">
        <v>485</v>
      </c>
      <c r="E485" s="4">
        <v>52684384.809999995</v>
      </c>
      <c r="F485" s="4">
        <v>26092047.719999999</v>
      </c>
      <c r="G485" s="4">
        <v>1269594.05</v>
      </c>
      <c r="H485" s="4">
        <v>27361641.77</v>
      </c>
      <c r="I485" s="15">
        <f t="shared" si="28"/>
        <v>0.51939999999999997</v>
      </c>
      <c r="J485" s="4">
        <v>22339385.059999999</v>
      </c>
      <c r="K485" s="15">
        <f t="shared" si="29"/>
        <v>0.42399999999999999</v>
      </c>
      <c r="L485" s="4">
        <v>2983357.98</v>
      </c>
      <c r="M485" s="15">
        <f t="shared" si="30"/>
        <v>5.6599999999999998E-2</v>
      </c>
      <c r="N485" s="4">
        <v>0</v>
      </c>
      <c r="O485" s="15">
        <f t="shared" si="31"/>
        <v>0</v>
      </c>
    </row>
    <row r="486" spans="1:15" ht="11.25" x14ac:dyDescent="0.2">
      <c r="A486" s="9">
        <v>1</v>
      </c>
      <c r="B486" s="9">
        <v>112671303</v>
      </c>
      <c r="C486" s="3" t="s">
        <v>387</v>
      </c>
      <c r="D486" s="3" t="s">
        <v>388</v>
      </c>
      <c r="E486" s="4">
        <v>102502045.59999999</v>
      </c>
      <c r="F486" s="4">
        <v>69568754.900000006</v>
      </c>
      <c r="G486" s="4">
        <v>1922119.4300000002</v>
      </c>
      <c r="H486" s="4">
        <v>71490874.329999998</v>
      </c>
      <c r="I486" s="15">
        <f t="shared" si="28"/>
        <v>0.69750000000000001</v>
      </c>
      <c r="J486" s="4">
        <v>25732311.719999999</v>
      </c>
      <c r="K486" s="15">
        <f t="shared" si="29"/>
        <v>0.251</v>
      </c>
      <c r="L486" s="4">
        <v>5253340.55</v>
      </c>
      <c r="M486" s="15">
        <f t="shared" si="30"/>
        <v>5.1299999999999998E-2</v>
      </c>
      <c r="N486" s="4">
        <v>25519</v>
      </c>
      <c r="O486" s="15">
        <f t="shared" si="31"/>
        <v>2.0000000000000001E-4</v>
      </c>
    </row>
    <row r="487" spans="1:15" ht="11.25" x14ac:dyDescent="0.2">
      <c r="A487" s="9">
        <v>1</v>
      </c>
      <c r="B487" s="9">
        <v>112671603</v>
      </c>
      <c r="C487" s="3" t="s">
        <v>389</v>
      </c>
      <c r="D487" s="3" t="s">
        <v>388</v>
      </c>
      <c r="E487" s="4">
        <v>120209136.34999999</v>
      </c>
      <c r="F487" s="4">
        <v>83227877.640000001</v>
      </c>
      <c r="G487" s="4">
        <v>2567266.4700000002</v>
      </c>
      <c r="H487" s="4">
        <v>85795144.109999999</v>
      </c>
      <c r="I487" s="15">
        <f t="shared" si="28"/>
        <v>0.7137</v>
      </c>
      <c r="J487" s="4">
        <v>31444928.18</v>
      </c>
      <c r="K487" s="15">
        <f t="shared" si="29"/>
        <v>0.2616</v>
      </c>
      <c r="L487" s="4">
        <v>2040207.31</v>
      </c>
      <c r="M487" s="15">
        <f t="shared" si="30"/>
        <v>1.7000000000000001E-2</v>
      </c>
      <c r="N487" s="4">
        <v>928856.75</v>
      </c>
      <c r="O487" s="15">
        <f t="shared" si="31"/>
        <v>7.7000000000000002E-3</v>
      </c>
    </row>
    <row r="488" spans="1:15" ht="11.25" x14ac:dyDescent="0.2">
      <c r="A488" s="9">
        <v>1</v>
      </c>
      <c r="B488" s="9">
        <v>112671803</v>
      </c>
      <c r="C488" s="3" t="s">
        <v>135</v>
      </c>
      <c r="D488" s="3" t="s">
        <v>388</v>
      </c>
      <c r="E488" s="4">
        <v>70160132.540000007</v>
      </c>
      <c r="F488" s="4">
        <v>35336878.960000001</v>
      </c>
      <c r="G488" s="4">
        <v>2085535.68</v>
      </c>
      <c r="H488" s="4">
        <v>37422414.640000001</v>
      </c>
      <c r="I488" s="15">
        <f t="shared" si="28"/>
        <v>0.53339999999999999</v>
      </c>
      <c r="J488" s="4">
        <v>27044678.859999999</v>
      </c>
      <c r="K488" s="15">
        <f t="shared" si="29"/>
        <v>0.38550000000000001</v>
      </c>
      <c r="L488" s="4">
        <v>3318409.04</v>
      </c>
      <c r="M488" s="15">
        <f t="shared" si="30"/>
        <v>4.7300000000000002E-2</v>
      </c>
      <c r="N488" s="4">
        <v>2374630</v>
      </c>
      <c r="O488" s="15">
        <f t="shared" si="31"/>
        <v>3.3799999999999997E-2</v>
      </c>
    </row>
    <row r="489" spans="1:15" ht="11.25" x14ac:dyDescent="0.2">
      <c r="A489" s="9">
        <v>1</v>
      </c>
      <c r="B489" s="9">
        <v>112672203</v>
      </c>
      <c r="C489" s="3" t="s">
        <v>390</v>
      </c>
      <c r="D489" s="3" t="s">
        <v>388</v>
      </c>
      <c r="E489" s="4">
        <v>52386550.559999995</v>
      </c>
      <c r="F489" s="4">
        <v>31387678.169999998</v>
      </c>
      <c r="G489" s="4">
        <v>1086427.6599999999</v>
      </c>
      <c r="H489" s="4">
        <v>32474105.829999998</v>
      </c>
      <c r="I489" s="15">
        <f t="shared" si="28"/>
        <v>0.61990000000000001</v>
      </c>
      <c r="J489" s="4">
        <v>17563426.800000001</v>
      </c>
      <c r="K489" s="15">
        <f t="shared" si="29"/>
        <v>0.33529999999999999</v>
      </c>
      <c r="L489" s="4">
        <v>2257398.85</v>
      </c>
      <c r="M489" s="15">
        <f t="shared" si="30"/>
        <v>4.3099999999999999E-2</v>
      </c>
      <c r="N489" s="4">
        <v>91619.08</v>
      </c>
      <c r="O489" s="15">
        <f t="shared" si="31"/>
        <v>1.6999999999999999E-3</v>
      </c>
    </row>
    <row r="490" spans="1:15" ht="11.25" x14ac:dyDescent="0.2">
      <c r="A490" s="9">
        <v>1</v>
      </c>
      <c r="B490" s="9">
        <v>112672803</v>
      </c>
      <c r="C490" s="3" t="s">
        <v>391</v>
      </c>
      <c r="D490" s="3" t="s">
        <v>388</v>
      </c>
      <c r="E490" s="4">
        <v>38995038</v>
      </c>
      <c r="F490" s="4">
        <v>25131743</v>
      </c>
      <c r="G490" s="4">
        <v>850859</v>
      </c>
      <c r="H490" s="4">
        <v>25982602</v>
      </c>
      <c r="I490" s="15">
        <f t="shared" si="28"/>
        <v>0.6663</v>
      </c>
      <c r="J490" s="4">
        <v>10514667</v>
      </c>
      <c r="K490" s="15">
        <f t="shared" si="29"/>
        <v>0.26960000000000001</v>
      </c>
      <c r="L490" s="4">
        <v>2497769</v>
      </c>
      <c r="M490" s="15">
        <f t="shared" si="30"/>
        <v>6.4100000000000004E-2</v>
      </c>
      <c r="N490" s="4">
        <v>0</v>
      </c>
      <c r="O490" s="15">
        <f t="shared" si="31"/>
        <v>0</v>
      </c>
    </row>
    <row r="491" spans="1:15" ht="11.25" x14ac:dyDescent="0.2">
      <c r="A491" s="9">
        <v>1</v>
      </c>
      <c r="B491" s="9">
        <v>112674403</v>
      </c>
      <c r="C491" s="3" t="s">
        <v>136</v>
      </c>
      <c r="D491" s="3" t="s">
        <v>388</v>
      </c>
      <c r="E491" s="4">
        <v>79216881.170000002</v>
      </c>
      <c r="F491" s="4">
        <v>49267986.390000008</v>
      </c>
      <c r="G491" s="4">
        <v>1353983.4700000002</v>
      </c>
      <c r="H491" s="4">
        <v>50621969.859999999</v>
      </c>
      <c r="I491" s="15">
        <f t="shared" si="28"/>
        <v>0.63900000000000001</v>
      </c>
      <c r="J491" s="4">
        <v>26123392.16</v>
      </c>
      <c r="K491" s="15">
        <f t="shared" si="29"/>
        <v>0.32979999999999998</v>
      </c>
      <c r="L491" s="4">
        <v>2471519.15</v>
      </c>
      <c r="M491" s="15">
        <f t="shared" si="30"/>
        <v>3.1199999999999999E-2</v>
      </c>
      <c r="N491" s="4">
        <v>0</v>
      </c>
      <c r="O491" s="15">
        <f t="shared" si="31"/>
        <v>0</v>
      </c>
    </row>
    <row r="492" spans="1:15" ht="11.25" x14ac:dyDescent="0.2">
      <c r="A492" s="9">
        <v>1</v>
      </c>
      <c r="B492" s="9">
        <v>115674603</v>
      </c>
      <c r="C492" s="3" t="s">
        <v>553</v>
      </c>
      <c r="D492" s="3" t="s">
        <v>388</v>
      </c>
      <c r="E492" s="4">
        <v>66276839.040000007</v>
      </c>
      <c r="F492" s="4">
        <v>37182684.310000002</v>
      </c>
      <c r="G492" s="4">
        <v>1234869.46</v>
      </c>
      <c r="H492" s="4">
        <v>38417553.770000003</v>
      </c>
      <c r="I492" s="15">
        <f t="shared" si="28"/>
        <v>0.57969999999999999</v>
      </c>
      <c r="J492" s="4">
        <v>17573460.629999999</v>
      </c>
      <c r="K492" s="15">
        <f t="shared" si="29"/>
        <v>0.26519999999999999</v>
      </c>
      <c r="L492" s="4">
        <v>1313009.04</v>
      </c>
      <c r="M492" s="15">
        <f t="shared" si="30"/>
        <v>1.9800000000000002E-2</v>
      </c>
      <c r="N492" s="4">
        <v>8972815.5999999996</v>
      </c>
      <c r="O492" s="15">
        <f t="shared" si="31"/>
        <v>0.13539999999999999</v>
      </c>
    </row>
    <row r="493" spans="1:15" ht="11.25" x14ac:dyDescent="0.2">
      <c r="A493" s="9">
        <v>1</v>
      </c>
      <c r="B493" s="9">
        <v>112675503</v>
      </c>
      <c r="C493" s="3" t="s">
        <v>392</v>
      </c>
      <c r="D493" s="3" t="s">
        <v>388</v>
      </c>
      <c r="E493" s="4">
        <v>101339521</v>
      </c>
      <c r="F493" s="4">
        <v>52534340</v>
      </c>
      <c r="G493" s="4">
        <v>2766675</v>
      </c>
      <c r="H493" s="4">
        <v>55301015</v>
      </c>
      <c r="I493" s="15">
        <f t="shared" si="28"/>
        <v>0.54569999999999996</v>
      </c>
      <c r="J493" s="4">
        <v>36015626</v>
      </c>
      <c r="K493" s="15">
        <f t="shared" si="29"/>
        <v>0.35539999999999999</v>
      </c>
      <c r="L493" s="4">
        <v>4185448</v>
      </c>
      <c r="M493" s="15">
        <f t="shared" si="30"/>
        <v>4.1300000000000003E-2</v>
      </c>
      <c r="N493" s="4">
        <v>5837432</v>
      </c>
      <c r="O493" s="15">
        <f t="shared" si="31"/>
        <v>5.7599999999999998E-2</v>
      </c>
    </row>
    <row r="494" spans="1:15" ht="11.25" x14ac:dyDescent="0.2">
      <c r="A494" s="9">
        <v>1</v>
      </c>
      <c r="B494" s="9">
        <v>112676203</v>
      </c>
      <c r="C494" s="3" t="s">
        <v>393</v>
      </c>
      <c r="D494" s="3" t="s">
        <v>388</v>
      </c>
      <c r="E494" s="4">
        <v>56914160.780000001</v>
      </c>
      <c r="F494" s="4">
        <v>35299805.329999998</v>
      </c>
      <c r="G494" s="4">
        <v>999502.54</v>
      </c>
      <c r="H494" s="4">
        <v>36299307.869999997</v>
      </c>
      <c r="I494" s="15">
        <f t="shared" si="28"/>
        <v>0.63780000000000003</v>
      </c>
      <c r="J494" s="4">
        <v>19327409.989999998</v>
      </c>
      <c r="K494" s="15">
        <f t="shared" si="29"/>
        <v>0.33960000000000001</v>
      </c>
      <c r="L494" s="4">
        <v>1035570.59</v>
      </c>
      <c r="M494" s="15">
        <f t="shared" si="30"/>
        <v>1.8200000000000001E-2</v>
      </c>
      <c r="N494" s="4">
        <v>251872.33</v>
      </c>
      <c r="O494" s="15">
        <f t="shared" si="31"/>
        <v>4.4000000000000003E-3</v>
      </c>
    </row>
    <row r="495" spans="1:15" ht="11.25" x14ac:dyDescent="0.2">
      <c r="A495" s="9">
        <v>1</v>
      </c>
      <c r="B495" s="9">
        <v>112676403</v>
      </c>
      <c r="C495" s="3" t="s">
        <v>394</v>
      </c>
      <c r="D495" s="3" t="s">
        <v>388</v>
      </c>
      <c r="E495" s="4">
        <v>77782153.359999999</v>
      </c>
      <c r="F495" s="4">
        <v>51037644.789999999</v>
      </c>
      <c r="G495" s="4">
        <v>1343680.7400000002</v>
      </c>
      <c r="H495" s="4">
        <v>52381325.530000001</v>
      </c>
      <c r="I495" s="15">
        <f t="shared" si="28"/>
        <v>0.6734</v>
      </c>
      <c r="J495" s="4">
        <v>24572434.129999999</v>
      </c>
      <c r="K495" s="15">
        <f t="shared" si="29"/>
        <v>0.31590000000000001</v>
      </c>
      <c r="L495" s="4">
        <v>828393.7</v>
      </c>
      <c r="M495" s="15">
        <f t="shared" si="30"/>
        <v>1.0699999999999999E-2</v>
      </c>
      <c r="N495" s="4">
        <v>0</v>
      </c>
      <c r="O495" s="15">
        <f t="shared" si="31"/>
        <v>0</v>
      </c>
    </row>
    <row r="496" spans="1:15" ht="11.25" x14ac:dyDescent="0.2">
      <c r="A496" s="9">
        <v>1</v>
      </c>
      <c r="B496" s="9">
        <v>112676503</v>
      </c>
      <c r="C496" s="3" t="s">
        <v>395</v>
      </c>
      <c r="D496" s="3" t="s">
        <v>388</v>
      </c>
      <c r="E496" s="4">
        <v>59970622.969999999</v>
      </c>
      <c r="F496" s="4">
        <v>38890832.289999999</v>
      </c>
      <c r="G496" s="4">
        <v>1292392.6800000002</v>
      </c>
      <c r="H496" s="4">
        <v>40183224.969999999</v>
      </c>
      <c r="I496" s="15">
        <f t="shared" si="28"/>
        <v>0.67</v>
      </c>
      <c r="J496" s="4">
        <v>18470731</v>
      </c>
      <c r="K496" s="15">
        <f t="shared" si="29"/>
        <v>0.308</v>
      </c>
      <c r="L496" s="4">
        <v>1316667</v>
      </c>
      <c r="M496" s="15">
        <f t="shared" si="30"/>
        <v>2.1999999999999999E-2</v>
      </c>
      <c r="N496" s="4">
        <v>0</v>
      </c>
      <c r="O496" s="15">
        <f t="shared" si="31"/>
        <v>0</v>
      </c>
    </row>
    <row r="497" spans="1:15" ht="11.25" x14ac:dyDescent="0.2">
      <c r="A497" s="9">
        <v>1</v>
      </c>
      <c r="B497" s="9">
        <v>112676703</v>
      </c>
      <c r="C497" s="3" t="s">
        <v>137</v>
      </c>
      <c r="D497" s="3" t="s">
        <v>388</v>
      </c>
      <c r="E497" s="4">
        <v>78775176.770000011</v>
      </c>
      <c r="F497" s="4">
        <v>47048753.020000003</v>
      </c>
      <c r="G497" s="4">
        <v>2030005.1199999999</v>
      </c>
      <c r="H497" s="4">
        <v>49078758.140000001</v>
      </c>
      <c r="I497" s="15">
        <f t="shared" si="28"/>
        <v>0.623</v>
      </c>
      <c r="J497" s="4">
        <v>26399492.850000001</v>
      </c>
      <c r="K497" s="15">
        <f t="shared" si="29"/>
        <v>0.33510000000000001</v>
      </c>
      <c r="L497" s="4">
        <v>3296925.78</v>
      </c>
      <c r="M497" s="15">
        <f t="shared" si="30"/>
        <v>4.19E-2</v>
      </c>
      <c r="N497" s="4">
        <v>0</v>
      </c>
      <c r="O497" s="15">
        <f t="shared" si="31"/>
        <v>0</v>
      </c>
    </row>
    <row r="498" spans="1:15" ht="11.25" x14ac:dyDescent="0.2">
      <c r="A498" s="9">
        <v>1</v>
      </c>
      <c r="B498" s="9">
        <v>115219002</v>
      </c>
      <c r="C498" s="3" t="s">
        <v>153</v>
      </c>
      <c r="D498" s="3" t="s">
        <v>388</v>
      </c>
      <c r="E498" s="4">
        <v>139051657.63</v>
      </c>
      <c r="F498" s="4">
        <v>93551519.339999989</v>
      </c>
      <c r="G498" s="4">
        <v>3461359.32</v>
      </c>
      <c r="H498" s="4">
        <v>97012878.659999996</v>
      </c>
      <c r="I498" s="15">
        <f t="shared" si="28"/>
        <v>0.69769999999999999</v>
      </c>
      <c r="J498" s="4">
        <v>34916341.770000003</v>
      </c>
      <c r="K498" s="15">
        <f t="shared" si="29"/>
        <v>0.25109999999999999</v>
      </c>
      <c r="L498" s="4">
        <v>7086311.2000000002</v>
      </c>
      <c r="M498" s="15">
        <f t="shared" si="30"/>
        <v>5.0999999999999997E-2</v>
      </c>
      <c r="N498" s="4">
        <v>36126</v>
      </c>
      <c r="O498" s="15">
        <f t="shared" si="31"/>
        <v>2.9999999999999997E-4</v>
      </c>
    </row>
    <row r="499" spans="1:15" ht="11.25" x14ac:dyDescent="0.2">
      <c r="A499" s="9">
        <v>1</v>
      </c>
      <c r="B499" s="9">
        <v>112678503</v>
      </c>
      <c r="C499" s="3" t="s">
        <v>396</v>
      </c>
      <c r="D499" s="3" t="s">
        <v>388</v>
      </c>
      <c r="E499" s="4">
        <v>64553338</v>
      </c>
      <c r="F499" s="4">
        <v>41718405</v>
      </c>
      <c r="G499" s="4">
        <v>2232463</v>
      </c>
      <c r="H499" s="4">
        <v>43950868</v>
      </c>
      <c r="I499" s="15">
        <f t="shared" si="28"/>
        <v>0.68079999999999996</v>
      </c>
      <c r="J499" s="4">
        <v>17663370</v>
      </c>
      <c r="K499" s="15">
        <f t="shared" si="29"/>
        <v>0.27360000000000001</v>
      </c>
      <c r="L499" s="4">
        <v>2926805</v>
      </c>
      <c r="M499" s="15">
        <f t="shared" si="30"/>
        <v>4.53E-2</v>
      </c>
      <c r="N499" s="4">
        <v>12295</v>
      </c>
      <c r="O499" s="15">
        <f t="shared" si="31"/>
        <v>2.0000000000000001E-4</v>
      </c>
    </row>
    <row r="500" spans="1:15" ht="11.25" x14ac:dyDescent="0.2">
      <c r="A500" s="9">
        <v>1</v>
      </c>
      <c r="B500" s="9">
        <v>112679002</v>
      </c>
      <c r="C500" s="3" t="s">
        <v>397</v>
      </c>
      <c r="D500" s="3" t="s">
        <v>388</v>
      </c>
      <c r="E500" s="4">
        <v>173651446.00000003</v>
      </c>
      <c r="F500" s="4">
        <v>37706613.450000003</v>
      </c>
      <c r="G500" s="4">
        <v>3207006.3899999997</v>
      </c>
      <c r="H500" s="4">
        <v>40913619.840000004</v>
      </c>
      <c r="I500" s="15">
        <f t="shared" si="28"/>
        <v>0.2356</v>
      </c>
      <c r="J500" s="4">
        <v>111707604.39</v>
      </c>
      <c r="K500" s="15">
        <f t="shared" si="29"/>
        <v>0.64329999999999998</v>
      </c>
      <c r="L500" s="4">
        <v>21030221.77</v>
      </c>
      <c r="M500" s="15">
        <f t="shared" si="30"/>
        <v>0.1211</v>
      </c>
      <c r="N500" s="4">
        <v>0</v>
      </c>
      <c r="O500" s="15">
        <f t="shared" si="31"/>
        <v>0</v>
      </c>
    </row>
    <row r="501" spans="1:15" ht="11.25" x14ac:dyDescent="0.2">
      <c r="A501" s="9">
        <v>1</v>
      </c>
      <c r="B501" s="9">
        <v>112679403</v>
      </c>
      <c r="C501" s="3" t="s">
        <v>398</v>
      </c>
      <c r="D501" s="3" t="s">
        <v>388</v>
      </c>
      <c r="E501" s="4">
        <v>66185238.720000006</v>
      </c>
      <c r="F501" s="4">
        <v>49589737.079999998</v>
      </c>
      <c r="G501" s="4">
        <v>1315743.2699999998</v>
      </c>
      <c r="H501" s="4">
        <v>50905480.350000001</v>
      </c>
      <c r="I501" s="15">
        <f t="shared" si="28"/>
        <v>0.76910000000000001</v>
      </c>
      <c r="J501" s="4">
        <v>12226596.92</v>
      </c>
      <c r="K501" s="15">
        <f t="shared" si="29"/>
        <v>0.1847</v>
      </c>
      <c r="L501" s="4">
        <v>2979101</v>
      </c>
      <c r="M501" s="15">
        <f t="shared" si="30"/>
        <v>4.4999999999999998E-2</v>
      </c>
      <c r="N501" s="4">
        <v>74060.45</v>
      </c>
      <c r="O501" s="15">
        <f t="shared" si="31"/>
        <v>1.1000000000000001E-3</v>
      </c>
    </row>
    <row r="502" spans="1:15" ht="11.25" x14ac:dyDescent="0.2">
      <c r="A502" s="9">
        <v>3</v>
      </c>
      <c r="B502" s="9">
        <v>112015106</v>
      </c>
      <c r="C502" s="3" t="s">
        <v>817</v>
      </c>
      <c r="D502" s="3" t="s">
        <v>378</v>
      </c>
      <c r="E502" s="4">
        <v>1295844.9099999999</v>
      </c>
      <c r="F502" s="4">
        <v>0</v>
      </c>
      <c r="G502" s="4">
        <v>1001500.59</v>
      </c>
      <c r="H502" s="4">
        <v>1001500.59</v>
      </c>
      <c r="I502" s="15">
        <f t="shared" si="28"/>
        <v>0.77290000000000003</v>
      </c>
      <c r="J502" s="4">
        <v>294344.32000000001</v>
      </c>
      <c r="K502" s="15">
        <f t="shared" si="29"/>
        <v>0.2271</v>
      </c>
      <c r="L502" s="4">
        <v>0</v>
      </c>
      <c r="M502" s="15">
        <f t="shared" si="30"/>
        <v>0</v>
      </c>
      <c r="N502" s="4">
        <v>0</v>
      </c>
      <c r="O502" s="15">
        <f t="shared" si="31"/>
        <v>0</v>
      </c>
    </row>
    <row r="503" spans="1:15" ht="11.25" x14ac:dyDescent="0.2">
      <c r="A503" s="9">
        <v>3</v>
      </c>
      <c r="B503" s="9">
        <v>103020407</v>
      </c>
      <c r="C503" s="3" t="s">
        <v>569</v>
      </c>
      <c r="D503" s="3" t="s">
        <v>221</v>
      </c>
      <c r="E503" s="4">
        <v>11059270.029999999</v>
      </c>
      <c r="F503" s="4">
        <v>0</v>
      </c>
      <c r="G503" s="4">
        <v>8511446.1899999995</v>
      </c>
      <c r="H503" s="4">
        <v>8511446.1899999995</v>
      </c>
      <c r="I503" s="15">
        <f t="shared" si="28"/>
        <v>0.76959999999999995</v>
      </c>
      <c r="J503" s="4">
        <v>1799823.64</v>
      </c>
      <c r="K503" s="15">
        <f t="shared" si="29"/>
        <v>0.16270000000000001</v>
      </c>
      <c r="L503" s="4">
        <v>631130.19999999995</v>
      </c>
      <c r="M503" s="15">
        <f t="shared" si="30"/>
        <v>5.7099999999999998E-2</v>
      </c>
      <c r="N503" s="4">
        <v>116870</v>
      </c>
      <c r="O503" s="15">
        <f t="shared" si="31"/>
        <v>1.06E-2</v>
      </c>
    </row>
    <row r="504" spans="1:15" ht="11.25" x14ac:dyDescent="0.2">
      <c r="A504" s="9">
        <v>3</v>
      </c>
      <c r="B504" s="9">
        <v>103023807</v>
      </c>
      <c r="C504" s="3" t="s">
        <v>196</v>
      </c>
      <c r="D504" s="3" t="s">
        <v>221</v>
      </c>
      <c r="E504" s="4">
        <v>6540091.1299999999</v>
      </c>
      <c r="F504" s="4">
        <v>0</v>
      </c>
      <c r="G504" s="4">
        <v>4328125.22</v>
      </c>
      <c r="H504" s="4">
        <v>4328125.22</v>
      </c>
      <c r="I504" s="15">
        <f t="shared" si="28"/>
        <v>0.66180000000000005</v>
      </c>
      <c r="J504" s="4">
        <v>1509366.91</v>
      </c>
      <c r="K504" s="15">
        <f t="shared" si="29"/>
        <v>0.23080000000000001</v>
      </c>
      <c r="L504" s="4">
        <v>702599</v>
      </c>
      <c r="M504" s="15">
        <f t="shared" si="30"/>
        <v>0.1074</v>
      </c>
      <c r="N504" s="4">
        <v>0</v>
      </c>
      <c r="O504" s="15">
        <f t="shared" si="31"/>
        <v>0</v>
      </c>
    </row>
    <row r="505" spans="1:15" ht="11.25" x14ac:dyDescent="0.2">
      <c r="A505" s="9">
        <v>3</v>
      </c>
      <c r="B505" s="9">
        <v>103027307</v>
      </c>
      <c r="C505" s="3" t="s">
        <v>570</v>
      </c>
      <c r="D505" s="3" t="s">
        <v>221</v>
      </c>
      <c r="E505" s="4">
        <v>8981207</v>
      </c>
      <c r="F505" s="4">
        <v>0</v>
      </c>
      <c r="G505" s="4">
        <v>6757668</v>
      </c>
      <c r="H505" s="4">
        <v>6757668</v>
      </c>
      <c r="I505" s="15">
        <f t="shared" si="28"/>
        <v>0.75239999999999996</v>
      </c>
      <c r="J505" s="4">
        <v>1602011</v>
      </c>
      <c r="K505" s="15">
        <f t="shared" si="29"/>
        <v>0.1784</v>
      </c>
      <c r="L505" s="4">
        <v>621528</v>
      </c>
      <c r="M505" s="15">
        <f t="shared" si="30"/>
        <v>6.9199999999999998E-2</v>
      </c>
      <c r="N505" s="4">
        <v>0</v>
      </c>
      <c r="O505" s="15">
        <f t="shared" si="31"/>
        <v>0</v>
      </c>
    </row>
    <row r="506" spans="1:15" ht="11.25" x14ac:dyDescent="0.2">
      <c r="A506" s="9">
        <v>3</v>
      </c>
      <c r="B506" s="9">
        <v>103028807</v>
      </c>
      <c r="C506" s="3" t="s">
        <v>738</v>
      </c>
      <c r="D506" s="3" t="s">
        <v>221</v>
      </c>
      <c r="E506" s="4">
        <v>7471017</v>
      </c>
      <c r="F506" s="4">
        <v>0</v>
      </c>
      <c r="G506" s="4">
        <v>4997555</v>
      </c>
      <c r="H506" s="4">
        <v>4997555</v>
      </c>
      <c r="I506" s="15">
        <f t="shared" si="28"/>
        <v>0.66890000000000005</v>
      </c>
      <c r="J506" s="4">
        <v>1885422</v>
      </c>
      <c r="K506" s="15">
        <f t="shared" si="29"/>
        <v>0.25240000000000001</v>
      </c>
      <c r="L506" s="4">
        <v>588040</v>
      </c>
      <c r="M506" s="15">
        <f t="shared" si="30"/>
        <v>7.8700000000000006E-2</v>
      </c>
      <c r="N506" s="4">
        <v>0</v>
      </c>
      <c r="O506" s="15">
        <f t="shared" si="31"/>
        <v>0</v>
      </c>
    </row>
    <row r="507" spans="1:15" ht="11.25" x14ac:dyDescent="0.2">
      <c r="A507" s="9">
        <v>3</v>
      </c>
      <c r="B507" s="9">
        <v>128034607</v>
      </c>
      <c r="C507" s="3" t="s">
        <v>601</v>
      </c>
      <c r="D507" s="3" t="s">
        <v>46</v>
      </c>
      <c r="E507" s="4">
        <v>9649366.1400000006</v>
      </c>
      <c r="F507" s="4">
        <v>0</v>
      </c>
      <c r="G507" s="4">
        <v>7286997.9799999995</v>
      </c>
      <c r="H507" s="4">
        <v>7286997.9800000004</v>
      </c>
      <c r="I507" s="15">
        <f t="shared" si="28"/>
        <v>0.75519999999999998</v>
      </c>
      <c r="J507" s="4">
        <v>1805449.52</v>
      </c>
      <c r="K507" s="15">
        <f t="shared" si="29"/>
        <v>0.18709999999999999</v>
      </c>
      <c r="L507" s="4">
        <v>370491.9</v>
      </c>
      <c r="M507" s="15">
        <f t="shared" si="30"/>
        <v>3.8399999999999997E-2</v>
      </c>
      <c r="N507" s="4">
        <v>186426.74</v>
      </c>
      <c r="O507" s="15">
        <f t="shared" si="31"/>
        <v>1.9300000000000001E-2</v>
      </c>
    </row>
    <row r="508" spans="1:15" ht="11.25" x14ac:dyDescent="0.2">
      <c r="A508" s="9">
        <v>3</v>
      </c>
      <c r="B508" s="9">
        <v>127041307</v>
      </c>
      <c r="C508" s="3" t="s">
        <v>689</v>
      </c>
      <c r="D508" s="3" t="s">
        <v>37</v>
      </c>
      <c r="E508" s="4">
        <v>6264791.1999999993</v>
      </c>
      <c r="F508" s="4">
        <v>0</v>
      </c>
      <c r="G508" s="4">
        <v>4563604.1800000006</v>
      </c>
      <c r="H508" s="4">
        <v>4563604.18</v>
      </c>
      <c r="I508" s="15">
        <f t="shared" si="28"/>
        <v>0.72850000000000004</v>
      </c>
      <c r="J508" s="4">
        <v>1302393.08</v>
      </c>
      <c r="K508" s="15">
        <f t="shared" si="29"/>
        <v>0.2079</v>
      </c>
      <c r="L508" s="4">
        <v>391863.88</v>
      </c>
      <c r="M508" s="15">
        <f t="shared" si="30"/>
        <v>6.2600000000000003E-2</v>
      </c>
      <c r="N508" s="4">
        <v>6930.06</v>
      </c>
      <c r="O508" s="15">
        <f t="shared" si="31"/>
        <v>1.1000000000000001E-3</v>
      </c>
    </row>
    <row r="509" spans="1:15" ht="11.25" x14ac:dyDescent="0.2">
      <c r="A509" s="9">
        <v>3</v>
      </c>
      <c r="B509" s="9">
        <v>108051307</v>
      </c>
      <c r="C509" s="3" t="s">
        <v>580</v>
      </c>
      <c r="D509" s="3" t="s">
        <v>316</v>
      </c>
      <c r="E509" s="4">
        <v>2197708.3199999998</v>
      </c>
      <c r="F509" s="4">
        <v>0</v>
      </c>
      <c r="G509" s="4">
        <v>1415829.6500000001</v>
      </c>
      <c r="H509" s="4">
        <v>1415829.65</v>
      </c>
      <c r="I509" s="15">
        <f t="shared" si="28"/>
        <v>0.64419999999999999</v>
      </c>
      <c r="J509" s="4">
        <v>545233.11</v>
      </c>
      <c r="K509" s="15">
        <f t="shared" si="29"/>
        <v>0.24809999999999999</v>
      </c>
      <c r="L509" s="4">
        <v>236645.56</v>
      </c>
      <c r="M509" s="15">
        <f t="shared" si="30"/>
        <v>0.1077</v>
      </c>
      <c r="N509" s="4">
        <v>0</v>
      </c>
      <c r="O509" s="15">
        <f t="shared" si="31"/>
        <v>0</v>
      </c>
    </row>
    <row r="510" spans="1:15" ht="11.25" x14ac:dyDescent="0.2">
      <c r="A510" s="9">
        <v>3</v>
      </c>
      <c r="B510" s="9">
        <v>114060557</v>
      </c>
      <c r="C510" s="3" t="s">
        <v>637</v>
      </c>
      <c r="D510" s="3" t="s">
        <v>418</v>
      </c>
      <c r="E510" s="4">
        <v>19426566.59</v>
      </c>
      <c r="F510" s="4">
        <v>0</v>
      </c>
      <c r="G510" s="4">
        <v>14866066.02</v>
      </c>
      <c r="H510" s="4">
        <v>14866066.02</v>
      </c>
      <c r="I510" s="15">
        <f t="shared" si="28"/>
        <v>0.76519999999999999</v>
      </c>
      <c r="J510" s="4">
        <v>3500812.13</v>
      </c>
      <c r="K510" s="15">
        <f t="shared" si="29"/>
        <v>0.1802</v>
      </c>
      <c r="L510" s="4">
        <v>1013909.16</v>
      </c>
      <c r="M510" s="15">
        <f t="shared" si="30"/>
        <v>5.2200000000000003E-2</v>
      </c>
      <c r="N510" s="4">
        <v>45779.28</v>
      </c>
      <c r="O510" s="15">
        <f t="shared" si="31"/>
        <v>2.3999999999999998E-3</v>
      </c>
    </row>
    <row r="511" spans="1:15" ht="11.25" x14ac:dyDescent="0.2">
      <c r="A511" s="9">
        <v>3</v>
      </c>
      <c r="B511" s="9">
        <v>114067107</v>
      </c>
      <c r="C511" s="3" t="s">
        <v>690</v>
      </c>
      <c r="D511" s="3" t="s">
        <v>418</v>
      </c>
      <c r="E511" s="4">
        <v>10097674</v>
      </c>
      <c r="F511" s="4">
        <v>0</v>
      </c>
      <c r="G511" s="4">
        <v>5918923</v>
      </c>
      <c r="H511" s="4">
        <v>5918923</v>
      </c>
      <c r="I511" s="15">
        <f t="shared" si="28"/>
        <v>0.58620000000000005</v>
      </c>
      <c r="J511" s="4">
        <v>3410253</v>
      </c>
      <c r="K511" s="15">
        <f t="shared" si="29"/>
        <v>0.3377</v>
      </c>
      <c r="L511" s="4">
        <v>759845</v>
      </c>
      <c r="M511" s="15">
        <f t="shared" si="30"/>
        <v>7.5200000000000003E-2</v>
      </c>
      <c r="N511" s="4">
        <v>8653</v>
      </c>
      <c r="O511" s="15">
        <f t="shared" si="31"/>
        <v>8.9999999999999998E-4</v>
      </c>
    </row>
    <row r="512" spans="1:15" ht="11.25" x14ac:dyDescent="0.2">
      <c r="A512" s="9">
        <v>3</v>
      </c>
      <c r="B512" s="9">
        <v>108070607</v>
      </c>
      <c r="C512" s="3" t="s">
        <v>581</v>
      </c>
      <c r="D512" s="3" t="s">
        <v>321</v>
      </c>
      <c r="E512" s="4">
        <v>13273757.84</v>
      </c>
      <c r="F512" s="4">
        <v>0</v>
      </c>
      <c r="G512" s="4">
        <v>8617136.7400000002</v>
      </c>
      <c r="H512" s="4">
        <v>8617136.7400000002</v>
      </c>
      <c r="I512" s="15">
        <f t="shared" si="28"/>
        <v>0.6492</v>
      </c>
      <c r="J512" s="4">
        <v>2543589.17</v>
      </c>
      <c r="K512" s="15">
        <f t="shared" si="29"/>
        <v>0.19159999999999999</v>
      </c>
      <c r="L512" s="4">
        <v>2016371.79</v>
      </c>
      <c r="M512" s="15">
        <f t="shared" si="30"/>
        <v>0.15190000000000001</v>
      </c>
      <c r="N512" s="4">
        <v>96660.14</v>
      </c>
      <c r="O512" s="15">
        <f t="shared" si="31"/>
        <v>7.3000000000000001E-3</v>
      </c>
    </row>
    <row r="513" spans="1:15" ht="11.25" x14ac:dyDescent="0.2">
      <c r="A513" s="9">
        <v>3</v>
      </c>
      <c r="B513" s="9">
        <v>117080607</v>
      </c>
      <c r="C513" s="3" t="s">
        <v>589</v>
      </c>
      <c r="D513" s="3" t="s">
        <v>461</v>
      </c>
      <c r="E513" s="4">
        <v>4573748.07</v>
      </c>
      <c r="F513" s="4">
        <v>0</v>
      </c>
      <c r="G513" s="4">
        <v>2769526.26</v>
      </c>
      <c r="H513" s="4">
        <v>2769526.26</v>
      </c>
      <c r="I513" s="15">
        <f t="shared" si="28"/>
        <v>0.60550000000000004</v>
      </c>
      <c r="J513" s="4">
        <v>1101284.54</v>
      </c>
      <c r="K513" s="15">
        <f t="shared" si="29"/>
        <v>0.24079999999999999</v>
      </c>
      <c r="L513" s="4">
        <v>630837.27</v>
      </c>
      <c r="M513" s="15">
        <f t="shared" si="30"/>
        <v>0.13789999999999999</v>
      </c>
      <c r="N513" s="4">
        <v>72100</v>
      </c>
      <c r="O513" s="15">
        <f t="shared" si="31"/>
        <v>1.5800000000000002E-2</v>
      </c>
    </row>
    <row r="514" spans="1:15" ht="11.25" x14ac:dyDescent="0.2">
      <c r="A514" s="9">
        <v>3</v>
      </c>
      <c r="B514" s="9">
        <v>122091457</v>
      </c>
      <c r="C514" s="3" t="s">
        <v>597</v>
      </c>
      <c r="D514" s="3" t="s">
        <v>530</v>
      </c>
      <c r="E514" s="4">
        <v>29439192</v>
      </c>
      <c r="F514" s="4">
        <v>0</v>
      </c>
      <c r="G514" s="4">
        <v>23207772</v>
      </c>
      <c r="H514" s="4">
        <v>23207772</v>
      </c>
      <c r="I514" s="15">
        <f t="shared" si="28"/>
        <v>0.7883</v>
      </c>
      <c r="J514" s="4">
        <v>4787531</v>
      </c>
      <c r="K514" s="15">
        <f t="shared" si="29"/>
        <v>0.16259999999999999</v>
      </c>
      <c r="L514" s="4">
        <v>1436889</v>
      </c>
      <c r="M514" s="15">
        <f t="shared" si="30"/>
        <v>4.8800000000000003E-2</v>
      </c>
      <c r="N514" s="4">
        <v>7000</v>
      </c>
      <c r="O514" s="15">
        <f t="shared" si="31"/>
        <v>2.0000000000000001E-4</v>
      </c>
    </row>
    <row r="515" spans="1:15" ht="11.25" x14ac:dyDescent="0.2">
      <c r="A515" s="9">
        <v>3</v>
      </c>
      <c r="B515" s="9">
        <v>122097007</v>
      </c>
      <c r="C515" s="3" t="s">
        <v>598</v>
      </c>
      <c r="D515" s="3" t="s">
        <v>530</v>
      </c>
      <c r="E515" s="4">
        <v>13186282.859999999</v>
      </c>
      <c r="F515" s="4">
        <v>0</v>
      </c>
      <c r="G515" s="4">
        <v>10817326.26</v>
      </c>
      <c r="H515" s="4">
        <v>10817326.26</v>
      </c>
      <c r="I515" s="15">
        <f t="shared" ref="I515:I578" si="32">ROUND(H515/$E515,4)</f>
        <v>0.82030000000000003</v>
      </c>
      <c r="J515" s="4">
        <v>1860525.66</v>
      </c>
      <c r="K515" s="15">
        <f t="shared" ref="K515:K578" si="33">ROUND(J515/$E515,4)</f>
        <v>0.1411</v>
      </c>
      <c r="L515" s="4">
        <v>508430.94</v>
      </c>
      <c r="M515" s="15">
        <f t="shared" ref="M515:M578" si="34">ROUND(L515/$E515,4)</f>
        <v>3.8600000000000002E-2</v>
      </c>
      <c r="N515" s="4">
        <v>0</v>
      </c>
      <c r="O515" s="15">
        <f t="shared" ref="O515:O578" si="35">ROUND(N515/$E515,4)</f>
        <v>0</v>
      </c>
    </row>
    <row r="516" spans="1:15" ht="11.25" x14ac:dyDescent="0.2">
      <c r="A516" s="9">
        <v>3</v>
      </c>
      <c r="B516" s="9">
        <v>122099007</v>
      </c>
      <c r="C516" s="3" t="s">
        <v>719</v>
      </c>
      <c r="D516" s="3" t="s">
        <v>530</v>
      </c>
      <c r="E516" s="4">
        <v>10823936.310000001</v>
      </c>
      <c r="F516" s="4">
        <v>0</v>
      </c>
      <c r="G516" s="4">
        <v>8888695.8099999987</v>
      </c>
      <c r="H516" s="4">
        <v>8888695.8100000005</v>
      </c>
      <c r="I516" s="15">
        <f t="shared" si="32"/>
        <v>0.82120000000000004</v>
      </c>
      <c r="J516" s="4">
        <v>1601953.5</v>
      </c>
      <c r="K516" s="15">
        <f t="shared" si="33"/>
        <v>0.14799999999999999</v>
      </c>
      <c r="L516" s="4">
        <v>333287</v>
      </c>
      <c r="M516" s="15">
        <f t="shared" si="34"/>
        <v>3.0800000000000001E-2</v>
      </c>
      <c r="N516" s="4">
        <v>0</v>
      </c>
      <c r="O516" s="15">
        <f t="shared" si="35"/>
        <v>0</v>
      </c>
    </row>
    <row r="517" spans="1:15" ht="11.25" x14ac:dyDescent="0.2">
      <c r="A517" s="9">
        <v>3</v>
      </c>
      <c r="B517" s="9">
        <v>104101307</v>
      </c>
      <c r="C517" s="3" t="s">
        <v>571</v>
      </c>
      <c r="D517" s="3" t="s">
        <v>251</v>
      </c>
      <c r="E517" s="4">
        <v>6122624</v>
      </c>
      <c r="F517" s="4">
        <v>0</v>
      </c>
      <c r="G517" s="4">
        <v>4051514</v>
      </c>
      <c r="H517" s="4">
        <v>4051514</v>
      </c>
      <c r="I517" s="15">
        <f t="shared" si="32"/>
        <v>0.66169999999999995</v>
      </c>
      <c r="J517" s="4">
        <v>1475376</v>
      </c>
      <c r="K517" s="15">
        <f t="shared" si="33"/>
        <v>0.24099999999999999</v>
      </c>
      <c r="L517" s="4">
        <v>595734</v>
      </c>
      <c r="M517" s="15">
        <f t="shared" si="34"/>
        <v>9.7299999999999998E-2</v>
      </c>
      <c r="N517" s="4">
        <v>0</v>
      </c>
      <c r="O517" s="15">
        <f t="shared" si="35"/>
        <v>0</v>
      </c>
    </row>
    <row r="518" spans="1:15" ht="11.25" x14ac:dyDescent="0.2">
      <c r="A518" s="9">
        <v>3</v>
      </c>
      <c r="B518" s="9">
        <v>108110307</v>
      </c>
      <c r="C518" s="3" t="s">
        <v>197</v>
      </c>
      <c r="D518" s="3" t="s">
        <v>325</v>
      </c>
      <c r="E518" s="4">
        <v>5457312.3300000001</v>
      </c>
      <c r="F518" s="4">
        <v>0</v>
      </c>
      <c r="G518" s="4">
        <v>3849923.45</v>
      </c>
      <c r="H518" s="4">
        <v>3849923.45</v>
      </c>
      <c r="I518" s="15">
        <f t="shared" si="32"/>
        <v>0.70550000000000002</v>
      </c>
      <c r="J518" s="4">
        <v>1165630.2</v>
      </c>
      <c r="K518" s="15">
        <f t="shared" si="33"/>
        <v>0.21360000000000001</v>
      </c>
      <c r="L518" s="4">
        <v>441758.68</v>
      </c>
      <c r="M518" s="15">
        <f t="shared" si="34"/>
        <v>8.09E-2</v>
      </c>
      <c r="N518" s="4">
        <v>0</v>
      </c>
      <c r="O518" s="15">
        <f t="shared" si="35"/>
        <v>0</v>
      </c>
    </row>
    <row r="519" spans="1:15" ht="11.25" x14ac:dyDescent="0.2">
      <c r="A519" s="9">
        <v>3</v>
      </c>
      <c r="B519" s="9">
        <v>108112607</v>
      </c>
      <c r="C519" s="3" t="s">
        <v>704</v>
      </c>
      <c r="D519" s="3" t="s">
        <v>325</v>
      </c>
      <c r="E519" s="4">
        <v>7413982.5200000005</v>
      </c>
      <c r="F519" s="4">
        <v>0</v>
      </c>
      <c r="G519" s="4">
        <v>5987610.8200000003</v>
      </c>
      <c r="H519" s="4">
        <v>5987610.8200000003</v>
      </c>
      <c r="I519" s="15">
        <f t="shared" si="32"/>
        <v>0.80759999999999998</v>
      </c>
      <c r="J519" s="4">
        <v>1224318.55</v>
      </c>
      <c r="K519" s="15">
        <f t="shared" si="33"/>
        <v>0.1651</v>
      </c>
      <c r="L519" s="4">
        <v>202053.15</v>
      </c>
      <c r="M519" s="15">
        <f t="shared" si="34"/>
        <v>2.7300000000000001E-2</v>
      </c>
      <c r="N519" s="4">
        <v>0</v>
      </c>
      <c r="O519" s="15">
        <f t="shared" si="35"/>
        <v>0</v>
      </c>
    </row>
    <row r="520" spans="1:15" ht="11.25" x14ac:dyDescent="0.2">
      <c r="A520" s="9">
        <v>3</v>
      </c>
      <c r="B520" s="9">
        <v>121131507</v>
      </c>
      <c r="C520" s="3" t="s">
        <v>595</v>
      </c>
      <c r="D520" s="3" t="s">
        <v>516</v>
      </c>
      <c r="E520" s="4">
        <v>8075515</v>
      </c>
      <c r="F520" s="4">
        <v>0</v>
      </c>
      <c r="G520" s="4">
        <v>6293559</v>
      </c>
      <c r="H520" s="4">
        <v>6293559</v>
      </c>
      <c r="I520" s="15">
        <f t="shared" si="32"/>
        <v>0.77929999999999999</v>
      </c>
      <c r="J520" s="4">
        <v>1447987</v>
      </c>
      <c r="K520" s="15">
        <f t="shared" si="33"/>
        <v>0.17929999999999999</v>
      </c>
      <c r="L520" s="4">
        <v>333969</v>
      </c>
      <c r="M520" s="15">
        <f t="shared" si="34"/>
        <v>4.1399999999999999E-2</v>
      </c>
      <c r="N520" s="4">
        <v>0</v>
      </c>
      <c r="O520" s="15">
        <f t="shared" si="35"/>
        <v>0</v>
      </c>
    </row>
    <row r="521" spans="1:15" ht="11.25" x14ac:dyDescent="0.2">
      <c r="A521" s="9">
        <v>3</v>
      </c>
      <c r="B521" s="9">
        <v>110141607</v>
      </c>
      <c r="C521" s="3" t="s">
        <v>583</v>
      </c>
      <c r="D521" s="3" t="s">
        <v>358</v>
      </c>
      <c r="E521" s="4">
        <v>10219845.969999999</v>
      </c>
      <c r="F521" s="4">
        <v>0</v>
      </c>
      <c r="G521" s="4">
        <v>7655147.669999999</v>
      </c>
      <c r="H521" s="4">
        <v>7655147.6699999999</v>
      </c>
      <c r="I521" s="15">
        <f t="shared" si="32"/>
        <v>0.749</v>
      </c>
      <c r="J521" s="4">
        <v>1577459.61</v>
      </c>
      <c r="K521" s="15">
        <f t="shared" si="33"/>
        <v>0.15440000000000001</v>
      </c>
      <c r="L521" s="4">
        <v>797739.42</v>
      </c>
      <c r="M521" s="15">
        <f t="shared" si="34"/>
        <v>7.8100000000000003E-2</v>
      </c>
      <c r="N521" s="4">
        <v>189499.27</v>
      </c>
      <c r="O521" s="15">
        <f t="shared" si="35"/>
        <v>1.8499999999999999E-2</v>
      </c>
    </row>
    <row r="522" spans="1:15" ht="11.25" x14ac:dyDescent="0.2">
      <c r="A522" s="9">
        <v>3</v>
      </c>
      <c r="B522" s="9">
        <v>124151607</v>
      </c>
      <c r="C522" s="3" t="s">
        <v>745</v>
      </c>
      <c r="D522" s="3" t="s">
        <v>17</v>
      </c>
      <c r="E522" s="4">
        <v>37221533.649999999</v>
      </c>
      <c r="F522" s="4">
        <v>0</v>
      </c>
      <c r="G522" s="4">
        <v>29883244.719999995</v>
      </c>
      <c r="H522" s="4">
        <v>29883244.719999999</v>
      </c>
      <c r="I522" s="15">
        <f t="shared" si="32"/>
        <v>0.80279999999999996</v>
      </c>
      <c r="J522" s="4">
        <v>4690792.3600000003</v>
      </c>
      <c r="K522" s="15">
        <f t="shared" si="33"/>
        <v>0.126</v>
      </c>
      <c r="L522" s="4">
        <v>2647496.5699999998</v>
      </c>
      <c r="M522" s="15">
        <f t="shared" si="34"/>
        <v>7.1099999999999997E-2</v>
      </c>
      <c r="N522" s="4">
        <v>0</v>
      </c>
      <c r="O522" s="15">
        <f t="shared" si="35"/>
        <v>0</v>
      </c>
    </row>
    <row r="523" spans="1:15" ht="11.25" x14ac:dyDescent="0.2">
      <c r="A523" s="9">
        <v>3</v>
      </c>
      <c r="B523" s="9">
        <v>106161357</v>
      </c>
      <c r="C523" s="3" t="s">
        <v>575</v>
      </c>
      <c r="D523" s="3" t="s">
        <v>287</v>
      </c>
      <c r="E523" s="4">
        <v>2911825.59</v>
      </c>
      <c r="F523" s="4">
        <v>0</v>
      </c>
      <c r="G523" s="4">
        <v>1914338.6300000001</v>
      </c>
      <c r="H523" s="4">
        <v>1914338.63</v>
      </c>
      <c r="I523" s="15">
        <f t="shared" si="32"/>
        <v>0.65739999999999998</v>
      </c>
      <c r="J523" s="4">
        <v>761643.96</v>
      </c>
      <c r="K523" s="15">
        <f t="shared" si="33"/>
        <v>0.2616</v>
      </c>
      <c r="L523" s="4">
        <v>235843</v>
      </c>
      <c r="M523" s="15">
        <f t="shared" si="34"/>
        <v>8.1000000000000003E-2</v>
      </c>
      <c r="N523" s="4">
        <v>0</v>
      </c>
      <c r="O523" s="15">
        <f t="shared" si="35"/>
        <v>0</v>
      </c>
    </row>
    <row r="524" spans="1:15" ht="11.25" x14ac:dyDescent="0.2">
      <c r="A524" s="9">
        <v>3</v>
      </c>
      <c r="B524" s="9">
        <v>110171607</v>
      </c>
      <c r="C524" s="3" t="s">
        <v>584</v>
      </c>
      <c r="D524" s="3" t="s">
        <v>291</v>
      </c>
      <c r="E524" s="4">
        <v>6696304.7799999993</v>
      </c>
      <c r="F524" s="4">
        <v>0</v>
      </c>
      <c r="G524" s="4">
        <v>4836261.45</v>
      </c>
      <c r="H524" s="4">
        <v>4836261.45</v>
      </c>
      <c r="I524" s="15">
        <f t="shared" si="32"/>
        <v>0.72219999999999995</v>
      </c>
      <c r="J524" s="4">
        <v>1250877.06</v>
      </c>
      <c r="K524" s="15">
        <f t="shared" si="33"/>
        <v>0.18679999999999999</v>
      </c>
      <c r="L524" s="4">
        <v>609166.27</v>
      </c>
      <c r="M524" s="15">
        <f t="shared" si="34"/>
        <v>9.0999999999999998E-2</v>
      </c>
      <c r="N524" s="4">
        <v>0</v>
      </c>
      <c r="O524" s="15">
        <f t="shared" si="35"/>
        <v>0</v>
      </c>
    </row>
    <row r="525" spans="1:15" ht="11.25" x14ac:dyDescent="0.2">
      <c r="A525" s="9">
        <v>3</v>
      </c>
      <c r="B525" s="9">
        <v>116191757</v>
      </c>
      <c r="C525" s="3" t="s">
        <v>638</v>
      </c>
      <c r="D525" s="3" t="s">
        <v>445</v>
      </c>
      <c r="E525" s="4">
        <v>10609694</v>
      </c>
      <c r="F525" s="4">
        <v>0</v>
      </c>
      <c r="G525" s="4">
        <v>8457407</v>
      </c>
      <c r="H525" s="4">
        <v>8457407</v>
      </c>
      <c r="I525" s="15">
        <f t="shared" si="32"/>
        <v>0.79710000000000003</v>
      </c>
      <c r="J525" s="4">
        <v>1731770</v>
      </c>
      <c r="K525" s="15">
        <f t="shared" si="33"/>
        <v>0.16320000000000001</v>
      </c>
      <c r="L525" s="4">
        <v>420517</v>
      </c>
      <c r="M525" s="15">
        <f t="shared" si="34"/>
        <v>3.9600000000000003E-2</v>
      </c>
      <c r="N525" s="4">
        <v>0</v>
      </c>
      <c r="O525" s="15">
        <f t="shared" si="35"/>
        <v>0</v>
      </c>
    </row>
    <row r="526" spans="1:15" ht="11.25" x14ac:dyDescent="0.2">
      <c r="A526" s="9">
        <v>3</v>
      </c>
      <c r="B526" s="9">
        <v>105201407</v>
      </c>
      <c r="C526" s="3" t="s">
        <v>691</v>
      </c>
      <c r="D526" s="3" t="s">
        <v>273</v>
      </c>
      <c r="E526" s="4">
        <v>7363701.0800000001</v>
      </c>
      <c r="F526" s="4">
        <v>0</v>
      </c>
      <c r="G526" s="4">
        <v>5164716.83</v>
      </c>
      <c r="H526" s="4">
        <v>5164716.83</v>
      </c>
      <c r="I526" s="15">
        <f t="shared" si="32"/>
        <v>0.70140000000000002</v>
      </c>
      <c r="J526" s="4">
        <v>1293614.25</v>
      </c>
      <c r="K526" s="15">
        <f t="shared" si="33"/>
        <v>0.1757</v>
      </c>
      <c r="L526" s="4">
        <v>905370</v>
      </c>
      <c r="M526" s="15">
        <f t="shared" si="34"/>
        <v>0.123</v>
      </c>
      <c r="N526" s="4">
        <v>0</v>
      </c>
      <c r="O526" s="15">
        <f t="shared" si="35"/>
        <v>0</v>
      </c>
    </row>
    <row r="527" spans="1:15" ht="11.25" x14ac:dyDescent="0.2">
      <c r="A527" s="9">
        <v>3</v>
      </c>
      <c r="B527" s="9">
        <v>115211657</v>
      </c>
      <c r="C527" s="3" t="s">
        <v>818</v>
      </c>
      <c r="D527" s="3" t="s">
        <v>428</v>
      </c>
      <c r="E527" s="4">
        <v>10109504.539999999</v>
      </c>
      <c r="F527" s="4">
        <v>0</v>
      </c>
      <c r="G527" s="4">
        <v>7391141.7800000003</v>
      </c>
      <c r="H527" s="4">
        <v>7391141.7800000003</v>
      </c>
      <c r="I527" s="15">
        <f t="shared" si="32"/>
        <v>0.73109999999999997</v>
      </c>
      <c r="J527" s="4">
        <v>1973305.71</v>
      </c>
      <c r="K527" s="15">
        <f t="shared" si="33"/>
        <v>0.19520000000000001</v>
      </c>
      <c r="L527" s="4">
        <v>739868.37</v>
      </c>
      <c r="M527" s="15">
        <f t="shared" si="34"/>
        <v>7.3200000000000001E-2</v>
      </c>
      <c r="N527" s="4">
        <v>5188.68</v>
      </c>
      <c r="O527" s="15">
        <f t="shared" si="35"/>
        <v>5.0000000000000001E-4</v>
      </c>
    </row>
    <row r="528" spans="1:15" ht="11.25" x14ac:dyDescent="0.2">
      <c r="A528" s="9">
        <v>3</v>
      </c>
      <c r="B528" s="9">
        <v>115221607</v>
      </c>
      <c r="C528" s="3" t="s">
        <v>705</v>
      </c>
      <c r="D528" s="3" t="s">
        <v>434</v>
      </c>
      <c r="E528" s="4">
        <v>22048673.84</v>
      </c>
      <c r="F528" s="4">
        <v>0</v>
      </c>
      <c r="G528" s="4">
        <v>17563461.740000002</v>
      </c>
      <c r="H528" s="4">
        <v>17563461.739999998</v>
      </c>
      <c r="I528" s="15">
        <f t="shared" si="32"/>
        <v>0.79659999999999997</v>
      </c>
      <c r="J528" s="4">
        <v>3338645.6</v>
      </c>
      <c r="K528" s="15">
        <f t="shared" si="33"/>
        <v>0.15140000000000001</v>
      </c>
      <c r="L528" s="4">
        <v>1124586.5</v>
      </c>
      <c r="M528" s="15">
        <f t="shared" si="34"/>
        <v>5.0999999999999997E-2</v>
      </c>
      <c r="N528" s="4">
        <v>21980</v>
      </c>
      <c r="O528" s="15">
        <f t="shared" si="35"/>
        <v>1E-3</v>
      </c>
    </row>
    <row r="529" spans="1:15" ht="11.25" x14ac:dyDescent="0.2">
      <c r="A529" s="9">
        <v>3</v>
      </c>
      <c r="B529" s="9">
        <v>125232407</v>
      </c>
      <c r="C529" s="3" t="s">
        <v>706</v>
      </c>
      <c r="D529" s="3" t="s">
        <v>26</v>
      </c>
      <c r="E529" s="4">
        <v>18920685</v>
      </c>
      <c r="F529" s="4">
        <v>0</v>
      </c>
      <c r="G529" s="4">
        <v>14365743</v>
      </c>
      <c r="H529" s="4">
        <v>14365743</v>
      </c>
      <c r="I529" s="15">
        <f t="shared" si="32"/>
        <v>0.75929999999999997</v>
      </c>
      <c r="J529" s="4">
        <v>2777207</v>
      </c>
      <c r="K529" s="15">
        <f t="shared" si="33"/>
        <v>0.14680000000000001</v>
      </c>
      <c r="L529" s="4">
        <v>1777735</v>
      </c>
      <c r="M529" s="15">
        <f t="shared" si="34"/>
        <v>9.4E-2</v>
      </c>
      <c r="N529" s="4">
        <v>0</v>
      </c>
      <c r="O529" s="15">
        <f t="shared" si="35"/>
        <v>0</v>
      </c>
    </row>
    <row r="530" spans="1:15" ht="11.25" x14ac:dyDescent="0.2">
      <c r="A530" s="9">
        <v>3</v>
      </c>
      <c r="B530" s="9">
        <v>105252807</v>
      </c>
      <c r="C530" s="3" t="s">
        <v>574</v>
      </c>
      <c r="D530" s="3" t="s">
        <v>276</v>
      </c>
      <c r="E530" s="4">
        <v>30269941</v>
      </c>
      <c r="F530" s="4">
        <v>0</v>
      </c>
      <c r="G530" s="4">
        <v>28230929</v>
      </c>
      <c r="H530" s="4">
        <v>28230929</v>
      </c>
      <c r="I530" s="15">
        <f t="shared" si="32"/>
        <v>0.93259999999999998</v>
      </c>
      <c r="J530" s="4">
        <v>1545489</v>
      </c>
      <c r="K530" s="15">
        <f t="shared" si="33"/>
        <v>5.11E-2</v>
      </c>
      <c r="L530" s="4">
        <v>466300</v>
      </c>
      <c r="M530" s="15">
        <f t="shared" si="34"/>
        <v>1.54E-2</v>
      </c>
      <c r="N530" s="4">
        <v>27223</v>
      </c>
      <c r="O530" s="15">
        <f t="shared" si="35"/>
        <v>8.9999999999999998E-4</v>
      </c>
    </row>
    <row r="531" spans="1:15" ht="11.25" x14ac:dyDescent="0.2">
      <c r="A531" s="9">
        <v>3</v>
      </c>
      <c r="B531" s="9">
        <v>101266007</v>
      </c>
      <c r="C531" s="3" t="s">
        <v>105</v>
      </c>
      <c r="D531" s="3" t="s">
        <v>201</v>
      </c>
      <c r="E531" s="4">
        <v>4738868.59</v>
      </c>
      <c r="F531" s="4">
        <v>0</v>
      </c>
      <c r="G531" s="4">
        <v>3031969.8699999996</v>
      </c>
      <c r="H531" s="4">
        <v>3031969.87</v>
      </c>
      <c r="I531" s="15">
        <f t="shared" si="32"/>
        <v>0.63980000000000004</v>
      </c>
      <c r="J531" s="4">
        <v>1427843.23</v>
      </c>
      <c r="K531" s="15">
        <f t="shared" si="33"/>
        <v>0.30130000000000001</v>
      </c>
      <c r="L531" s="4">
        <v>279055.49</v>
      </c>
      <c r="M531" s="15">
        <f t="shared" si="34"/>
        <v>5.8900000000000001E-2</v>
      </c>
      <c r="N531" s="4">
        <v>0</v>
      </c>
      <c r="O531" s="15">
        <f t="shared" si="35"/>
        <v>0</v>
      </c>
    </row>
    <row r="532" spans="1:15" ht="11.25" x14ac:dyDescent="0.2">
      <c r="A532" s="9">
        <v>3</v>
      </c>
      <c r="B532" s="9">
        <v>101262507</v>
      </c>
      <c r="C532" s="3" t="s">
        <v>713</v>
      </c>
      <c r="D532" s="3" t="s">
        <v>201</v>
      </c>
      <c r="E532" s="4">
        <v>9373941.7000000011</v>
      </c>
      <c r="F532" s="4">
        <v>0</v>
      </c>
      <c r="G532" s="4">
        <v>4880581.4099999983</v>
      </c>
      <c r="H532" s="4">
        <v>4880581.41</v>
      </c>
      <c r="I532" s="15">
        <f t="shared" si="32"/>
        <v>0.52070000000000005</v>
      </c>
      <c r="J532" s="4">
        <v>1945644.79</v>
      </c>
      <c r="K532" s="15">
        <f t="shared" si="33"/>
        <v>0.20760000000000001</v>
      </c>
      <c r="L532" s="4">
        <v>2479294.2599999998</v>
      </c>
      <c r="M532" s="15">
        <f t="shared" si="34"/>
        <v>0.26450000000000001</v>
      </c>
      <c r="N532" s="4">
        <v>68421.240000000005</v>
      </c>
      <c r="O532" s="15">
        <f t="shared" si="35"/>
        <v>7.3000000000000001E-3</v>
      </c>
    </row>
    <row r="533" spans="1:15" ht="11.25" x14ac:dyDescent="0.2">
      <c r="A533" s="9">
        <v>3</v>
      </c>
      <c r="B533" s="9">
        <v>112282307</v>
      </c>
      <c r="C533" s="3" t="s">
        <v>585</v>
      </c>
      <c r="D533" s="3" t="s">
        <v>383</v>
      </c>
      <c r="E533" s="4">
        <v>9167622.5499999989</v>
      </c>
      <c r="F533" s="4">
        <v>0</v>
      </c>
      <c r="G533" s="4">
        <v>6224120.3499999996</v>
      </c>
      <c r="H533" s="4">
        <v>6224120.3499999996</v>
      </c>
      <c r="I533" s="15">
        <f t="shared" si="32"/>
        <v>0.67889999999999995</v>
      </c>
      <c r="J533" s="4">
        <v>1919257.64</v>
      </c>
      <c r="K533" s="15">
        <f t="shared" si="33"/>
        <v>0.2094</v>
      </c>
      <c r="L533" s="4">
        <v>768785.58</v>
      </c>
      <c r="M533" s="15">
        <f t="shared" si="34"/>
        <v>8.3900000000000002E-2</v>
      </c>
      <c r="N533" s="4">
        <v>255458.98</v>
      </c>
      <c r="O533" s="15">
        <f t="shared" si="35"/>
        <v>2.7900000000000001E-2</v>
      </c>
    </row>
    <row r="534" spans="1:15" ht="11.25" x14ac:dyDescent="0.2">
      <c r="A534" s="9">
        <v>3</v>
      </c>
      <c r="B534" s="9">
        <v>111292507</v>
      </c>
      <c r="C534" s="3" t="s">
        <v>780</v>
      </c>
      <c r="D534" s="3" t="s">
        <v>368</v>
      </c>
      <c r="E534" s="4">
        <v>1137268</v>
      </c>
      <c r="F534" s="4">
        <v>0</v>
      </c>
      <c r="G534" s="4">
        <v>735873</v>
      </c>
      <c r="H534" s="4">
        <v>735873</v>
      </c>
      <c r="I534" s="15">
        <f t="shared" si="32"/>
        <v>0.64710000000000001</v>
      </c>
      <c r="J534" s="4">
        <v>293214</v>
      </c>
      <c r="K534" s="15">
        <f t="shared" si="33"/>
        <v>0.25779999999999997</v>
      </c>
      <c r="L534" s="4">
        <v>108181</v>
      </c>
      <c r="M534" s="15">
        <f t="shared" si="34"/>
        <v>9.5100000000000004E-2</v>
      </c>
      <c r="N534" s="4">
        <v>0</v>
      </c>
      <c r="O534" s="15">
        <f t="shared" si="35"/>
        <v>0</v>
      </c>
    </row>
    <row r="535" spans="1:15" ht="11.25" x14ac:dyDescent="0.2">
      <c r="A535" s="9">
        <v>3</v>
      </c>
      <c r="B535" s="9">
        <v>101302607</v>
      </c>
      <c r="C535" s="3" t="s">
        <v>567</v>
      </c>
      <c r="D535" s="3" t="s">
        <v>207</v>
      </c>
      <c r="E535" s="4">
        <v>3987392.99</v>
      </c>
      <c r="F535" s="4">
        <v>0</v>
      </c>
      <c r="G535" s="4">
        <v>2538333.1100000003</v>
      </c>
      <c r="H535" s="4">
        <v>2538333.11</v>
      </c>
      <c r="I535" s="15">
        <f t="shared" si="32"/>
        <v>0.63660000000000005</v>
      </c>
      <c r="J535" s="4">
        <v>802736.76</v>
      </c>
      <c r="K535" s="15">
        <f t="shared" si="33"/>
        <v>0.20130000000000001</v>
      </c>
      <c r="L535" s="4">
        <v>646323.12</v>
      </c>
      <c r="M535" s="15">
        <f t="shared" si="34"/>
        <v>0.16209999999999999</v>
      </c>
      <c r="N535" s="4">
        <v>0</v>
      </c>
      <c r="O535" s="15">
        <f t="shared" si="35"/>
        <v>0</v>
      </c>
    </row>
    <row r="536" spans="1:15" ht="11.25" x14ac:dyDescent="0.2">
      <c r="A536" s="9">
        <v>3</v>
      </c>
      <c r="B536" s="9">
        <v>111312607</v>
      </c>
      <c r="C536" s="3" t="s">
        <v>699</v>
      </c>
      <c r="D536" s="3" t="s">
        <v>371</v>
      </c>
      <c r="E536" s="4">
        <v>2862314.4</v>
      </c>
      <c r="F536" s="4">
        <v>0</v>
      </c>
      <c r="G536" s="4">
        <v>1979088.42</v>
      </c>
      <c r="H536" s="4">
        <v>1979088.42</v>
      </c>
      <c r="I536" s="15">
        <f t="shared" si="32"/>
        <v>0.69140000000000001</v>
      </c>
      <c r="J536" s="4">
        <v>690937.04</v>
      </c>
      <c r="K536" s="15">
        <f t="shared" si="33"/>
        <v>0.2414</v>
      </c>
      <c r="L536" s="4">
        <v>192288.94</v>
      </c>
      <c r="M536" s="15">
        <f t="shared" si="34"/>
        <v>6.7199999999999996E-2</v>
      </c>
      <c r="N536" s="4">
        <v>0</v>
      </c>
      <c r="O536" s="15">
        <f t="shared" si="35"/>
        <v>0</v>
      </c>
    </row>
    <row r="537" spans="1:15" ht="11.25" x14ac:dyDescent="0.2">
      <c r="A537" s="9">
        <v>3</v>
      </c>
      <c r="B537" s="9">
        <v>128324207</v>
      </c>
      <c r="C537" s="3" t="s">
        <v>602</v>
      </c>
      <c r="D537" s="3" t="s">
        <v>50</v>
      </c>
      <c r="E537" s="4">
        <v>7473874.7299999995</v>
      </c>
      <c r="F537" s="4">
        <v>0</v>
      </c>
      <c r="G537" s="4">
        <v>4785714.379999999</v>
      </c>
      <c r="H537" s="4">
        <v>4785714.38</v>
      </c>
      <c r="I537" s="15">
        <f t="shared" si="32"/>
        <v>0.64029999999999998</v>
      </c>
      <c r="J537" s="4">
        <v>1440314.98</v>
      </c>
      <c r="K537" s="15">
        <f t="shared" si="33"/>
        <v>0.19270000000000001</v>
      </c>
      <c r="L537" s="4">
        <v>1065810.92</v>
      </c>
      <c r="M537" s="15">
        <f t="shared" si="34"/>
        <v>0.1426</v>
      </c>
      <c r="N537" s="4">
        <v>182034.45</v>
      </c>
      <c r="O537" s="15">
        <f t="shared" si="35"/>
        <v>2.4400000000000002E-2</v>
      </c>
    </row>
    <row r="538" spans="1:15" ht="11.25" x14ac:dyDescent="0.2">
      <c r="A538" s="9">
        <v>3</v>
      </c>
      <c r="B538" s="9">
        <v>106333407</v>
      </c>
      <c r="C538" s="3" t="s">
        <v>576</v>
      </c>
      <c r="D538" s="3" t="s">
        <v>294</v>
      </c>
      <c r="E538" s="4">
        <v>9363764.3200000003</v>
      </c>
      <c r="F538" s="4">
        <v>0</v>
      </c>
      <c r="G538" s="4">
        <v>6794138.8999999994</v>
      </c>
      <c r="H538" s="4">
        <v>6794138.9000000004</v>
      </c>
      <c r="I538" s="15">
        <f t="shared" si="32"/>
        <v>0.72560000000000002</v>
      </c>
      <c r="J538" s="4">
        <v>1413713.22</v>
      </c>
      <c r="K538" s="15">
        <f t="shared" si="33"/>
        <v>0.151</v>
      </c>
      <c r="L538" s="4">
        <v>1155912.2</v>
      </c>
      <c r="M538" s="15">
        <f t="shared" si="34"/>
        <v>0.1234</v>
      </c>
      <c r="N538" s="4">
        <v>0</v>
      </c>
      <c r="O538" s="15">
        <f t="shared" si="35"/>
        <v>0</v>
      </c>
    </row>
    <row r="539" spans="1:15" ht="11.25" x14ac:dyDescent="0.2">
      <c r="A539" s="9">
        <v>3</v>
      </c>
      <c r="B539" s="9">
        <v>119354207</v>
      </c>
      <c r="C539" s="3" t="s">
        <v>591</v>
      </c>
      <c r="D539" s="3" t="s">
        <v>487</v>
      </c>
      <c r="E539" s="4">
        <v>9056918</v>
      </c>
      <c r="F539" s="4">
        <v>0</v>
      </c>
      <c r="G539" s="4">
        <v>5569798</v>
      </c>
      <c r="H539" s="4">
        <v>5569798</v>
      </c>
      <c r="I539" s="15">
        <f t="shared" si="32"/>
        <v>0.61499999999999999</v>
      </c>
      <c r="J539" s="4">
        <v>2095608</v>
      </c>
      <c r="K539" s="15">
        <f t="shared" si="33"/>
        <v>0.23139999999999999</v>
      </c>
      <c r="L539" s="4">
        <v>1391512</v>
      </c>
      <c r="M539" s="15">
        <f t="shared" si="34"/>
        <v>0.15359999999999999</v>
      </c>
      <c r="N539" s="4">
        <v>0</v>
      </c>
      <c r="O539" s="15">
        <f t="shared" si="35"/>
        <v>0</v>
      </c>
    </row>
    <row r="540" spans="1:15" ht="11.25" x14ac:dyDescent="0.2">
      <c r="A540" s="9">
        <v>3</v>
      </c>
      <c r="B540" s="9">
        <v>113363807</v>
      </c>
      <c r="C540" s="3" t="s">
        <v>587</v>
      </c>
      <c r="D540" s="3" t="s">
        <v>400</v>
      </c>
      <c r="E540" s="4">
        <v>31268450.809999999</v>
      </c>
      <c r="F540" s="4">
        <v>0</v>
      </c>
      <c r="G540" s="4">
        <v>19166837.719999995</v>
      </c>
      <c r="H540" s="4">
        <v>19166837.719999999</v>
      </c>
      <c r="I540" s="15">
        <f t="shared" si="32"/>
        <v>0.61299999999999999</v>
      </c>
      <c r="J540" s="4">
        <v>5095982.04</v>
      </c>
      <c r="K540" s="15">
        <f t="shared" si="33"/>
        <v>0.16300000000000001</v>
      </c>
      <c r="L540" s="4">
        <v>6915200.7800000003</v>
      </c>
      <c r="M540" s="15">
        <f t="shared" si="34"/>
        <v>0.22120000000000001</v>
      </c>
      <c r="N540" s="4">
        <v>90430.27</v>
      </c>
      <c r="O540" s="15">
        <f t="shared" si="35"/>
        <v>2.8999999999999998E-3</v>
      </c>
    </row>
    <row r="541" spans="1:15" ht="11.25" x14ac:dyDescent="0.2">
      <c r="A541" s="9">
        <v>3</v>
      </c>
      <c r="B541" s="9">
        <v>104374207</v>
      </c>
      <c r="C541" s="3" t="s">
        <v>572</v>
      </c>
      <c r="D541" s="3" t="s">
        <v>256</v>
      </c>
      <c r="E541" s="4">
        <v>7026063.25</v>
      </c>
      <c r="F541" s="4">
        <v>0</v>
      </c>
      <c r="G541" s="4">
        <v>5159425.0699999994</v>
      </c>
      <c r="H541" s="4">
        <v>5159425.07</v>
      </c>
      <c r="I541" s="15">
        <f t="shared" si="32"/>
        <v>0.73429999999999995</v>
      </c>
      <c r="J541" s="4">
        <v>1509251.18</v>
      </c>
      <c r="K541" s="15">
        <f t="shared" si="33"/>
        <v>0.21479999999999999</v>
      </c>
      <c r="L541" s="4">
        <v>357387</v>
      </c>
      <c r="M541" s="15">
        <f t="shared" si="34"/>
        <v>5.0900000000000001E-2</v>
      </c>
      <c r="N541" s="4">
        <v>0</v>
      </c>
      <c r="O541" s="15">
        <f t="shared" si="35"/>
        <v>0</v>
      </c>
    </row>
    <row r="542" spans="1:15" ht="11.25" x14ac:dyDescent="0.2">
      <c r="A542" s="9">
        <v>3</v>
      </c>
      <c r="B542" s="9">
        <v>113384307</v>
      </c>
      <c r="C542" s="3" t="s">
        <v>588</v>
      </c>
      <c r="D542" s="3" t="s">
        <v>412</v>
      </c>
      <c r="E542" s="4">
        <v>9662613.129999999</v>
      </c>
      <c r="F542" s="4">
        <v>0</v>
      </c>
      <c r="G542" s="4">
        <v>5667117.0600000005</v>
      </c>
      <c r="H542" s="4">
        <v>5667117.0599999996</v>
      </c>
      <c r="I542" s="15">
        <f t="shared" si="32"/>
        <v>0.58650000000000002</v>
      </c>
      <c r="J542" s="4">
        <v>1801191.33</v>
      </c>
      <c r="K542" s="15">
        <f t="shared" si="33"/>
        <v>0.18640000000000001</v>
      </c>
      <c r="L542" s="4">
        <v>2192454.7400000002</v>
      </c>
      <c r="M542" s="15">
        <f t="shared" si="34"/>
        <v>0.22689999999999999</v>
      </c>
      <c r="N542" s="4">
        <v>1850</v>
      </c>
      <c r="O542" s="15">
        <f t="shared" si="35"/>
        <v>2.0000000000000001E-4</v>
      </c>
    </row>
    <row r="543" spans="1:15" ht="11.25" x14ac:dyDescent="0.2">
      <c r="A543" s="9">
        <v>3</v>
      </c>
      <c r="B543" s="9">
        <v>121393007</v>
      </c>
      <c r="C543" s="3" t="s">
        <v>596</v>
      </c>
      <c r="D543" s="3" t="s">
        <v>522</v>
      </c>
      <c r="E543" s="4">
        <v>33286537.760000002</v>
      </c>
      <c r="F543" s="4">
        <v>0</v>
      </c>
      <c r="G543" s="4">
        <v>25331403.010000002</v>
      </c>
      <c r="H543" s="4">
        <v>25331403.010000002</v>
      </c>
      <c r="I543" s="15">
        <f t="shared" si="32"/>
        <v>0.76100000000000001</v>
      </c>
      <c r="J543" s="4">
        <v>6045322.0700000003</v>
      </c>
      <c r="K543" s="15">
        <f t="shared" si="33"/>
        <v>0.18160000000000001</v>
      </c>
      <c r="L543" s="4">
        <v>1414974.49</v>
      </c>
      <c r="M543" s="15">
        <f t="shared" si="34"/>
        <v>4.2500000000000003E-2</v>
      </c>
      <c r="N543" s="4">
        <v>494838.19</v>
      </c>
      <c r="O543" s="15">
        <f t="shared" si="35"/>
        <v>1.49E-2</v>
      </c>
    </row>
    <row r="544" spans="1:15" ht="11.25" x14ac:dyDescent="0.2">
      <c r="A544" s="9">
        <v>3</v>
      </c>
      <c r="B544" s="9">
        <v>118408707</v>
      </c>
      <c r="C544" s="3" t="s">
        <v>692</v>
      </c>
      <c r="D544" s="3" t="s">
        <v>476</v>
      </c>
      <c r="E544" s="4">
        <v>7266855.0999999996</v>
      </c>
      <c r="F544" s="4">
        <v>0</v>
      </c>
      <c r="G544" s="4">
        <v>5269083.1800000006</v>
      </c>
      <c r="H544" s="4">
        <v>5269083.18</v>
      </c>
      <c r="I544" s="15">
        <f t="shared" si="32"/>
        <v>0.72509999999999997</v>
      </c>
      <c r="J544" s="4">
        <v>1408395.28</v>
      </c>
      <c r="K544" s="15">
        <f t="shared" si="33"/>
        <v>0.1938</v>
      </c>
      <c r="L544" s="4">
        <v>580798.34</v>
      </c>
      <c r="M544" s="15">
        <f t="shared" si="34"/>
        <v>7.9899999999999999E-2</v>
      </c>
      <c r="N544" s="4">
        <v>8578.2999999999993</v>
      </c>
      <c r="O544" s="15">
        <f t="shared" si="35"/>
        <v>1.1999999999999999E-3</v>
      </c>
    </row>
    <row r="545" spans="1:15" ht="11.25" x14ac:dyDescent="0.2">
      <c r="A545" s="9">
        <v>3</v>
      </c>
      <c r="B545" s="9">
        <v>118408607</v>
      </c>
      <c r="C545" s="3" t="s">
        <v>707</v>
      </c>
      <c r="D545" s="3" t="s">
        <v>476</v>
      </c>
      <c r="E545" s="4">
        <v>10946103.530000001</v>
      </c>
      <c r="F545" s="4">
        <v>0</v>
      </c>
      <c r="G545" s="4">
        <v>7927048.21</v>
      </c>
      <c r="H545" s="4">
        <v>7927048.21</v>
      </c>
      <c r="I545" s="15">
        <f t="shared" si="32"/>
        <v>0.72419999999999995</v>
      </c>
      <c r="J545" s="4">
        <v>2115969.6800000002</v>
      </c>
      <c r="K545" s="15">
        <f t="shared" si="33"/>
        <v>0.1933</v>
      </c>
      <c r="L545" s="4">
        <v>853085.64</v>
      </c>
      <c r="M545" s="15">
        <f t="shared" si="34"/>
        <v>7.7899999999999997E-2</v>
      </c>
      <c r="N545" s="4">
        <v>50000</v>
      </c>
      <c r="O545" s="15">
        <f t="shared" si="35"/>
        <v>4.5999999999999999E-3</v>
      </c>
    </row>
    <row r="546" spans="1:15" ht="11.25" x14ac:dyDescent="0.2">
      <c r="A546" s="9">
        <v>3</v>
      </c>
      <c r="B546" s="9">
        <v>117414807</v>
      </c>
      <c r="C546" s="3" t="s">
        <v>590</v>
      </c>
      <c r="D546" s="3" t="s">
        <v>466</v>
      </c>
      <c r="E546" s="4">
        <v>2102785.19</v>
      </c>
      <c r="F546" s="4">
        <v>0</v>
      </c>
      <c r="G546" s="4">
        <v>1434738.18</v>
      </c>
      <c r="H546" s="4">
        <v>1434738.18</v>
      </c>
      <c r="I546" s="15">
        <f t="shared" si="32"/>
        <v>0.68230000000000002</v>
      </c>
      <c r="J546" s="4">
        <v>473428.59</v>
      </c>
      <c r="K546" s="15">
        <f t="shared" si="33"/>
        <v>0.22509999999999999</v>
      </c>
      <c r="L546" s="4">
        <v>187602.17</v>
      </c>
      <c r="M546" s="15">
        <f t="shared" si="34"/>
        <v>8.9200000000000002E-2</v>
      </c>
      <c r="N546" s="4">
        <v>7016.25</v>
      </c>
      <c r="O546" s="15">
        <f t="shared" si="35"/>
        <v>3.3E-3</v>
      </c>
    </row>
    <row r="547" spans="1:15" ht="11.25" x14ac:dyDescent="0.2">
      <c r="A547" s="9">
        <v>3</v>
      </c>
      <c r="B547" s="9">
        <v>109420107</v>
      </c>
      <c r="C547" s="3" t="s">
        <v>714</v>
      </c>
      <c r="D547" s="3" t="s">
        <v>348</v>
      </c>
      <c r="E547" s="4">
        <v>2588420.37</v>
      </c>
      <c r="F547" s="4">
        <v>0</v>
      </c>
      <c r="G547" s="4">
        <v>1684932.7999999998</v>
      </c>
      <c r="H547" s="4">
        <v>1684932.8</v>
      </c>
      <c r="I547" s="15">
        <f t="shared" si="32"/>
        <v>0.65100000000000002</v>
      </c>
      <c r="J547" s="4">
        <v>736632.61</v>
      </c>
      <c r="K547" s="15">
        <f t="shared" si="33"/>
        <v>0.28460000000000002</v>
      </c>
      <c r="L547" s="4">
        <v>166854.96</v>
      </c>
      <c r="M547" s="15">
        <f t="shared" si="34"/>
        <v>6.4500000000000002E-2</v>
      </c>
      <c r="N547" s="4">
        <v>0</v>
      </c>
      <c r="O547" s="15">
        <f t="shared" si="35"/>
        <v>0</v>
      </c>
    </row>
    <row r="548" spans="1:15" ht="11.25" x14ac:dyDescent="0.2">
      <c r="A548" s="9">
        <v>3</v>
      </c>
      <c r="B548" s="9">
        <v>104435107</v>
      </c>
      <c r="C548" s="3" t="s">
        <v>573</v>
      </c>
      <c r="D548" s="3" t="s">
        <v>262</v>
      </c>
      <c r="E548" s="4">
        <v>6250898</v>
      </c>
      <c r="F548" s="4">
        <v>0</v>
      </c>
      <c r="G548" s="4">
        <v>4603300</v>
      </c>
      <c r="H548" s="4">
        <v>4603300</v>
      </c>
      <c r="I548" s="15">
        <f t="shared" si="32"/>
        <v>0.73640000000000005</v>
      </c>
      <c r="J548" s="4">
        <v>1263193</v>
      </c>
      <c r="K548" s="15">
        <f t="shared" si="33"/>
        <v>0.2021</v>
      </c>
      <c r="L548" s="4">
        <v>384405</v>
      </c>
      <c r="M548" s="15">
        <f t="shared" si="34"/>
        <v>6.1499999999999999E-2</v>
      </c>
      <c r="N548" s="4">
        <v>0</v>
      </c>
      <c r="O548" s="15">
        <f t="shared" si="35"/>
        <v>0</v>
      </c>
    </row>
    <row r="549" spans="1:15" ht="11.25" x14ac:dyDescent="0.2">
      <c r="A549" s="9">
        <v>3</v>
      </c>
      <c r="B549" s="9">
        <v>111444307</v>
      </c>
      <c r="C549" s="3" t="s">
        <v>739</v>
      </c>
      <c r="D549" s="3" t="s">
        <v>377</v>
      </c>
      <c r="E549" s="4">
        <v>4502626</v>
      </c>
      <c r="F549" s="4">
        <v>0</v>
      </c>
      <c r="G549" s="4">
        <v>3125838</v>
      </c>
      <c r="H549" s="4">
        <v>3125838</v>
      </c>
      <c r="I549" s="15">
        <f t="shared" si="32"/>
        <v>0.69420000000000004</v>
      </c>
      <c r="J549" s="4">
        <v>942304</v>
      </c>
      <c r="K549" s="15">
        <f t="shared" si="33"/>
        <v>0.20930000000000001</v>
      </c>
      <c r="L549" s="4">
        <v>428547</v>
      </c>
      <c r="M549" s="15">
        <f t="shared" si="34"/>
        <v>9.5200000000000007E-2</v>
      </c>
      <c r="N549" s="4">
        <v>5937</v>
      </c>
      <c r="O549" s="15">
        <f t="shared" si="35"/>
        <v>1.2999999999999999E-3</v>
      </c>
    </row>
    <row r="550" spans="1:15" ht="11.25" x14ac:dyDescent="0.2">
      <c r="A550" s="9">
        <v>3</v>
      </c>
      <c r="B550" s="9">
        <v>120454507</v>
      </c>
      <c r="C550" s="3" t="s">
        <v>593</v>
      </c>
      <c r="D550" s="3" t="s">
        <v>503</v>
      </c>
      <c r="E550" s="4">
        <v>13575254.039999999</v>
      </c>
      <c r="F550" s="4">
        <v>0</v>
      </c>
      <c r="G550" s="4">
        <v>7718680.1100000003</v>
      </c>
      <c r="H550" s="4">
        <v>7718680.1100000003</v>
      </c>
      <c r="I550" s="15">
        <f t="shared" si="32"/>
        <v>0.56859999999999999</v>
      </c>
      <c r="J550" s="4">
        <v>4507430</v>
      </c>
      <c r="K550" s="15">
        <f t="shared" si="33"/>
        <v>0.33200000000000002</v>
      </c>
      <c r="L550" s="4">
        <v>1341229</v>
      </c>
      <c r="M550" s="15">
        <f t="shared" si="34"/>
        <v>9.8799999999999999E-2</v>
      </c>
      <c r="N550" s="4">
        <v>7914.93</v>
      </c>
      <c r="O550" s="15">
        <f t="shared" si="35"/>
        <v>5.9999999999999995E-4</v>
      </c>
    </row>
    <row r="551" spans="1:15" ht="11.25" x14ac:dyDescent="0.2">
      <c r="A551" s="9">
        <v>3</v>
      </c>
      <c r="B551" s="9">
        <v>123460957</v>
      </c>
      <c r="C551" s="3" t="s">
        <v>693</v>
      </c>
      <c r="D551" s="3" t="s">
        <v>4</v>
      </c>
      <c r="E551" s="4">
        <v>10826676</v>
      </c>
      <c r="F551" s="4">
        <v>0</v>
      </c>
      <c r="G551" s="4">
        <v>8219749</v>
      </c>
      <c r="H551" s="4">
        <v>8219749</v>
      </c>
      <c r="I551" s="15">
        <f t="shared" si="32"/>
        <v>0.75919999999999999</v>
      </c>
      <c r="J551" s="4">
        <v>1953989</v>
      </c>
      <c r="K551" s="15">
        <f t="shared" si="33"/>
        <v>0.18049999999999999</v>
      </c>
      <c r="L551" s="4">
        <v>530655</v>
      </c>
      <c r="M551" s="15">
        <f t="shared" si="34"/>
        <v>4.9000000000000002E-2</v>
      </c>
      <c r="N551" s="4">
        <v>122283</v>
      </c>
      <c r="O551" s="15">
        <f t="shared" si="35"/>
        <v>1.1299999999999999E-2</v>
      </c>
    </row>
    <row r="552" spans="1:15" ht="11.25" x14ac:dyDescent="0.2">
      <c r="A552" s="9">
        <v>3</v>
      </c>
      <c r="B552" s="9">
        <v>123463507</v>
      </c>
      <c r="C552" s="3" t="s">
        <v>599</v>
      </c>
      <c r="D552" s="3" t="s">
        <v>4</v>
      </c>
      <c r="E552" s="4">
        <v>11344759</v>
      </c>
      <c r="F552" s="4">
        <v>0</v>
      </c>
      <c r="G552" s="4">
        <v>7530682</v>
      </c>
      <c r="H552" s="4">
        <v>7530682</v>
      </c>
      <c r="I552" s="15">
        <f t="shared" si="32"/>
        <v>0.66379999999999995</v>
      </c>
      <c r="J552" s="4">
        <v>1778178</v>
      </c>
      <c r="K552" s="15">
        <f t="shared" si="33"/>
        <v>0.15670000000000001</v>
      </c>
      <c r="L552" s="4">
        <v>1935862</v>
      </c>
      <c r="M552" s="15">
        <f t="shared" si="34"/>
        <v>0.1706</v>
      </c>
      <c r="N552" s="4">
        <v>100037</v>
      </c>
      <c r="O552" s="15">
        <f t="shared" si="35"/>
        <v>8.8000000000000005E-3</v>
      </c>
    </row>
    <row r="553" spans="1:15" ht="11.25" x14ac:dyDescent="0.2">
      <c r="A553" s="9">
        <v>3</v>
      </c>
      <c r="B553" s="9">
        <v>123465507</v>
      </c>
      <c r="C553" s="3" t="s">
        <v>600</v>
      </c>
      <c r="D553" s="3" t="s">
        <v>4</v>
      </c>
      <c r="E553" s="4">
        <v>14925403.959999999</v>
      </c>
      <c r="F553" s="4">
        <v>0</v>
      </c>
      <c r="G553" s="4">
        <v>11561551.020000001</v>
      </c>
      <c r="H553" s="4">
        <v>11561551.02</v>
      </c>
      <c r="I553" s="15">
        <f t="shared" si="32"/>
        <v>0.77459999999999996</v>
      </c>
      <c r="J553" s="4">
        <v>2497872.4300000002</v>
      </c>
      <c r="K553" s="15">
        <f t="shared" si="33"/>
        <v>0.16739999999999999</v>
      </c>
      <c r="L553" s="4">
        <v>865980.51</v>
      </c>
      <c r="M553" s="15">
        <f t="shared" si="34"/>
        <v>5.8000000000000003E-2</v>
      </c>
      <c r="N553" s="4">
        <v>0</v>
      </c>
      <c r="O553" s="15">
        <f t="shared" si="35"/>
        <v>0</v>
      </c>
    </row>
    <row r="554" spans="1:15" ht="11.25" x14ac:dyDescent="0.2">
      <c r="A554" s="9">
        <v>3</v>
      </c>
      <c r="B554" s="9">
        <v>123469007</v>
      </c>
      <c r="C554" s="3" t="s">
        <v>708</v>
      </c>
      <c r="D554" s="3" t="s">
        <v>4</v>
      </c>
      <c r="E554" s="4">
        <v>7474188.5999999996</v>
      </c>
      <c r="F554" s="4">
        <v>0</v>
      </c>
      <c r="G554" s="4">
        <v>5840233.1299999999</v>
      </c>
      <c r="H554" s="4">
        <v>5840233.1299999999</v>
      </c>
      <c r="I554" s="15">
        <f t="shared" si="32"/>
        <v>0.78139999999999998</v>
      </c>
      <c r="J554" s="4">
        <v>1318412.47</v>
      </c>
      <c r="K554" s="15">
        <f t="shared" si="33"/>
        <v>0.1764</v>
      </c>
      <c r="L554" s="4">
        <v>315543</v>
      </c>
      <c r="M554" s="15">
        <f t="shared" si="34"/>
        <v>4.2200000000000001E-2</v>
      </c>
      <c r="N554" s="4">
        <v>0</v>
      </c>
      <c r="O554" s="15">
        <f t="shared" si="35"/>
        <v>0</v>
      </c>
    </row>
    <row r="555" spans="1:15" ht="11.25" x14ac:dyDescent="0.2">
      <c r="A555" s="9">
        <v>3</v>
      </c>
      <c r="B555" s="9">
        <v>120481107</v>
      </c>
      <c r="C555" s="3" t="s">
        <v>639</v>
      </c>
      <c r="D555" s="3" t="s">
        <v>507</v>
      </c>
      <c r="E555" s="4">
        <v>13408665.42</v>
      </c>
      <c r="F555" s="4">
        <v>0</v>
      </c>
      <c r="G555" s="4">
        <v>10445693.16</v>
      </c>
      <c r="H555" s="4">
        <v>10445693.16</v>
      </c>
      <c r="I555" s="15">
        <f t="shared" si="32"/>
        <v>0.77900000000000003</v>
      </c>
      <c r="J555" s="4">
        <v>2322843.6800000002</v>
      </c>
      <c r="K555" s="15">
        <f t="shared" si="33"/>
        <v>0.17319999999999999</v>
      </c>
      <c r="L555" s="4">
        <v>639928.57999999996</v>
      </c>
      <c r="M555" s="15">
        <f t="shared" si="34"/>
        <v>4.7699999999999999E-2</v>
      </c>
      <c r="N555" s="4">
        <v>200</v>
      </c>
      <c r="O555" s="15">
        <f t="shared" si="35"/>
        <v>0</v>
      </c>
    </row>
    <row r="556" spans="1:15" ht="11.25" x14ac:dyDescent="0.2">
      <c r="A556" s="9">
        <v>3</v>
      </c>
      <c r="B556" s="9">
        <v>120483007</v>
      </c>
      <c r="C556" s="3" t="s">
        <v>594</v>
      </c>
      <c r="D556" s="3" t="s">
        <v>507</v>
      </c>
      <c r="E556" s="4">
        <v>10892003</v>
      </c>
      <c r="F556" s="4">
        <v>0</v>
      </c>
      <c r="G556" s="4">
        <v>8756527</v>
      </c>
      <c r="H556" s="4">
        <v>8756527</v>
      </c>
      <c r="I556" s="15">
        <f t="shared" si="32"/>
        <v>0.80389999999999995</v>
      </c>
      <c r="J556" s="4">
        <v>1570898</v>
      </c>
      <c r="K556" s="15">
        <f t="shared" si="33"/>
        <v>0.14419999999999999</v>
      </c>
      <c r="L556" s="4">
        <v>556413</v>
      </c>
      <c r="M556" s="15">
        <f t="shared" si="34"/>
        <v>5.11E-2</v>
      </c>
      <c r="N556" s="4">
        <v>8165</v>
      </c>
      <c r="O556" s="15">
        <f t="shared" si="35"/>
        <v>6.9999999999999999E-4</v>
      </c>
    </row>
    <row r="557" spans="1:15" ht="11.25" x14ac:dyDescent="0.2">
      <c r="A557" s="9">
        <v>3</v>
      </c>
      <c r="B557" s="9">
        <v>116495207</v>
      </c>
      <c r="C557" s="3" t="s">
        <v>694</v>
      </c>
      <c r="D557" s="3" t="s">
        <v>453</v>
      </c>
      <c r="E557" s="4">
        <v>2219756.36</v>
      </c>
      <c r="F557" s="4">
        <v>0</v>
      </c>
      <c r="G557" s="4">
        <v>1257034.5</v>
      </c>
      <c r="H557" s="4">
        <v>1257034.5</v>
      </c>
      <c r="I557" s="15">
        <f t="shared" si="32"/>
        <v>0.56630000000000003</v>
      </c>
      <c r="J557" s="4">
        <v>725908.26</v>
      </c>
      <c r="K557" s="15">
        <f t="shared" si="33"/>
        <v>0.32700000000000001</v>
      </c>
      <c r="L557" s="4">
        <v>236813.6</v>
      </c>
      <c r="M557" s="15">
        <f t="shared" si="34"/>
        <v>0.1067</v>
      </c>
      <c r="N557" s="4">
        <v>0</v>
      </c>
      <c r="O557" s="15">
        <f t="shared" si="35"/>
        <v>0</v>
      </c>
    </row>
    <row r="558" spans="1:15" ht="11.25" x14ac:dyDescent="0.2">
      <c r="A558" s="9">
        <v>3</v>
      </c>
      <c r="B558" s="9">
        <v>126514007</v>
      </c>
      <c r="C558" s="3" t="s">
        <v>640</v>
      </c>
      <c r="D558" s="3" t="s">
        <v>35</v>
      </c>
      <c r="E558" s="4">
        <v>37678355.780000001</v>
      </c>
      <c r="F558" s="4">
        <v>0</v>
      </c>
      <c r="G558" s="4">
        <v>24571856</v>
      </c>
      <c r="H558" s="4">
        <v>24571856</v>
      </c>
      <c r="I558" s="15">
        <f t="shared" si="32"/>
        <v>0.65210000000000001</v>
      </c>
      <c r="J558" s="4">
        <v>13106499.779999999</v>
      </c>
      <c r="K558" s="15">
        <f t="shared" si="33"/>
        <v>0.34789999999999999</v>
      </c>
      <c r="L558" s="4">
        <v>0</v>
      </c>
      <c r="M558" s="15">
        <f t="shared" si="34"/>
        <v>0</v>
      </c>
      <c r="N558" s="4">
        <v>0</v>
      </c>
      <c r="O558" s="15">
        <f t="shared" si="35"/>
        <v>0</v>
      </c>
    </row>
    <row r="559" spans="1:15" ht="11.25" x14ac:dyDescent="0.2">
      <c r="A559" s="9">
        <v>3</v>
      </c>
      <c r="B559" s="9">
        <v>129546907</v>
      </c>
      <c r="C559" s="3" t="s">
        <v>603</v>
      </c>
      <c r="D559" s="3" t="s">
        <v>57</v>
      </c>
      <c r="E559" s="4">
        <v>8589706.0500000007</v>
      </c>
      <c r="F559" s="4">
        <v>0</v>
      </c>
      <c r="G559" s="4">
        <v>5939221.9900000002</v>
      </c>
      <c r="H559" s="4">
        <v>5939221.9900000002</v>
      </c>
      <c r="I559" s="15">
        <f t="shared" si="32"/>
        <v>0.69140000000000001</v>
      </c>
      <c r="J559" s="4">
        <v>1971908.57</v>
      </c>
      <c r="K559" s="15">
        <f t="shared" si="33"/>
        <v>0.2296</v>
      </c>
      <c r="L559" s="4">
        <v>678575.49</v>
      </c>
      <c r="M559" s="15">
        <f t="shared" si="34"/>
        <v>7.9000000000000001E-2</v>
      </c>
      <c r="N559" s="4">
        <v>0</v>
      </c>
      <c r="O559" s="15">
        <f t="shared" si="35"/>
        <v>0</v>
      </c>
    </row>
    <row r="560" spans="1:15" ht="11.25" x14ac:dyDescent="0.2">
      <c r="A560" s="9">
        <v>3</v>
      </c>
      <c r="B560" s="9">
        <v>108567807</v>
      </c>
      <c r="C560" s="3" t="s">
        <v>582</v>
      </c>
      <c r="D560" s="3" t="s">
        <v>336</v>
      </c>
      <c r="E560" s="4">
        <v>6771830.5</v>
      </c>
      <c r="F560" s="4">
        <v>0</v>
      </c>
      <c r="G560" s="4">
        <v>4154024.4299999997</v>
      </c>
      <c r="H560" s="4">
        <v>4154024.43</v>
      </c>
      <c r="I560" s="15">
        <f t="shared" si="32"/>
        <v>0.61339999999999995</v>
      </c>
      <c r="J560" s="4">
        <v>1214980.3600000001</v>
      </c>
      <c r="K560" s="15">
        <f t="shared" si="33"/>
        <v>0.1794</v>
      </c>
      <c r="L560" s="4">
        <v>1350750.92</v>
      </c>
      <c r="M560" s="15">
        <f t="shared" si="34"/>
        <v>0.19950000000000001</v>
      </c>
      <c r="N560" s="4">
        <v>52074.79</v>
      </c>
      <c r="O560" s="15">
        <f t="shared" si="35"/>
        <v>7.7000000000000002E-3</v>
      </c>
    </row>
    <row r="561" spans="1:15" ht="11.25" x14ac:dyDescent="0.2">
      <c r="A561" s="9">
        <v>3</v>
      </c>
      <c r="B561" s="9">
        <v>119584707</v>
      </c>
      <c r="C561" s="3" t="s">
        <v>592</v>
      </c>
      <c r="D561" s="3" t="s">
        <v>494</v>
      </c>
      <c r="E561" s="4">
        <v>5703915.9100000001</v>
      </c>
      <c r="F561" s="4">
        <v>0</v>
      </c>
      <c r="G561" s="4">
        <v>4093742.87</v>
      </c>
      <c r="H561" s="4">
        <v>4093742.87</v>
      </c>
      <c r="I561" s="15">
        <f t="shared" si="32"/>
        <v>0.7177</v>
      </c>
      <c r="J561" s="4">
        <v>1102504.6100000001</v>
      </c>
      <c r="K561" s="15">
        <f t="shared" si="33"/>
        <v>0.1933</v>
      </c>
      <c r="L561" s="4">
        <v>507668.43</v>
      </c>
      <c r="M561" s="15">
        <f t="shared" si="34"/>
        <v>8.8999999999999996E-2</v>
      </c>
      <c r="N561" s="4">
        <v>0</v>
      </c>
      <c r="O561" s="15">
        <f t="shared" si="35"/>
        <v>0</v>
      </c>
    </row>
    <row r="562" spans="1:15" ht="11.25" x14ac:dyDescent="0.2">
      <c r="A562" s="9">
        <v>3</v>
      </c>
      <c r="B562" s="9">
        <v>116606707</v>
      </c>
      <c r="C562" s="3" t="s">
        <v>700</v>
      </c>
      <c r="D562" s="3" t="s">
        <v>459</v>
      </c>
      <c r="E562" s="4">
        <v>7381825.6600000001</v>
      </c>
      <c r="F562" s="4">
        <v>0</v>
      </c>
      <c r="G562" s="4">
        <v>5664988.7999999998</v>
      </c>
      <c r="H562" s="4">
        <v>5664988.7999999998</v>
      </c>
      <c r="I562" s="15">
        <f t="shared" si="32"/>
        <v>0.76739999999999997</v>
      </c>
      <c r="J562" s="4">
        <v>1466639.1</v>
      </c>
      <c r="K562" s="15">
        <f t="shared" si="33"/>
        <v>0.19869999999999999</v>
      </c>
      <c r="L562" s="4">
        <v>250197.76000000001</v>
      </c>
      <c r="M562" s="15">
        <f t="shared" si="34"/>
        <v>3.39E-2</v>
      </c>
      <c r="N562" s="4">
        <v>0</v>
      </c>
      <c r="O562" s="15">
        <f t="shared" si="35"/>
        <v>0</v>
      </c>
    </row>
    <row r="563" spans="1:15" ht="11.25" x14ac:dyDescent="0.2">
      <c r="A563" s="9">
        <v>3</v>
      </c>
      <c r="B563" s="9">
        <v>106619107</v>
      </c>
      <c r="C563" s="3" t="s">
        <v>577</v>
      </c>
      <c r="D563" s="3" t="s">
        <v>297</v>
      </c>
      <c r="E563" s="4">
        <v>7831684.3600000003</v>
      </c>
      <c r="F563" s="4">
        <v>0</v>
      </c>
      <c r="G563" s="4">
        <v>5433500.7799999993</v>
      </c>
      <c r="H563" s="4">
        <v>5433500.7800000003</v>
      </c>
      <c r="I563" s="15">
        <f t="shared" si="32"/>
        <v>0.69379999999999997</v>
      </c>
      <c r="J563" s="4">
        <v>1372322.17</v>
      </c>
      <c r="K563" s="15">
        <f t="shared" si="33"/>
        <v>0.17519999999999999</v>
      </c>
      <c r="L563" s="4">
        <v>1025861.41</v>
      </c>
      <c r="M563" s="15">
        <f t="shared" si="34"/>
        <v>0.13100000000000001</v>
      </c>
      <c r="N563" s="4">
        <v>0</v>
      </c>
      <c r="O563" s="15">
        <f t="shared" si="35"/>
        <v>0</v>
      </c>
    </row>
    <row r="564" spans="1:15" ht="11.25" x14ac:dyDescent="0.2">
      <c r="A564" s="9">
        <v>3</v>
      </c>
      <c r="B564" s="9">
        <v>101634207</v>
      </c>
      <c r="C564" s="3" t="s">
        <v>195</v>
      </c>
      <c r="D564" s="3" t="s">
        <v>211</v>
      </c>
      <c r="E564" s="4">
        <v>3657068.49</v>
      </c>
      <c r="F564" s="4">
        <v>0</v>
      </c>
      <c r="G564" s="4">
        <v>2426735.12</v>
      </c>
      <c r="H564" s="4">
        <v>2426735.12</v>
      </c>
      <c r="I564" s="15">
        <f t="shared" si="32"/>
        <v>0.66359999999999997</v>
      </c>
      <c r="J564" s="4">
        <v>949120.81</v>
      </c>
      <c r="K564" s="15">
        <f t="shared" si="33"/>
        <v>0.25950000000000001</v>
      </c>
      <c r="L564" s="4">
        <v>281212.56</v>
      </c>
      <c r="M564" s="15">
        <f t="shared" si="34"/>
        <v>7.6899999999999996E-2</v>
      </c>
      <c r="N564" s="4">
        <v>0</v>
      </c>
      <c r="O564" s="15">
        <f t="shared" si="35"/>
        <v>0</v>
      </c>
    </row>
    <row r="565" spans="1:15" ht="11.25" x14ac:dyDescent="0.2">
      <c r="A565" s="9">
        <v>3</v>
      </c>
      <c r="B565" s="9">
        <v>101638907</v>
      </c>
      <c r="C565" s="3" t="s">
        <v>568</v>
      </c>
      <c r="D565" s="3" t="s">
        <v>211</v>
      </c>
      <c r="E565" s="4">
        <v>5575708.04</v>
      </c>
      <c r="F565" s="4">
        <v>0</v>
      </c>
      <c r="G565" s="4">
        <v>3608231</v>
      </c>
      <c r="H565" s="4">
        <v>3608231</v>
      </c>
      <c r="I565" s="15">
        <f t="shared" si="32"/>
        <v>0.64710000000000001</v>
      </c>
      <c r="J565" s="4">
        <v>1050082.8600000001</v>
      </c>
      <c r="K565" s="15">
        <f t="shared" si="33"/>
        <v>0.1883</v>
      </c>
      <c r="L565" s="4">
        <v>917394.18</v>
      </c>
      <c r="M565" s="15">
        <f t="shared" si="34"/>
        <v>0.16450000000000001</v>
      </c>
      <c r="N565" s="4">
        <v>0</v>
      </c>
      <c r="O565" s="15">
        <f t="shared" si="35"/>
        <v>0</v>
      </c>
    </row>
    <row r="566" spans="1:15" ht="11.25" x14ac:dyDescent="0.2">
      <c r="A566" s="9">
        <v>3</v>
      </c>
      <c r="B566" s="9">
        <v>107651207</v>
      </c>
      <c r="C566" s="3" t="s">
        <v>578</v>
      </c>
      <c r="D566" s="3" t="s">
        <v>302</v>
      </c>
      <c r="E566" s="4">
        <v>10539648.48</v>
      </c>
      <c r="F566" s="4">
        <v>0</v>
      </c>
      <c r="G566" s="4">
        <v>7121102.5599999987</v>
      </c>
      <c r="H566" s="4">
        <v>7121102.5599999996</v>
      </c>
      <c r="I566" s="15">
        <f t="shared" si="32"/>
        <v>0.67559999999999998</v>
      </c>
      <c r="J566" s="4">
        <v>2383201.41</v>
      </c>
      <c r="K566" s="15">
        <f t="shared" si="33"/>
        <v>0.2261</v>
      </c>
      <c r="L566" s="4">
        <v>1000958.71</v>
      </c>
      <c r="M566" s="15">
        <f t="shared" si="34"/>
        <v>9.5000000000000001E-2</v>
      </c>
      <c r="N566" s="4">
        <v>34385.800000000003</v>
      </c>
      <c r="O566" s="15">
        <f t="shared" si="35"/>
        <v>3.3E-3</v>
      </c>
    </row>
    <row r="567" spans="1:15" ht="11.25" x14ac:dyDescent="0.2">
      <c r="A567" s="9">
        <v>3</v>
      </c>
      <c r="B567" s="9">
        <v>107652207</v>
      </c>
      <c r="C567" s="3" t="s">
        <v>579</v>
      </c>
      <c r="D567" s="3" t="s">
        <v>302</v>
      </c>
      <c r="E567" s="4">
        <v>4314867.75</v>
      </c>
      <c r="F567" s="4">
        <v>0</v>
      </c>
      <c r="G567" s="4">
        <v>3121246.21</v>
      </c>
      <c r="H567" s="4">
        <v>3121246.21</v>
      </c>
      <c r="I567" s="15">
        <f t="shared" si="32"/>
        <v>0.72340000000000004</v>
      </c>
      <c r="J567" s="4">
        <v>917964.54</v>
      </c>
      <c r="K567" s="15">
        <f t="shared" si="33"/>
        <v>0.2127</v>
      </c>
      <c r="L567" s="4">
        <v>262917</v>
      </c>
      <c r="M567" s="15">
        <f t="shared" si="34"/>
        <v>6.0900000000000003E-2</v>
      </c>
      <c r="N567" s="4">
        <v>12740</v>
      </c>
      <c r="O567" s="15">
        <f t="shared" si="35"/>
        <v>3.0000000000000001E-3</v>
      </c>
    </row>
    <row r="568" spans="1:15" ht="11.25" x14ac:dyDescent="0.2">
      <c r="A568" s="9">
        <v>3</v>
      </c>
      <c r="B568" s="9">
        <v>107656407</v>
      </c>
      <c r="C568" s="3" t="s">
        <v>107</v>
      </c>
      <c r="D568" s="3" t="s">
        <v>302</v>
      </c>
      <c r="E568" s="4">
        <v>3715719.3</v>
      </c>
      <c r="F568" s="4">
        <v>0</v>
      </c>
      <c r="G568" s="4">
        <v>2546268.2999999998</v>
      </c>
      <c r="H568" s="4">
        <v>2546268.2999999998</v>
      </c>
      <c r="I568" s="15">
        <f t="shared" si="32"/>
        <v>0.68530000000000002</v>
      </c>
      <c r="J568" s="4">
        <v>869434</v>
      </c>
      <c r="K568" s="15">
        <f t="shared" si="33"/>
        <v>0.23400000000000001</v>
      </c>
      <c r="L568" s="4">
        <v>300017</v>
      </c>
      <c r="M568" s="15">
        <f t="shared" si="34"/>
        <v>8.0699999999999994E-2</v>
      </c>
      <c r="N568" s="4">
        <v>0</v>
      </c>
      <c r="O568" s="15">
        <f t="shared" si="35"/>
        <v>0</v>
      </c>
    </row>
    <row r="569" spans="1:15" ht="11.25" x14ac:dyDescent="0.2">
      <c r="A569" s="9">
        <v>3</v>
      </c>
      <c r="B569" s="9">
        <v>112679107</v>
      </c>
      <c r="C569" s="3" t="s">
        <v>586</v>
      </c>
      <c r="D569" s="3" t="s">
        <v>388</v>
      </c>
      <c r="E569" s="4">
        <v>32654121.73</v>
      </c>
      <c r="F569" s="4">
        <v>0</v>
      </c>
      <c r="G569" s="4">
        <v>25026258.77</v>
      </c>
      <c r="H569" s="4">
        <v>25026258.77</v>
      </c>
      <c r="I569" s="15">
        <f t="shared" si="32"/>
        <v>0.76639999999999997</v>
      </c>
      <c r="J569" s="4">
        <v>6298313.46</v>
      </c>
      <c r="K569" s="15">
        <f t="shared" si="33"/>
        <v>0.19289999999999999</v>
      </c>
      <c r="L569" s="4">
        <v>1329549.5</v>
      </c>
      <c r="M569" s="15">
        <f t="shared" si="34"/>
        <v>4.07E-2</v>
      </c>
      <c r="N569" s="4">
        <v>0</v>
      </c>
      <c r="O569" s="15">
        <f t="shared" si="35"/>
        <v>0</v>
      </c>
    </row>
    <row r="570" spans="1:15" ht="11.25" x14ac:dyDescent="0.2">
      <c r="A570" s="9">
        <v>4</v>
      </c>
      <c r="B570" s="9">
        <v>197010542</v>
      </c>
      <c r="C570" s="3" t="s">
        <v>814</v>
      </c>
      <c r="D570" s="3" t="s">
        <v>378</v>
      </c>
      <c r="E570" s="4">
        <v>5271430</v>
      </c>
      <c r="F570" s="4">
        <v>0</v>
      </c>
      <c r="G570" s="4">
        <v>5085610</v>
      </c>
      <c r="H570" s="4">
        <v>5085610</v>
      </c>
      <c r="I570" s="15">
        <f t="shared" si="32"/>
        <v>0.9647</v>
      </c>
      <c r="J570" s="4">
        <v>5799</v>
      </c>
      <c r="K570" s="15">
        <f t="shared" si="33"/>
        <v>1.1000000000000001E-3</v>
      </c>
      <c r="L570" s="4">
        <v>180021</v>
      </c>
      <c r="M570" s="15">
        <f t="shared" si="34"/>
        <v>3.4200000000000001E-2</v>
      </c>
      <c r="N570" s="4">
        <v>0</v>
      </c>
      <c r="O570" s="15">
        <f t="shared" si="35"/>
        <v>0</v>
      </c>
    </row>
    <row r="571" spans="1:15" ht="11.25" x14ac:dyDescent="0.2">
      <c r="A571" s="9">
        <v>4</v>
      </c>
      <c r="B571" s="9">
        <v>141019741</v>
      </c>
      <c r="C571" s="3" t="s">
        <v>807</v>
      </c>
      <c r="D571" s="3" t="s">
        <v>378</v>
      </c>
      <c r="E571" s="4">
        <v>6676433</v>
      </c>
      <c r="F571" s="4">
        <v>0</v>
      </c>
      <c r="G571" s="4">
        <v>3098542</v>
      </c>
      <c r="H571" s="4">
        <v>3098542</v>
      </c>
      <c r="I571" s="15">
        <f t="shared" si="32"/>
        <v>0.46410000000000001</v>
      </c>
      <c r="J571" s="4">
        <v>26753</v>
      </c>
      <c r="K571" s="15">
        <f t="shared" si="33"/>
        <v>4.0000000000000001E-3</v>
      </c>
      <c r="L571" s="4">
        <v>457911</v>
      </c>
      <c r="M571" s="15">
        <f t="shared" si="34"/>
        <v>6.8599999999999994E-2</v>
      </c>
      <c r="N571" s="4">
        <v>3093227</v>
      </c>
      <c r="O571" s="15">
        <f t="shared" si="35"/>
        <v>0.46329999999999999</v>
      </c>
    </row>
    <row r="572" spans="1:15" ht="11.25" x14ac:dyDescent="0.2">
      <c r="A572" s="9">
        <v>4</v>
      </c>
      <c r="B572" s="9">
        <v>102024758</v>
      </c>
      <c r="C572" s="3" t="s">
        <v>816</v>
      </c>
      <c r="D572" s="3" t="s">
        <v>221</v>
      </c>
      <c r="E572" s="4">
        <v>5389363</v>
      </c>
      <c r="F572" s="4">
        <v>0</v>
      </c>
      <c r="G572" s="4">
        <v>4314079.1899999995</v>
      </c>
      <c r="H572" s="4">
        <v>4314079.1900000004</v>
      </c>
      <c r="I572" s="15">
        <f t="shared" si="32"/>
        <v>0.80049999999999999</v>
      </c>
      <c r="J572" s="4">
        <v>5630.6</v>
      </c>
      <c r="K572" s="15">
        <f t="shared" si="33"/>
        <v>1E-3</v>
      </c>
      <c r="L572" s="4">
        <v>1069653.21</v>
      </c>
      <c r="M572" s="15">
        <f t="shared" si="34"/>
        <v>0.19850000000000001</v>
      </c>
      <c r="N572" s="4">
        <v>0</v>
      </c>
      <c r="O572" s="15">
        <f t="shared" si="35"/>
        <v>0</v>
      </c>
    </row>
    <row r="573" spans="1:15" ht="11.25" x14ac:dyDescent="0.2">
      <c r="A573" s="9">
        <v>4</v>
      </c>
      <c r="B573" s="9">
        <v>102020001</v>
      </c>
      <c r="C573" s="3" t="s">
        <v>642</v>
      </c>
      <c r="D573" s="3" t="s">
        <v>221</v>
      </c>
      <c r="E573" s="4">
        <v>13377021</v>
      </c>
      <c r="F573" s="4">
        <v>0</v>
      </c>
      <c r="G573" s="4">
        <v>12495309</v>
      </c>
      <c r="H573" s="4">
        <v>12495309</v>
      </c>
      <c r="I573" s="15">
        <f t="shared" si="32"/>
        <v>0.93410000000000004</v>
      </c>
      <c r="J573" s="4">
        <v>38248</v>
      </c>
      <c r="K573" s="15">
        <f t="shared" si="33"/>
        <v>2.8999999999999998E-3</v>
      </c>
      <c r="L573" s="4">
        <v>843464</v>
      </c>
      <c r="M573" s="15">
        <f t="shared" si="34"/>
        <v>6.3100000000000003E-2</v>
      </c>
      <c r="N573" s="4">
        <v>0</v>
      </c>
      <c r="O573" s="15">
        <f t="shared" si="35"/>
        <v>0</v>
      </c>
    </row>
    <row r="574" spans="1:15" ht="11.25" x14ac:dyDescent="0.2">
      <c r="A574" s="9">
        <v>4</v>
      </c>
      <c r="B574" s="9">
        <v>199025446</v>
      </c>
      <c r="C574" s="3" t="s">
        <v>815</v>
      </c>
      <c r="D574" s="3" t="s">
        <v>221</v>
      </c>
      <c r="E574" s="4">
        <v>24992780</v>
      </c>
      <c r="F574" s="4">
        <v>0</v>
      </c>
      <c r="G574" s="4">
        <v>22081859</v>
      </c>
      <c r="H574" s="4">
        <v>22081859</v>
      </c>
      <c r="I574" s="15">
        <f t="shared" si="32"/>
        <v>0.88349999999999995</v>
      </c>
      <c r="J574" s="4">
        <v>40634</v>
      </c>
      <c r="K574" s="15">
        <f t="shared" si="33"/>
        <v>1.6000000000000001E-3</v>
      </c>
      <c r="L574" s="4">
        <v>2870287</v>
      </c>
      <c r="M574" s="15">
        <f t="shared" si="34"/>
        <v>0.1148</v>
      </c>
      <c r="N574" s="4">
        <v>0</v>
      </c>
      <c r="O574" s="15">
        <f t="shared" si="35"/>
        <v>0</v>
      </c>
    </row>
    <row r="575" spans="1:15" ht="11.25" x14ac:dyDescent="0.2">
      <c r="A575" s="9">
        <v>4</v>
      </c>
      <c r="B575" s="9">
        <v>103029865</v>
      </c>
      <c r="C575" s="3" t="s">
        <v>820</v>
      </c>
      <c r="D575" s="3" t="s">
        <v>221</v>
      </c>
      <c r="E575" s="4">
        <v>2141457</v>
      </c>
      <c r="F575" s="4">
        <v>0</v>
      </c>
      <c r="G575" s="4">
        <v>2112622</v>
      </c>
      <c r="H575" s="4">
        <v>2112622</v>
      </c>
      <c r="I575" s="15">
        <f t="shared" si="32"/>
        <v>0.98650000000000004</v>
      </c>
      <c r="J575" s="4">
        <v>3131</v>
      </c>
      <c r="K575" s="15">
        <f t="shared" si="33"/>
        <v>1.5E-3</v>
      </c>
      <c r="L575" s="4">
        <v>25704</v>
      </c>
      <c r="M575" s="15">
        <f t="shared" si="34"/>
        <v>1.2E-2</v>
      </c>
      <c r="N575" s="4">
        <v>0</v>
      </c>
      <c r="O575" s="15">
        <f t="shared" si="35"/>
        <v>0</v>
      </c>
    </row>
    <row r="576" spans="1:15" ht="11.25" x14ac:dyDescent="0.2">
      <c r="A576" s="9">
        <v>4</v>
      </c>
      <c r="B576" s="9">
        <v>102023030</v>
      </c>
      <c r="C576" s="3" t="s">
        <v>604</v>
      </c>
      <c r="D576" s="3" t="s">
        <v>221</v>
      </c>
      <c r="E576" s="4">
        <v>8841045</v>
      </c>
      <c r="F576" s="4">
        <v>0</v>
      </c>
      <c r="G576" s="4">
        <v>7523733</v>
      </c>
      <c r="H576" s="4">
        <v>7523733</v>
      </c>
      <c r="I576" s="15">
        <f t="shared" si="32"/>
        <v>0.85099999999999998</v>
      </c>
      <c r="J576" s="4">
        <v>82646</v>
      </c>
      <c r="K576" s="15">
        <f t="shared" si="33"/>
        <v>9.2999999999999992E-3</v>
      </c>
      <c r="L576" s="4">
        <v>1234666</v>
      </c>
      <c r="M576" s="15">
        <f t="shared" si="34"/>
        <v>0.13969999999999999</v>
      </c>
      <c r="N576" s="4">
        <v>0</v>
      </c>
      <c r="O576" s="15">
        <f t="shared" si="35"/>
        <v>0</v>
      </c>
    </row>
    <row r="577" spans="1:15" ht="11.25" x14ac:dyDescent="0.2">
      <c r="A577" s="9">
        <v>4</v>
      </c>
      <c r="B577" s="9">
        <v>102023217</v>
      </c>
      <c r="C577" s="3" t="s">
        <v>763</v>
      </c>
      <c r="D577" s="3" t="s">
        <v>221</v>
      </c>
      <c r="E577" s="4">
        <v>3585894</v>
      </c>
      <c r="F577" s="4">
        <v>0</v>
      </c>
      <c r="G577" s="4">
        <v>2956896</v>
      </c>
      <c r="H577" s="4">
        <v>2956896</v>
      </c>
      <c r="I577" s="15">
        <f t="shared" si="32"/>
        <v>0.8246</v>
      </c>
      <c r="J577" s="4">
        <v>17741</v>
      </c>
      <c r="K577" s="15">
        <f t="shared" si="33"/>
        <v>4.8999999999999998E-3</v>
      </c>
      <c r="L577" s="4">
        <v>611257</v>
      </c>
      <c r="M577" s="15">
        <f t="shared" si="34"/>
        <v>0.17050000000000001</v>
      </c>
      <c r="N577" s="4">
        <v>0</v>
      </c>
      <c r="O577" s="15">
        <f t="shared" si="35"/>
        <v>0</v>
      </c>
    </row>
    <row r="578" spans="1:15" ht="11.25" x14ac:dyDescent="0.2">
      <c r="A578" s="9">
        <v>4</v>
      </c>
      <c r="B578" s="9">
        <v>103022481</v>
      </c>
      <c r="C578" s="3" t="s">
        <v>775</v>
      </c>
      <c r="D578" s="3" t="s">
        <v>221</v>
      </c>
      <c r="E578" s="4">
        <v>20575948</v>
      </c>
      <c r="F578" s="4">
        <v>0</v>
      </c>
      <c r="G578" s="4">
        <v>6664969</v>
      </c>
      <c r="H578" s="4">
        <v>6664969</v>
      </c>
      <c r="I578" s="15">
        <f t="shared" si="32"/>
        <v>0.32390000000000002</v>
      </c>
      <c r="J578" s="4">
        <v>41934</v>
      </c>
      <c r="K578" s="15">
        <f t="shared" si="33"/>
        <v>2E-3</v>
      </c>
      <c r="L578" s="4">
        <v>806110</v>
      </c>
      <c r="M578" s="15">
        <f t="shared" si="34"/>
        <v>3.9199999999999999E-2</v>
      </c>
      <c r="N578" s="4">
        <v>13062935</v>
      </c>
      <c r="O578" s="15">
        <f t="shared" si="35"/>
        <v>0.63490000000000002</v>
      </c>
    </row>
    <row r="579" spans="1:15" ht="11.25" x14ac:dyDescent="0.2">
      <c r="A579" s="9">
        <v>4</v>
      </c>
      <c r="B579" s="9">
        <v>115220003</v>
      </c>
      <c r="C579" s="3" t="s">
        <v>109</v>
      </c>
      <c r="D579" s="3" t="s">
        <v>221</v>
      </c>
      <c r="E579" s="4">
        <v>24906820</v>
      </c>
      <c r="F579" s="4">
        <v>0</v>
      </c>
      <c r="G579" s="4">
        <v>22254625</v>
      </c>
      <c r="H579" s="4">
        <v>22254625</v>
      </c>
      <c r="I579" s="15">
        <f t="shared" ref="I579:I642" si="36">ROUND(H579/$E579,4)</f>
        <v>0.89349999999999996</v>
      </c>
      <c r="J579" s="4">
        <v>87580</v>
      </c>
      <c r="K579" s="15">
        <f t="shared" ref="K579:K642" si="37">ROUND(J579/$E579,4)</f>
        <v>3.5000000000000001E-3</v>
      </c>
      <c r="L579" s="4">
        <v>2564615</v>
      </c>
      <c r="M579" s="15">
        <f t="shared" ref="M579:M642" si="38">ROUND(L579/$E579,4)</f>
        <v>0.10299999999999999</v>
      </c>
      <c r="N579" s="4">
        <v>0</v>
      </c>
      <c r="O579" s="15">
        <f t="shared" ref="O579:O642" si="39">ROUND(N579/$E579,4)</f>
        <v>0</v>
      </c>
    </row>
    <row r="580" spans="1:15" ht="11.25" x14ac:dyDescent="0.2">
      <c r="A580" s="9">
        <v>4</v>
      </c>
      <c r="B580" s="9">
        <v>160028259</v>
      </c>
      <c r="C580" s="3" t="s">
        <v>715</v>
      </c>
      <c r="D580" s="3" t="s">
        <v>221</v>
      </c>
      <c r="E580" s="4">
        <v>18768725</v>
      </c>
      <c r="F580" s="4">
        <v>0</v>
      </c>
      <c r="G580" s="4">
        <v>17211754</v>
      </c>
      <c r="H580" s="4">
        <v>17211754</v>
      </c>
      <c r="I580" s="15">
        <f t="shared" si="36"/>
        <v>0.91700000000000004</v>
      </c>
      <c r="J580" s="4">
        <v>148297</v>
      </c>
      <c r="K580" s="15">
        <f t="shared" si="37"/>
        <v>7.9000000000000008E-3</v>
      </c>
      <c r="L580" s="4">
        <v>1408674</v>
      </c>
      <c r="M580" s="15">
        <f t="shared" si="38"/>
        <v>7.51E-2</v>
      </c>
      <c r="N580" s="4">
        <v>0</v>
      </c>
      <c r="O580" s="15">
        <f t="shared" si="39"/>
        <v>0</v>
      </c>
    </row>
    <row r="581" spans="1:15" ht="11.25" x14ac:dyDescent="0.2">
      <c r="A581" s="9">
        <v>4</v>
      </c>
      <c r="B581" s="9">
        <v>103020005</v>
      </c>
      <c r="C581" s="3" t="s">
        <v>606</v>
      </c>
      <c r="D581" s="3" t="s">
        <v>221</v>
      </c>
      <c r="E581" s="4">
        <v>9940475</v>
      </c>
      <c r="F581" s="4">
        <v>0</v>
      </c>
      <c r="G581" s="4">
        <v>6030868</v>
      </c>
      <c r="H581" s="4">
        <v>6030868</v>
      </c>
      <c r="I581" s="15">
        <f t="shared" si="36"/>
        <v>0.60670000000000002</v>
      </c>
      <c r="J581" s="4">
        <v>34601</v>
      </c>
      <c r="K581" s="15">
        <f t="shared" si="37"/>
        <v>3.5000000000000001E-3</v>
      </c>
      <c r="L581" s="4">
        <v>679188</v>
      </c>
      <c r="M581" s="15">
        <f t="shared" si="38"/>
        <v>6.83E-2</v>
      </c>
      <c r="N581" s="4">
        <v>3195818</v>
      </c>
      <c r="O581" s="15">
        <f t="shared" si="39"/>
        <v>0.32150000000000001</v>
      </c>
    </row>
    <row r="582" spans="1:15" ht="11.25" x14ac:dyDescent="0.2">
      <c r="A582" s="9">
        <v>4</v>
      </c>
      <c r="B582" s="9">
        <v>103024952</v>
      </c>
      <c r="C582" s="3" t="s">
        <v>764</v>
      </c>
      <c r="D582" s="3" t="s">
        <v>221</v>
      </c>
      <c r="E582" s="4">
        <v>6607270</v>
      </c>
      <c r="F582" s="4">
        <v>0</v>
      </c>
      <c r="G582" s="4">
        <v>5660416</v>
      </c>
      <c r="H582" s="4">
        <v>5660416</v>
      </c>
      <c r="I582" s="15">
        <f t="shared" si="36"/>
        <v>0.85670000000000002</v>
      </c>
      <c r="J582" s="4">
        <v>17884</v>
      </c>
      <c r="K582" s="15">
        <f t="shared" si="37"/>
        <v>2.7000000000000001E-3</v>
      </c>
      <c r="L582" s="4">
        <v>928970</v>
      </c>
      <c r="M582" s="15">
        <f t="shared" si="38"/>
        <v>0.1406</v>
      </c>
      <c r="N582" s="4">
        <v>0</v>
      </c>
      <c r="O582" s="15">
        <f t="shared" si="39"/>
        <v>0</v>
      </c>
    </row>
    <row r="583" spans="1:15" ht="11.25" x14ac:dyDescent="0.2">
      <c r="A583" s="9">
        <v>4</v>
      </c>
      <c r="B583" s="9">
        <v>103020002</v>
      </c>
      <c r="C583" s="3" t="s">
        <v>643</v>
      </c>
      <c r="D583" s="3" t="s">
        <v>221</v>
      </c>
      <c r="E583" s="4">
        <v>12901465</v>
      </c>
      <c r="F583" s="4">
        <v>0</v>
      </c>
      <c r="G583" s="4">
        <v>11845613</v>
      </c>
      <c r="H583" s="4">
        <v>11845613</v>
      </c>
      <c r="I583" s="15">
        <f t="shared" si="36"/>
        <v>0.91820000000000002</v>
      </c>
      <c r="J583" s="4">
        <v>51899</v>
      </c>
      <c r="K583" s="15">
        <f t="shared" si="37"/>
        <v>4.0000000000000001E-3</v>
      </c>
      <c r="L583" s="4">
        <v>1003953</v>
      </c>
      <c r="M583" s="15">
        <f t="shared" si="38"/>
        <v>7.7799999999999994E-2</v>
      </c>
      <c r="N583" s="4">
        <v>0</v>
      </c>
      <c r="O583" s="15">
        <f t="shared" si="39"/>
        <v>0</v>
      </c>
    </row>
    <row r="584" spans="1:15" ht="11.25" x14ac:dyDescent="0.2">
      <c r="A584" s="9">
        <v>4</v>
      </c>
      <c r="B584" s="9">
        <v>103020003</v>
      </c>
      <c r="C584" s="3" t="s">
        <v>605</v>
      </c>
      <c r="D584" s="3" t="s">
        <v>221</v>
      </c>
      <c r="E584" s="4">
        <v>9892270</v>
      </c>
      <c r="F584" s="4">
        <v>0</v>
      </c>
      <c r="G584" s="4">
        <v>5863324</v>
      </c>
      <c r="H584" s="4">
        <v>5863324</v>
      </c>
      <c r="I584" s="15">
        <f t="shared" si="36"/>
        <v>0.5927</v>
      </c>
      <c r="J584" s="4">
        <v>42237</v>
      </c>
      <c r="K584" s="15">
        <f t="shared" si="37"/>
        <v>4.3E-3</v>
      </c>
      <c r="L584" s="4">
        <v>641317</v>
      </c>
      <c r="M584" s="15">
        <f t="shared" si="38"/>
        <v>6.4799999999999996E-2</v>
      </c>
      <c r="N584" s="4">
        <v>3345392</v>
      </c>
      <c r="O584" s="15">
        <f t="shared" si="39"/>
        <v>0.3382</v>
      </c>
    </row>
    <row r="585" spans="1:15" ht="11.25" x14ac:dyDescent="0.2">
      <c r="A585" s="9">
        <v>4</v>
      </c>
      <c r="B585" s="9">
        <v>103020004</v>
      </c>
      <c r="C585" s="3" t="s">
        <v>695</v>
      </c>
      <c r="D585" s="3" t="s">
        <v>221</v>
      </c>
      <c r="E585" s="4">
        <v>20773478</v>
      </c>
      <c r="F585" s="4">
        <v>0</v>
      </c>
      <c r="G585" s="4">
        <v>14515470</v>
      </c>
      <c r="H585" s="4">
        <v>14515470</v>
      </c>
      <c r="I585" s="15">
        <f t="shared" si="36"/>
        <v>0.69879999999999998</v>
      </c>
      <c r="J585" s="4">
        <v>40100</v>
      </c>
      <c r="K585" s="15">
        <f t="shared" si="37"/>
        <v>1.9E-3</v>
      </c>
      <c r="L585" s="4">
        <v>1522151</v>
      </c>
      <c r="M585" s="15">
        <f t="shared" si="38"/>
        <v>7.3300000000000004E-2</v>
      </c>
      <c r="N585" s="4">
        <v>4695757</v>
      </c>
      <c r="O585" s="15">
        <f t="shared" si="39"/>
        <v>0.22600000000000001</v>
      </c>
    </row>
    <row r="586" spans="1:15" ht="11.25" x14ac:dyDescent="0.2">
      <c r="A586" s="9">
        <v>4</v>
      </c>
      <c r="B586" s="9">
        <v>103028192</v>
      </c>
      <c r="C586" s="3" t="s">
        <v>720</v>
      </c>
      <c r="D586" s="3" t="s">
        <v>221</v>
      </c>
      <c r="E586" s="4">
        <v>9406200</v>
      </c>
      <c r="F586" s="4">
        <v>0</v>
      </c>
      <c r="G586" s="4">
        <v>8634305</v>
      </c>
      <c r="H586" s="4">
        <v>8634305</v>
      </c>
      <c r="I586" s="15">
        <f t="shared" si="36"/>
        <v>0.91790000000000005</v>
      </c>
      <c r="J586" s="4">
        <v>36321</v>
      </c>
      <c r="K586" s="15">
        <f t="shared" si="37"/>
        <v>3.8999999999999998E-3</v>
      </c>
      <c r="L586" s="4">
        <v>735574</v>
      </c>
      <c r="M586" s="15">
        <f t="shared" si="38"/>
        <v>7.8200000000000006E-2</v>
      </c>
      <c r="N586" s="4">
        <v>0</v>
      </c>
      <c r="O586" s="15">
        <f t="shared" si="39"/>
        <v>0</v>
      </c>
    </row>
    <row r="587" spans="1:15" ht="11.25" x14ac:dyDescent="0.2">
      <c r="A587" s="9">
        <v>4</v>
      </c>
      <c r="B587" s="9">
        <v>103024162</v>
      </c>
      <c r="C587" s="3" t="s">
        <v>731</v>
      </c>
      <c r="D587" s="3" t="s">
        <v>221</v>
      </c>
      <c r="E587" s="4">
        <v>4886222</v>
      </c>
      <c r="F587" s="4">
        <v>0</v>
      </c>
      <c r="G587" s="4">
        <v>4300452</v>
      </c>
      <c r="H587" s="4">
        <v>4300452</v>
      </c>
      <c r="I587" s="15">
        <f t="shared" si="36"/>
        <v>0.88009999999999999</v>
      </c>
      <c r="J587" s="4">
        <v>24063</v>
      </c>
      <c r="K587" s="15">
        <f t="shared" si="37"/>
        <v>4.8999999999999998E-3</v>
      </c>
      <c r="L587" s="4">
        <v>561707</v>
      </c>
      <c r="M587" s="15">
        <f t="shared" si="38"/>
        <v>0.115</v>
      </c>
      <c r="N587" s="4">
        <v>0</v>
      </c>
      <c r="O587" s="15">
        <f t="shared" si="39"/>
        <v>0</v>
      </c>
    </row>
    <row r="588" spans="1:15" ht="11.25" x14ac:dyDescent="0.2">
      <c r="A588" s="9">
        <v>4</v>
      </c>
      <c r="B588" s="9">
        <v>102027560</v>
      </c>
      <c r="C588" s="3" t="s">
        <v>746</v>
      </c>
      <c r="D588" s="3" t="s">
        <v>221</v>
      </c>
      <c r="E588" s="4">
        <v>11337646.280000001</v>
      </c>
      <c r="F588" s="4">
        <v>0</v>
      </c>
      <c r="G588" s="4">
        <v>10353550.060000001</v>
      </c>
      <c r="H588" s="4">
        <v>10353550.060000001</v>
      </c>
      <c r="I588" s="15">
        <f t="shared" si="36"/>
        <v>0.91320000000000001</v>
      </c>
      <c r="J588" s="4">
        <v>5645.55</v>
      </c>
      <c r="K588" s="15">
        <f t="shared" si="37"/>
        <v>5.0000000000000001E-4</v>
      </c>
      <c r="L588" s="4">
        <v>978450.67</v>
      </c>
      <c r="M588" s="15">
        <f t="shared" si="38"/>
        <v>8.6300000000000002E-2</v>
      </c>
      <c r="N588" s="4">
        <v>0</v>
      </c>
      <c r="O588" s="15">
        <f t="shared" si="39"/>
        <v>0</v>
      </c>
    </row>
    <row r="589" spans="1:15" ht="11.25" x14ac:dyDescent="0.2">
      <c r="A589" s="9">
        <v>4</v>
      </c>
      <c r="B589" s="9">
        <v>103023410</v>
      </c>
      <c r="C589" s="3" t="s">
        <v>644</v>
      </c>
      <c r="D589" s="3" t="s">
        <v>221</v>
      </c>
      <c r="E589" s="4">
        <v>1487281</v>
      </c>
      <c r="F589" s="4">
        <v>0</v>
      </c>
      <c r="G589" s="4">
        <v>1486517</v>
      </c>
      <c r="H589" s="4">
        <v>1486517</v>
      </c>
      <c r="I589" s="15">
        <f t="shared" si="36"/>
        <v>0.99950000000000006</v>
      </c>
      <c r="J589" s="4">
        <v>628</v>
      </c>
      <c r="K589" s="15">
        <f t="shared" si="37"/>
        <v>4.0000000000000002E-4</v>
      </c>
      <c r="L589" s="4">
        <v>136</v>
      </c>
      <c r="M589" s="15">
        <f t="shared" si="38"/>
        <v>1E-4</v>
      </c>
      <c r="N589" s="4">
        <v>0</v>
      </c>
      <c r="O589" s="15">
        <f t="shared" si="39"/>
        <v>0</v>
      </c>
    </row>
    <row r="590" spans="1:15" ht="11.25" x14ac:dyDescent="0.2">
      <c r="A590" s="9">
        <v>4</v>
      </c>
      <c r="B590" s="9">
        <v>102020003</v>
      </c>
      <c r="C590" s="3" t="s">
        <v>759</v>
      </c>
      <c r="D590" s="3" t="s">
        <v>221</v>
      </c>
      <c r="E590" s="4">
        <v>1994609</v>
      </c>
      <c r="F590" s="4">
        <v>0</v>
      </c>
      <c r="G590" s="4">
        <v>1690938</v>
      </c>
      <c r="H590" s="4">
        <v>1690938</v>
      </c>
      <c r="I590" s="15">
        <f t="shared" si="36"/>
        <v>0.8478</v>
      </c>
      <c r="J590" s="4">
        <v>13484</v>
      </c>
      <c r="K590" s="15">
        <f t="shared" si="37"/>
        <v>6.7999999999999996E-3</v>
      </c>
      <c r="L590" s="4">
        <v>290187</v>
      </c>
      <c r="M590" s="15">
        <f t="shared" si="38"/>
        <v>0.14549999999999999</v>
      </c>
      <c r="N590" s="4">
        <v>0</v>
      </c>
      <c r="O590" s="15">
        <f t="shared" si="39"/>
        <v>0</v>
      </c>
    </row>
    <row r="591" spans="1:15" ht="11.25" x14ac:dyDescent="0.2">
      <c r="A591" s="9">
        <v>4</v>
      </c>
      <c r="B591" s="9">
        <v>103023090</v>
      </c>
      <c r="C591" s="3" t="s">
        <v>737</v>
      </c>
      <c r="D591" s="3" t="s">
        <v>221</v>
      </c>
      <c r="E591" s="4">
        <v>20600433</v>
      </c>
      <c r="F591" s="4">
        <v>0</v>
      </c>
      <c r="G591" s="4">
        <v>6218965</v>
      </c>
      <c r="H591" s="4">
        <v>6218965</v>
      </c>
      <c r="I591" s="15">
        <f t="shared" si="36"/>
        <v>0.3019</v>
      </c>
      <c r="J591" s="4">
        <v>15404</v>
      </c>
      <c r="K591" s="15">
        <f t="shared" si="37"/>
        <v>6.9999999999999999E-4</v>
      </c>
      <c r="L591" s="4">
        <v>818367</v>
      </c>
      <c r="M591" s="15">
        <f t="shared" si="38"/>
        <v>3.9699999999999999E-2</v>
      </c>
      <c r="N591" s="4">
        <v>13547697</v>
      </c>
      <c r="O591" s="15">
        <f t="shared" si="39"/>
        <v>0.65759999999999996</v>
      </c>
    </row>
    <row r="592" spans="1:15" ht="11.25" x14ac:dyDescent="0.2">
      <c r="A592" s="9">
        <v>4</v>
      </c>
      <c r="B592" s="9">
        <v>102023080</v>
      </c>
      <c r="C592" s="3" t="s">
        <v>721</v>
      </c>
      <c r="D592" s="3" t="s">
        <v>221</v>
      </c>
      <c r="E592" s="4">
        <v>8353286</v>
      </c>
      <c r="F592" s="4">
        <v>0</v>
      </c>
      <c r="G592" s="4">
        <v>7023625</v>
      </c>
      <c r="H592" s="4">
        <v>7023625</v>
      </c>
      <c r="I592" s="15">
        <f t="shared" si="36"/>
        <v>0.84079999999999999</v>
      </c>
      <c r="J592" s="4">
        <v>41951</v>
      </c>
      <c r="K592" s="15">
        <f t="shared" si="37"/>
        <v>5.0000000000000001E-3</v>
      </c>
      <c r="L592" s="4">
        <v>1287710</v>
      </c>
      <c r="M592" s="15">
        <f t="shared" si="38"/>
        <v>0.1542</v>
      </c>
      <c r="N592" s="4">
        <v>0</v>
      </c>
      <c r="O592" s="15">
        <f t="shared" si="39"/>
        <v>0</v>
      </c>
    </row>
    <row r="593" spans="1:15" ht="11.25" x14ac:dyDescent="0.2">
      <c r="A593" s="9">
        <v>4</v>
      </c>
      <c r="B593" s="9">
        <v>103028246</v>
      </c>
      <c r="C593" s="3" t="s">
        <v>776</v>
      </c>
      <c r="D593" s="3" t="s">
        <v>221</v>
      </c>
      <c r="E593" s="4">
        <v>8222736</v>
      </c>
      <c r="F593" s="4">
        <v>0</v>
      </c>
      <c r="G593" s="4">
        <v>6791676</v>
      </c>
      <c r="H593" s="4">
        <v>6791676</v>
      </c>
      <c r="I593" s="15">
        <f t="shared" si="36"/>
        <v>0.82599999999999996</v>
      </c>
      <c r="J593" s="4">
        <v>42906</v>
      </c>
      <c r="K593" s="15">
        <f t="shared" si="37"/>
        <v>5.1999999999999998E-3</v>
      </c>
      <c r="L593" s="4">
        <v>1388154</v>
      </c>
      <c r="M593" s="15">
        <f t="shared" si="38"/>
        <v>0.16880000000000001</v>
      </c>
      <c r="N593" s="4">
        <v>0</v>
      </c>
      <c r="O593" s="15">
        <f t="shared" si="39"/>
        <v>0</v>
      </c>
    </row>
    <row r="594" spans="1:15" ht="11.25" x14ac:dyDescent="0.2">
      <c r="A594" s="9">
        <v>4</v>
      </c>
      <c r="B594" s="9">
        <v>103028425</v>
      </c>
      <c r="C594" s="3" t="s">
        <v>760</v>
      </c>
      <c r="D594" s="3" t="s">
        <v>221</v>
      </c>
      <c r="E594" s="4">
        <v>23386986.710000001</v>
      </c>
      <c r="F594" s="4">
        <v>0</v>
      </c>
      <c r="G594" s="4">
        <v>5146845.55</v>
      </c>
      <c r="H594" s="4">
        <v>5146845.55</v>
      </c>
      <c r="I594" s="15">
        <f t="shared" si="36"/>
        <v>0.22009999999999999</v>
      </c>
      <c r="J594" s="4">
        <v>4538.3999999999996</v>
      </c>
      <c r="K594" s="15">
        <f t="shared" si="37"/>
        <v>2.0000000000000001E-4</v>
      </c>
      <c r="L594" s="4">
        <v>114045.87</v>
      </c>
      <c r="M594" s="15">
        <f t="shared" si="38"/>
        <v>4.8999999999999998E-3</v>
      </c>
      <c r="N594" s="4">
        <v>18121556.890000001</v>
      </c>
      <c r="O594" s="15">
        <f t="shared" si="39"/>
        <v>0.77490000000000003</v>
      </c>
    </row>
    <row r="595" spans="1:15" ht="11.25" x14ac:dyDescent="0.2">
      <c r="A595" s="9">
        <v>4</v>
      </c>
      <c r="B595" s="9">
        <v>103020368</v>
      </c>
      <c r="C595" s="3" t="s">
        <v>774</v>
      </c>
      <c r="D595" s="3" t="s">
        <v>221</v>
      </c>
      <c r="E595" s="4">
        <v>5278792</v>
      </c>
      <c r="F595" s="4">
        <v>0</v>
      </c>
      <c r="G595" s="4">
        <v>4292649</v>
      </c>
      <c r="H595" s="4">
        <v>4292649</v>
      </c>
      <c r="I595" s="15">
        <f t="shared" si="36"/>
        <v>0.81320000000000003</v>
      </c>
      <c r="J595" s="4">
        <v>44747</v>
      </c>
      <c r="K595" s="15">
        <f t="shared" si="37"/>
        <v>8.5000000000000006E-3</v>
      </c>
      <c r="L595" s="4">
        <v>872570</v>
      </c>
      <c r="M595" s="15">
        <f t="shared" si="38"/>
        <v>0.1653</v>
      </c>
      <c r="N595" s="4">
        <v>68826</v>
      </c>
      <c r="O595" s="15">
        <f t="shared" si="39"/>
        <v>1.2999999999999999E-2</v>
      </c>
    </row>
    <row r="596" spans="1:15" ht="11.25" x14ac:dyDescent="0.2">
      <c r="A596" s="9">
        <v>4</v>
      </c>
      <c r="B596" s="9">
        <v>103025206</v>
      </c>
      <c r="C596" s="3" t="s">
        <v>722</v>
      </c>
      <c r="D596" s="3" t="s">
        <v>221</v>
      </c>
      <c r="E596" s="4">
        <v>7343156</v>
      </c>
      <c r="F596" s="4">
        <v>0</v>
      </c>
      <c r="G596" s="4">
        <v>6488670</v>
      </c>
      <c r="H596" s="4">
        <v>6488670</v>
      </c>
      <c r="I596" s="15">
        <f t="shared" si="36"/>
        <v>0.88360000000000005</v>
      </c>
      <c r="J596" s="4">
        <v>56104</v>
      </c>
      <c r="K596" s="15">
        <f t="shared" si="37"/>
        <v>7.6E-3</v>
      </c>
      <c r="L596" s="4">
        <v>741037</v>
      </c>
      <c r="M596" s="15">
        <f t="shared" si="38"/>
        <v>0.1009</v>
      </c>
      <c r="N596" s="4">
        <v>57345</v>
      </c>
      <c r="O596" s="15">
        <f t="shared" si="39"/>
        <v>7.7999999999999996E-3</v>
      </c>
    </row>
    <row r="597" spans="1:15" ht="11.25" x14ac:dyDescent="0.2">
      <c r="A597" s="9">
        <v>4</v>
      </c>
      <c r="B597" s="9">
        <v>127046517</v>
      </c>
      <c r="C597" s="3" t="s">
        <v>723</v>
      </c>
      <c r="D597" s="3" t="s">
        <v>37</v>
      </c>
      <c r="E597" s="4">
        <v>11103711.42</v>
      </c>
      <c r="F597" s="4">
        <v>0</v>
      </c>
      <c r="G597" s="4">
        <v>9839464.5099999998</v>
      </c>
      <c r="H597" s="4">
        <v>9839464.5099999998</v>
      </c>
      <c r="I597" s="15">
        <f t="shared" si="36"/>
        <v>0.8861</v>
      </c>
      <c r="J597" s="4">
        <v>83170.679999999993</v>
      </c>
      <c r="K597" s="15">
        <f t="shared" si="37"/>
        <v>7.4999999999999997E-3</v>
      </c>
      <c r="L597" s="4">
        <v>869786.23</v>
      </c>
      <c r="M597" s="15">
        <f t="shared" si="38"/>
        <v>7.8299999999999995E-2</v>
      </c>
      <c r="N597" s="4">
        <v>311290</v>
      </c>
      <c r="O597" s="15">
        <f t="shared" si="39"/>
        <v>2.8000000000000001E-2</v>
      </c>
    </row>
    <row r="598" spans="1:15" ht="11.25" x14ac:dyDescent="0.2">
      <c r="A598" s="9">
        <v>4</v>
      </c>
      <c r="B598" s="9">
        <v>127040002</v>
      </c>
      <c r="C598" s="3" t="s">
        <v>633</v>
      </c>
      <c r="D598" s="3" t="s">
        <v>37</v>
      </c>
      <c r="E598" s="4">
        <v>11436238.779999999</v>
      </c>
      <c r="F598" s="4">
        <v>0</v>
      </c>
      <c r="G598" s="4">
        <v>10453703.35</v>
      </c>
      <c r="H598" s="4">
        <v>10453703.35</v>
      </c>
      <c r="I598" s="15">
        <f t="shared" si="36"/>
        <v>0.91410000000000002</v>
      </c>
      <c r="J598" s="4">
        <v>201344.73</v>
      </c>
      <c r="K598" s="15">
        <f t="shared" si="37"/>
        <v>1.7600000000000001E-2</v>
      </c>
      <c r="L598" s="4">
        <v>781190.7</v>
      </c>
      <c r="M598" s="15">
        <f t="shared" si="38"/>
        <v>6.83E-2</v>
      </c>
      <c r="N598" s="4">
        <v>0</v>
      </c>
      <c r="O598" s="15">
        <f t="shared" si="39"/>
        <v>0</v>
      </c>
    </row>
    <row r="599" spans="1:15" ht="11.25" x14ac:dyDescent="0.2">
      <c r="A599" s="9">
        <v>4</v>
      </c>
      <c r="B599" s="9">
        <v>127043430</v>
      </c>
      <c r="C599" s="3" t="s">
        <v>634</v>
      </c>
      <c r="D599" s="3" t="s">
        <v>37</v>
      </c>
      <c r="E599" s="4">
        <v>197770161.46000001</v>
      </c>
      <c r="F599" s="4">
        <v>0</v>
      </c>
      <c r="G599" s="4">
        <v>189093165.25</v>
      </c>
      <c r="H599" s="4">
        <v>189093165.25</v>
      </c>
      <c r="I599" s="15">
        <f t="shared" si="36"/>
        <v>0.95609999999999995</v>
      </c>
      <c r="J599" s="4">
        <v>1070342.9099999999</v>
      </c>
      <c r="K599" s="15">
        <f t="shared" si="37"/>
        <v>5.4000000000000003E-3</v>
      </c>
      <c r="L599" s="4">
        <v>6108691.2800000003</v>
      </c>
      <c r="M599" s="15">
        <f t="shared" si="38"/>
        <v>3.09E-2</v>
      </c>
      <c r="N599" s="4">
        <v>1497962.02</v>
      </c>
      <c r="O599" s="15">
        <f t="shared" si="39"/>
        <v>7.6E-3</v>
      </c>
    </row>
    <row r="600" spans="1:15" ht="11.25" x14ac:dyDescent="0.2">
      <c r="A600" s="9">
        <v>4</v>
      </c>
      <c r="B600" s="9">
        <v>108057079</v>
      </c>
      <c r="C600" s="3" t="s">
        <v>724</v>
      </c>
      <c r="D600" s="3" t="s">
        <v>316</v>
      </c>
      <c r="E600" s="4">
        <v>2761679</v>
      </c>
      <c r="F600" s="4">
        <v>0</v>
      </c>
      <c r="G600" s="4">
        <v>2395698</v>
      </c>
      <c r="H600" s="4">
        <v>2395698</v>
      </c>
      <c r="I600" s="15">
        <f t="shared" si="36"/>
        <v>0.86750000000000005</v>
      </c>
      <c r="J600" s="4">
        <v>26677</v>
      </c>
      <c r="K600" s="15">
        <f t="shared" si="37"/>
        <v>9.7000000000000003E-3</v>
      </c>
      <c r="L600" s="4">
        <v>339304</v>
      </c>
      <c r="M600" s="15">
        <f t="shared" si="38"/>
        <v>0.1229</v>
      </c>
      <c r="N600" s="4">
        <v>0</v>
      </c>
      <c r="O600" s="15">
        <f t="shared" si="39"/>
        <v>0</v>
      </c>
    </row>
    <row r="601" spans="1:15" ht="11.25" x14ac:dyDescent="0.2">
      <c r="A601" s="9">
        <v>4</v>
      </c>
      <c r="B601" s="9">
        <v>108070001</v>
      </c>
      <c r="C601" s="3" t="s">
        <v>610</v>
      </c>
      <c r="D601" s="3" t="s">
        <v>321</v>
      </c>
      <c r="E601" s="4">
        <v>4684315.9399999995</v>
      </c>
      <c r="F601" s="4">
        <v>0</v>
      </c>
      <c r="G601" s="4">
        <v>3739713.7700000005</v>
      </c>
      <c r="H601" s="4">
        <v>3739713.77</v>
      </c>
      <c r="I601" s="15">
        <f t="shared" si="36"/>
        <v>0.79830000000000001</v>
      </c>
      <c r="J601" s="4">
        <v>11125.76</v>
      </c>
      <c r="K601" s="15">
        <f t="shared" si="37"/>
        <v>2.3999999999999998E-3</v>
      </c>
      <c r="L601" s="4">
        <v>326428.40999999997</v>
      </c>
      <c r="M601" s="15">
        <f t="shared" si="38"/>
        <v>6.9699999999999998E-2</v>
      </c>
      <c r="N601" s="4">
        <v>607048</v>
      </c>
      <c r="O601" s="15">
        <f t="shared" si="39"/>
        <v>0.12959999999999999</v>
      </c>
    </row>
    <row r="602" spans="1:15" ht="11.25" x14ac:dyDescent="0.2">
      <c r="A602" s="9">
        <v>4</v>
      </c>
      <c r="B602" s="9">
        <v>122093460</v>
      </c>
      <c r="C602" s="3" t="s">
        <v>615</v>
      </c>
      <c r="D602" s="3" t="s">
        <v>530</v>
      </c>
      <c r="E602" s="4">
        <v>3315471</v>
      </c>
      <c r="F602" s="4">
        <v>0</v>
      </c>
      <c r="G602" s="4">
        <v>3288967</v>
      </c>
      <c r="H602" s="4">
        <v>3288967</v>
      </c>
      <c r="I602" s="15">
        <f t="shared" si="36"/>
        <v>0.99199999999999999</v>
      </c>
      <c r="J602" s="4">
        <v>0</v>
      </c>
      <c r="K602" s="15">
        <f t="shared" si="37"/>
        <v>0</v>
      </c>
      <c r="L602" s="4">
        <v>26504</v>
      </c>
      <c r="M602" s="15">
        <f t="shared" si="38"/>
        <v>8.0000000000000002E-3</v>
      </c>
      <c r="N602" s="4">
        <v>0</v>
      </c>
      <c r="O602" s="15">
        <f t="shared" si="39"/>
        <v>0</v>
      </c>
    </row>
    <row r="603" spans="1:15" ht="11.25" x14ac:dyDescent="0.2">
      <c r="A603" s="9">
        <v>4</v>
      </c>
      <c r="B603" s="9">
        <v>122090001</v>
      </c>
      <c r="C603" s="3" t="s">
        <v>614</v>
      </c>
      <c r="D603" s="3" t="s">
        <v>530</v>
      </c>
      <c r="E603" s="4">
        <v>4049044</v>
      </c>
      <c r="F603" s="4">
        <v>0</v>
      </c>
      <c r="G603" s="4">
        <v>3752202</v>
      </c>
      <c r="H603" s="4">
        <v>3752202</v>
      </c>
      <c r="I603" s="15">
        <f t="shared" si="36"/>
        <v>0.92669999999999997</v>
      </c>
      <c r="J603" s="4">
        <v>2986</v>
      </c>
      <c r="K603" s="15">
        <f t="shared" si="37"/>
        <v>6.9999999999999999E-4</v>
      </c>
      <c r="L603" s="4">
        <v>273643</v>
      </c>
      <c r="M603" s="15">
        <f t="shared" si="38"/>
        <v>6.7599999999999993E-2</v>
      </c>
      <c r="N603" s="4">
        <v>20213</v>
      </c>
      <c r="O603" s="15">
        <f t="shared" si="39"/>
        <v>5.0000000000000001E-3</v>
      </c>
    </row>
    <row r="604" spans="1:15" ht="11.25" x14ac:dyDescent="0.2">
      <c r="A604" s="9">
        <v>4</v>
      </c>
      <c r="B604" s="9">
        <v>122093140</v>
      </c>
      <c r="C604" s="3" t="s">
        <v>654</v>
      </c>
      <c r="D604" s="3" t="s">
        <v>530</v>
      </c>
      <c r="E604" s="4">
        <v>22959055.870000001</v>
      </c>
      <c r="F604" s="4">
        <v>0</v>
      </c>
      <c r="G604" s="4">
        <v>20754847.140000001</v>
      </c>
      <c r="H604" s="4">
        <v>20754847.140000001</v>
      </c>
      <c r="I604" s="15">
        <f t="shared" si="36"/>
        <v>0.90400000000000003</v>
      </c>
      <c r="J604" s="4">
        <v>41712.300000000003</v>
      </c>
      <c r="K604" s="15">
        <f t="shared" si="37"/>
        <v>1.8E-3</v>
      </c>
      <c r="L604" s="4">
        <v>2162496.4300000002</v>
      </c>
      <c r="M604" s="15">
        <f t="shared" si="38"/>
        <v>9.4200000000000006E-2</v>
      </c>
      <c r="N604" s="4">
        <v>0</v>
      </c>
      <c r="O604" s="15">
        <f t="shared" si="39"/>
        <v>0</v>
      </c>
    </row>
    <row r="605" spans="1:15" ht="11.25" x14ac:dyDescent="0.2">
      <c r="A605" s="9">
        <v>4</v>
      </c>
      <c r="B605" s="9">
        <v>110143060</v>
      </c>
      <c r="C605" s="3" t="s">
        <v>611</v>
      </c>
      <c r="D605" s="3" t="s">
        <v>358</v>
      </c>
      <c r="E605" s="4">
        <v>1868737.05</v>
      </c>
      <c r="F605" s="4">
        <v>0</v>
      </c>
      <c r="G605" s="4">
        <v>1393761.83</v>
      </c>
      <c r="H605" s="4">
        <v>1393761.83</v>
      </c>
      <c r="I605" s="15">
        <f t="shared" si="36"/>
        <v>0.74580000000000002</v>
      </c>
      <c r="J605" s="4">
        <v>1176.22</v>
      </c>
      <c r="K605" s="15">
        <f t="shared" si="37"/>
        <v>5.9999999999999995E-4</v>
      </c>
      <c r="L605" s="4">
        <v>0</v>
      </c>
      <c r="M605" s="15">
        <f t="shared" si="38"/>
        <v>0</v>
      </c>
      <c r="N605" s="4">
        <v>473799</v>
      </c>
      <c r="O605" s="15">
        <f t="shared" si="39"/>
        <v>0.2535</v>
      </c>
    </row>
    <row r="606" spans="1:15" ht="11.25" x14ac:dyDescent="0.2">
      <c r="A606" s="9">
        <v>4</v>
      </c>
      <c r="B606" s="9">
        <v>110143120</v>
      </c>
      <c r="C606" s="3" t="s">
        <v>646</v>
      </c>
      <c r="D606" s="3" t="s">
        <v>358</v>
      </c>
      <c r="E606" s="4">
        <v>911178</v>
      </c>
      <c r="F606" s="4">
        <v>0</v>
      </c>
      <c r="G606" s="4">
        <v>893925</v>
      </c>
      <c r="H606" s="4">
        <v>893925</v>
      </c>
      <c r="I606" s="15">
        <f t="shared" si="36"/>
        <v>0.98109999999999997</v>
      </c>
      <c r="J606" s="4">
        <v>1868</v>
      </c>
      <c r="K606" s="15">
        <f t="shared" si="37"/>
        <v>2.0999999999999999E-3</v>
      </c>
      <c r="L606" s="4">
        <v>15385</v>
      </c>
      <c r="M606" s="15">
        <f t="shared" si="38"/>
        <v>1.6899999999999998E-2</v>
      </c>
      <c r="N606" s="4">
        <v>0</v>
      </c>
      <c r="O606" s="15">
        <f t="shared" si="39"/>
        <v>0</v>
      </c>
    </row>
    <row r="607" spans="1:15" ht="11.25" x14ac:dyDescent="0.2">
      <c r="A607" s="9">
        <v>4</v>
      </c>
      <c r="B607" s="9">
        <v>110140001</v>
      </c>
      <c r="C607" s="3" t="s">
        <v>108</v>
      </c>
      <c r="D607" s="3" t="s">
        <v>358</v>
      </c>
      <c r="E607" s="4">
        <v>7026989</v>
      </c>
      <c r="F607" s="4">
        <v>0</v>
      </c>
      <c r="G607" s="4">
        <v>6753078</v>
      </c>
      <c r="H607" s="4">
        <v>6753078</v>
      </c>
      <c r="I607" s="15">
        <f t="shared" si="36"/>
        <v>0.96099999999999997</v>
      </c>
      <c r="J607" s="4">
        <v>18082</v>
      </c>
      <c r="K607" s="15">
        <f t="shared" si="37"/>
        <v>2.5999999999999999E-3</v>
      </c>
      <c r="L607" s="4">
        <v>230211</v>
      </c>
      <c r="M607" s="15">
        <f t="shared" si="38"/>
        <v>3.2800000000000003E-2</v>
      </c>
      <c r="N607" s="4">
        <v>25618</v>
      </c>
      <c r="O607" s="15">
        <f t="shared" si="39"/>
        <v>3.5999999999999999E-3</v>
      </c>
    </row>
    <row r="608" spans="1:15" ht="11.25" x14ac:dyDescent="0.2">
      <c r="A608" s="9">
        <v>4</v>
      </c>
      <c r="B608" s="9">
        <v>124150002</v>
      </c>
      <c r="C608" s="3" t="s">
        <v>656</v>
      </c>
      <c r="D608" s="3" t="s">
        <v>17</v>
      </c>
      <c r="E608" s="4">
        <v>26103469.919999998</v>
      </c>
      <c r="F608" s="4">
        <v>0</v>
      </c>
      <c r="G608" s="4">
        <v>25978879.770000003</v>
      </c>
      <c r="H608" s="4">
        <v>25978879.77</v>
      </c>
      <c r="I608" s="15">
        <f t="shared" si="36"/>
        <v>0.99519999999999997</v>
      </c>
      <c r="J608" s="4">
        <v>69556.2</v>
      </c>
      <c r="K608" s="15">
        <f t="shared" si="37"/>
        <v>2.7000000000000001E-3</v>
      </c>
      <c r="L608" s="4">
        <v>0</v>
      </c>
      <c r="M608" s="15">
        <f t="shared" si="38"/>
        <v>0</v>
      </c>
      <c r="N608" s="4">
        <v>55033.95</v>
      </c>
      <c r="O608" s="15">
        <f t="shared" si="39"/>
        <v>2.0999999999999999E-3</v>
      </c>
    </row>
    <row r="609" spans="1:15" ht="11.25" x14ac:dyDescent="0.2">
      <c r="A609" s="9">
        <v>4</v>
      </c>
      <c r="B609" s="9">
        <v>125230001</v>
      </c>
      <c r="C609" s="3" t="s">
        <v>659</v>
      </c>
      <c r="D609" s="3" t="s">
        <v>17</v>
      </c>
      <c r="E609" s="4">
        <v>21296591</v>
      </c>
      <c r="F609" s="4">
        <v>0</v>
      </c>
      <c r="G609" s="4">
        <v>19149595</v>
      </c>
      <c r="H609" s="4">
        <v>19149595</v>
      </c>
      <c r="I609" s="15">
        <f t="shared" si="36"/>
        <v>0.8992</v>
      </c>
      <c r="J609" s="4">
        <v>26530</v>
      </c>
      <c r="K609" s="15">
        <f t="shared" si="37"/>
        <v>1.1999999999999999E-3</v>
      </c>
      <c r="L609" s="4">
        <v>2120466</v>
      </c>
      <c r="M609" s="15">
        <f t="shared" si="38"/>
        <v>9.9599999999999994E-2</v>
      </c>
      <c r="N609" s="4">
        <v>0</v>
      </c>
      <c r="O609" s="15">
        <f t="shared" si="39"/>
        <v>0</v>
      </c>
    </row>
    <row r="610" spans="1:15" ht="11.25" x14ac:dyDescent="0.2">
      <c r="A610" s="9">
        <v>4</v>
      </c>
      <c r="B610" s="9">
        <v>124150003</v>
      </c>
      <c r="C610" s="3" t="s">
        <v>657</v>
      </c>
      <c r="D610" s="3" t="s">
        <v>17</v>
      </c>
      <c r="E610" s="4">
        <v>33280547</v>
      </c>
      <c r="F610" s="4">
        <v>0</v>
      </c>
      <c r="G610" s="4">
        <v>31414529</v>
      </c>
      <c r="H610" s="4">
        <v>31414529</v>
      </c>
      <c r="I610" s="15">
        <f t="shared" si="36"/>
        <v>0.94389999999999996</v>
      </c>
      <c r="J610" s="4">
        <v>124493</v>
      </c>
      <c r="K610" s="15">
        <f t="shared" si="37"/>
        <v>3.7000000000000002E-3</v>
      </c>
      <c r="L610" s="4">
        <v>1741525</v>
      </c>
      <c r="M610" s="15">
        <f t="shared" si="38"/>
        <v>5.2299999999999999E-2</v>
      </c>
      <c r="N610" s="4">
        <v>0</v>
      </c>
      <c r="O610" s="15">
        <f t="shared" si="39"/>
        <v>0</v>
      </c>
    </row>
    <row r="611" spans="1:15" ht="11.25" x14ac:dyDescent="0.2">
      <c r="A611" s="9">
        <v>4</v>
      </c>
      <c r="B611" s="9">
        <v>124152880</v>
      </c>
      <c r="C611" s="3" t="s">
        <v>617</v>
      </c>
      <c r="D611" s="3" t="s">
        <v>17</v>
      </c>
      <c r="E611" s="4">
        <v>1242617</v>
      </c>
      <c r="F611" s="4">
        <v>0</v>
      </c>
      <c r="G611" s="4">
        <v>1194565</v>
      </c>
      <c r="H611" s="4">
        <v>1194565</v>
      </c>
      <c r="I611" s="15">
        <f t="shared" si="36"/>
        <v>0.96130000000000004</v>
      </c>
      <c r="J611" s="4">
        <v>2288</v>
      </c>
      <c r="K611" s="15">
        <f t="shared" si="37"/>
        <v>1.8E-3</v>
      </c>
      <c r="L611" s="4">
        <v>28937</v>
      </c>
      <c r="M611" s="15">
        <f t="shared" si="38"/>
        <v>2.3300000000000001E-2</v>
      </c>
      <c r="N611" s="4">
        <v>16827</v>
      </c>
      <c r="O611" s="15">
        <f t="shared" si="39"/>
        <v>1.35E-2</v>
      </c>
    </row>
    <row r="612" spans="1:15" ht="11.25" x14ac:dyDescent="0.2">
      <c r="A612" s="9">
        <v>4</v>
      </c>
      <c r="B612" s="9">
        <v>124153320</v>
      </c>
      <c r="C612" s="3" t="s">
        <v>658</v>
      </c>
      <c r="D612" s="3" t="s">
        <v>17</v>
      </c>
      <c r="E612" s="4">
        <v>58660876</v>
      </c>
      <c r="F612" s="4">
        <v>0</v>
      </c>
      <c r="G612" s="4">
        <v>55768931</v>
      </c>
      <c r="H612" s="4">
        <v>55768931</v>
      </c>
      <c r="I612" s="15">
        <f t="shared" si="36"/>
        <v>0.95069999999999999</v>
      </c>
      <c r="J612" s="4">
        <v>33634</v>
      </c>
      <c r="K612" s="15">
        <f t="shared" si="37"/>
        <v>5.9999999999999995E-4</v>
      </c>
      <c r="L612" s="4">
        <v>2858311</v>
      </c>
      <c r="M612" s="15">
        <f t="shared" si="38"/>
        <v>4.87E-2</v>
      </c>
      <c r="N612" s="4">
        <v>0</v>
      </c>
      <c r="O612" s="15">
        <f t="shared" si="39"/>
        <v>0</v>
      </c>
    </row>
    <row r="613" spans="1:15" ht="11.25" x14ac:dyDescent="0.2">
      <c r="A613" s="9">
        <v>4</v>
      </c>
      <c r="B613" s="9">
        <v>124152637</v>
      </c>
      <c r="C613" s="3" t="s">
        <v>762</v>
      </c>
      <c r="D613" s="3" t="s">
        <v>17</v>
      </c>
      <c r="E613" s="4">
        <v>73538604</v>
      </c>
      <c r="F613" s="4">
        <v>0</v>
      </c>
      <c r="G613" s="4">
        <v>66416618</v>
      </c>
      <c r="H613" s="4">
        <v>66416618</v>
      </c>
      <c r="I613" s="15">
        <f t="shared" si="36"/>
        <v>0.9032</v>
      </c>
      <c r="J613" s="4">
        <v>60551</v>
      </c>
      <c r="K613" s="15">
        <f t="shared" si="37"/>
        <v>8.0000000000000004E-4</v>
      </c>
      <c r="L613" s="4">
        <v>7061435</v>
      </c>
      <c r="M613" s="15">
        <f t="shared" si="38"/>
        <v>9.6000000000000002E-2</v>
      </c>
      <c r="N613" s="4">
        <v>0</v>
      </c>
      <c r="O613" s="15">
        <f t="shared" si="39"/>
        <v>0</v>
      </c>
    </row>
    <row r="614" spans="1:15" ht="11.25" x14ac:dyDescent="0.2">
      <c r="A614" s="9">
        <v>4</v>
      </c>
      <c r="B614" s="9">
        <v>124150004</v>
      </c>
      <c r="C614" s="3" t="s">
        <v>789</v>
      </c>
      <c r="D614" s="3" t="s">
        <v>17</v>
      </c>
      <c r="E614" s="4">
        <v>67898652</v>
      </c>
      <c r="F614" s="4">
        <v>0</v>
      </c>
      <c r="G614" s="4">
        <v>61006718</v>
      </c>
      <c r="H614" s="4">
        <v>61006718</v>
      </c>
      <c r="I614" s="15">
        <f t="shared" si="36"/>
        <v>0.89849999999999997</v>
      </c>
      <c r="J614" s="4">
        <v>96775</v>
      </c>
      <c r="K614" s="15">
        <f t="shared" si="37"/>
        <v>1.4E-3</v>
      </c>
      <c r="L614" s="4">
        <v>4141581</v>
      </c>
      <c r="M614" s="15">
        <f t="shared" si="38"/>
        <v>6.0999999999999999E-2</v>
      </c>
      <c r="N614" s="4">
        <v>2653578</v>
      </c>
      <c r="O614" s="15">
        <f t="shared" si="39"/>
        <v>3.9100000000000003E-2</v>
      </c>
    </row>
    <row r="615" spans="1:15" ht="11.25" x14ac:dyDescent="0.2">
      <c r="A615" s="9">
        <v>4</v>
      </c>
      <c r="B615" s="9">
        <v>124153350</v>
      </c>
      <c r="C615" s="3" t="s">
        <v>701</v>
      </c>
      <c r="D615" s="3" t="s">
        <v>17</v>
      </c>
      <c r="E615" s="4">
        <v>21403812</v>
      </c>
      <c r="F615" s="4">
        <v>0</v>
      </c>
      <c r="G615" s="4">
        <v>20307740</v>
      </c>
      <c r="H615" s="4">
        <v>20307740</v>
      </c>
      <c r="I615" s="15">
        <f t="shared" si="36"/>
        <v>0.94879999999999998</v>
      </c>
      <c r="J615" s="4">
        <v>36290</v>
      </c>
      <c r="K615" s="15">
        <f t="shared" si="37"/>
        <v>1.6999999999999999E-3</v>
      </c>
      <c r="L615" s="4">
        <v>997926</v>
      </c>
      <c r="M615" s="15">
        <f t="shared" si="38"/>
        <v>4.6600000000000003E-2</v>
      </c>
      <c r="N615" s="4">
        <v>61856</v>
      </c>
      <c r="O615" s="15">
        <f t="shared" si="39"/>
        <v>2.8999999999999998E-3</v>
      </c>
    </row>
    <row r="616" spans="1:15" ht="11.25" x14ac:dyDescent="0.2">
      <c r="A616" s="9">
        <v>4</v>
      </c>
      <c r="B616" s="9">
        <v>101833400</v>
      </c>
      <c r="C616" s="3" t="s">
        <v>641</v>
      </c>
      <c r="D616" s="3" t="s">
        <v>366</v>
      </c>
      <c r="E616" s="4">
        <v>9215914.0300000012</v>
      </c>
      <c r="F616" s="4">
        <v>0</v>
      </c>
      <c r="G616" s="4">
        <v>8385167.4399999985</v>
      </c>
      <c r="H616" s="4">
        <v>8385167.4400000004</v>
      </c>
      <c r="I616" s="15">
        <f t="shared" si="36"/>
        <v>0.90990000000000004</v>
      </c>
      <c r="J616" s="4">
        <v>114522.29</v>
      </c>
      <c r="K616" s="15">
        <f t="shared" si="37"/>
        <v>1.24E-2</v>
      </c>
      <c r="L616" s="4">
        <v>716224.3</v>
      </c>
      <c r="M616" s="15">
        <f t="shared" si="38"/>
        <v>7.7700000000000005E-2</v>
      </c>
      <c r="N616" s="4">
        <v>0</v>
      </c>
      <c r="O616" s="15">
        <f t="shared" si="39"/>
        <v>0</v>
      </c>
    </row>
    <row r="617" spans="1:15" ht="11.25" x14ac:dyDescent="0.2">
      <c r="A617" s="9">
        <v>4</v>
      </c>
      <c r="B617" s="9">
        <v>116493130</v>
      </c>
      <c r="C617" s="3" t="s">
        <v>650</v>
      </c>
      <c r="D617" s="3" t="s">
        <v>445</v>
      </c>
      <c r="E617" s="4">
        <v>1245897</v>
      </c>
      <c r="F617" s="4">
        <v>0</v>
      </c>
      <c r="G617" s="4">
        <v>1245897</v>
      </c>
      <c r="H617" s="4">
        <v>1245897</v>
      </c>
      <c r="I617" s="15">
        <f t="shared" si="36"/>
        <v>1</v>
      </c>
      <c r="J617" s="4">
        <v>0</v>
      </c>
      <c r="K617" s="15">
        <f t="shared" si="37"/>
        <v>0</v>
      </c>
      <c r="L617" s="4">
        <v>0</v>
      </c>
      <c r="M617" s="15">
        <f t="shared" si="38"/>
        <v>0</v>
      </c>
      <c r="N617" s="4">
        <v>0</v>
      </c>
      <c r="O617" s="15">
        <f t="shared" si="39"/>
        <v>0</v>
      </c>
    </row>
    <row r="618" spans="1:15" ht="11.25" x14ac:dyDescent="0.2">
      <c r="A618" s="9">
        <v>4</v>
      </c>
      <c r="B618" s="9">
        <v>115227010</v>
      </c>
      <c r="C618" s="3" t="s">
        <v>785</v>
      </c>
      <c r="D618" s="3" t="s">
        <v>434</v>
      </c>
      <c r="E618" s="4">
        <v>3151864.5300000003</v>
      </c>
      <c r="F618" s="4">
        <v>0</v>
      </c>
      <c r="G618" s="4">
        <v>3094884.35</v>
      </c>
      <c r="H618" s="4">
        <v>3094884.35</v>
      </c>
      <c r="I618" s="15">
        <f t="shared" si="36"/>
        <v>0.9819</v>
      </c>
      <c r="J618" s="4">
        <v>24173.439999999999</v>
      </c>
      <c r="K618" s="15">
        <f t="shared" si="37"/>
        <v>7.7000000000000002E-3</v>
      </c>
      <c r="L618" s="4">
        <v>32806.74</v>
      </c>
      <c r="M618" s="15">
        <f t="shared" si="38"/>
        <v>1.04E-2</v>
      </c>
      <c r="N618" s="4">
        <v>0</v>
      </c>
      <c r="O618" s="15">
        <f t="shared" si="39"/>
        <v>0</v>
      </c>
    </row>
    <row r="619" spans="1:15" ht="11.25" x14ac:dyDescent="0.2">
      <c r="A619" s="9">
        <v>4</v>
      </c>
      <c r="B619" s="9">
        <v>115220002</v>
      </c>
      <c r="C619" s="3" t="s">
        <v>743</v>
      </c>
      <c r="D619" s="3" t="s">
        <v>434</v>
      </c>
      <c r="E619" s="4">
        <v>397441652.28999996</v>
      </c>
      <c r="F619" s="4">
        <v>0</v>
      </c>
      <c r="G619" s="4">
        <v>348642092.81</v>
      </c>
      <c r="H619" s="4">
        <v>348642092.81</v>
      </c>
      <c r="I619" s="15">
        <f t="shared" si="36"/>
        <v>0.87719999999999998</v>
      </c>
      <c r="J619" s="4">
        <v>435987.43</v>
      </c>
      <c r="K619" s="15">
        <f t="shared" si="37"/>
        <v>1.1000000000000001E-3</v>
      </c>
      <c r="L619" s="4">
        <v>48287366.460000001</v>
      </c>
      <c r="M619" s="15">
        <f t="shared" si="38"/>
        <v>0.1215</v>
      </c>
      <c r="N619" s="4">
        <v>76205.59</v>
      </c>
      <c r="O619" s="15">
        <f t="shared" si="39"/>
        <v>2.0000000000000001E-4</v>
      </c>
    </row>
    <row r="620" spans="1:15" ht="11.25" x14ac:dyDescent="0.2">
      <c r="A620" s="9">
        <v>4</v>
      </c>
      <c r="B620" s="9">
        <v>115220001</v>
      </c>
      <c r="C620" s="3" t="s">
        <v>649</v>
      </c>
      <c r="D620" s="3" t="s">
        <v>434</v>
      </c>
      <c r="E620" s="4">
        <v>6953165</v>
      </c>
      <c r="F620" s="4">
        <v>0</v>
      </c>
      <c r="G620" s="4">
        <v>3054600</v>
      </c>
      <c r="H620" s="4">
        <v>3054600</v>
      </c>
      <c r="I620" s="15">
        <f t="shared" si="36"/>
        <v>0.43930000000000002</v>
      </c>
      <c r="J620" s="4">
        <v>4698</v>
      </c>
      <c r="K620" s="15">
        <f t="shared" si="37"/>
        <v>6.9999999999999999E-4</v>
      </c>
      <c r="L620" s="4">
        <v>272499</v>
      </c>
      <c r="M620" s="15">
        <f t="shared" si="38"/>
        <v>3.9199999999999999E-2</v>
      </c>
      <c r="N620" s="4">
        <v>3621368</v>
      </c>
      <c r="O620" s="15">
        <f t="shared" si="39"/>
        <v>0.52080000000000004</v>
      </c>
    </row>
    <row r="621" spans="1:15" ht="11.25" x14ac:dyDescent="0.2">
      <c r="A621" s="9">
        <v>4</v>
      </c>
      <c r="B621" s="9">
        <v>115227398</v>
      </c>
      <c r="C621" s="3" t="s">
        <v>823</v>
      </c>
      <c r="D621" s="3" t="s">
        <v>434</v>
      </c>
      <c r="E621" s="4">
        <v>2286819.4300000002</v>
      </c>
      <c r="F621" s="4">
        <v>0</v>
      </c>
      <c r="G621" s="4">
        <v>1606405.5</v>
      </c>
      <c r="H621" s="4">
        <v>1606405.5</v>
      </c>
      <c r="I621" s="15">
        <f t="shared" si="36"/>
        <v>0.70250000000000001</v>
      </c>
      <c r="J621" s="4">
        <v>0</v>
      </c>
      <c r="K621" s="15">
        <f t="shared" si="37"/>
        <v>0</v>
      </c>
      <c r="L621" s="4">
        <v>31566.3</v>
      </c>
      <c r="M621" s="15">
        <f t="shared" si="38"/>
        <v>1.38E-2</v>
      </c>
      <c r="N621" s="4">
        <v>648847.63</v>
      </c>
      <c r="O621" s="15">
        <f t="shared" si="39"/>
        <v>0.28370000000000001</v>
      </c>
    </row>
    <row r="622" spans="1:15" ht="11.25" x14ac:dyDescent="0.2">
      <c r="A622" s="9">
        <v>4</v>
      </c>
      <c r="B622" s="9">
        <v>115222343</v>
      </c>
      <c r="C622" s="3" t="s">
        <v>784</v>
      </c>
      <c r="D622" s="3" t="s">
        <v>434</v>
      </c>
      <c r="E622" s="4">
        <v>3760983.95</v>
      </c>
      <c r="F622" s="4">
        <v>0</v>
      </c>
      <c r="G622" s="4">
        <v>2749711.23</v>
      </c>
      <c r="H622" s="4">
        <v>2749711.23</v>
      </c>
      <c r="I622" s="15">
        <f t="shared" si="36"/>
        <v>0.73109999999999997</v>
      </c>
      <c r="J622" s="4">
        <v>31483.09</v>
      </c>
      <c r="K622" s="15">
        <f t="shared" si="37"/>
        <v>8.3999999999999995E-3</v>
      </c>
      <c r="L622" s="4">
        <v>909491.16</v>
      </c>
      <c r="M622" s="15">
        <f t="shared" si="38"/>
        <v>0.24179999999999999</v>
      </c>
      <c r="N622" s="4">
        <v>70298.47</v>
      </c>
      <c r="O622" s="15">
        <f t="shared" si="39"/>
        <v>1.8700000000000001E-2</v>
      </c>
    </row>
    <row r="623" spans="1:15" ht="11.25" x14ac:dyDescent="0.2">
      <c r="A623" s="9">
        <v>4</v>
      </c>
      <c r="B623" s="9">
        <v>115227871</v>
      </c>
      <c r="C623" s="3" t="s">
        <v>747</v>
      </c>
      <c r="D623" s="3" t="s">
        <v>434</v>
      </c>
      <c r="E623" s="4">
        <v>132383621.75</v>
      </c>
      <c r="F623" s="4">
        <v>0</v>
      </c>
      <c r="G623" s="4">
        <v>117588214.17</v>
      </c>
      <c r="H623" s="4">
        <v>117588214.17</v>
      </c>
      <c r="I623" s="15">
        <f t="shared" si="36"/>
        <v>0.88819999999999999</v>
      </c>
      <c r="J623" s="4">
        <v>141137.60999999999</v>
      </c>
      <c r="K623" s="15">
        <f t="shared" si="37"/>
        <v>1.1000000000000001E-3</v>
      </c>
      <c r="L623" s="4">
        <v>14654269.970000001</v>
      </c>
      <c r="M623" s="15">
        <f t="shared" si="38"/>
        <v>0.11070000000000001</v>
      </c>
      <c r="N623" s="4">
        <v>0</v>
      </c>
      <c r="O623" s="15">
        <f t="shared" si="39"/>
        <v>0</v>
      </c>
    </row>
    <row r="624" spans="1:15" ht="11.25" x14ac:dyDescent="0.2">
      <c r="A624" s="9">
        <v>4</v>
      </c>
      <c r="B624" s="9">
        <v>115223050</v>
      </c>
      <c r="C624" s="3" t="s">
        <v>612</v>
      </c>
      <c r="D624" s="3" t="s">
        <v>434</v>
      </c>
      <c r="E624" s="4">
        <v>3524009</v>
      </c>
      <c r="F624" s="4">
        <v>0</v>
      </c>
      <c r="G624" s="4">
        <v>2817148</v>
      </c>
      <c r="H624" s="4">
        <v>2817148</v>
      </c>
      <c r="I624" s="15">
        <f t="shared" si="36"/>
        <v>0.7994</v>
      </c>
      <c r="J624" s="4">
        <v>22134</v>
      </c>
      <c r="K624" s="15">
        <f t="shared" si="37"/>
        <v>6.3E-3</v>
      </c>
      <c r="L624" s="4">
        <v>684727</v>
      </c>
      <c r="M624" s="15">
        <f t="shared" si="38"/>
        <v>0.1943</v>
      </c>
      <c r="N624" s="4">
        <v>0</v>
      </c>
      <c r="O624" s="15">
        <f t="shared" si="39"/>
        <v>0</v>
      </c>
    </row>
    <row r="625" spans="1:15" ht="11.25" x14ac:dyDescent="0.2">
      <c r="A625" s="9">
        <v>4</v>
      </c>
      <c r="B625" s="9">
        <v>125236827</v>
      </c>
      <c r="C625" s="3" t="s">
        <v>765</v>
      </c>
      <c r="D625" s="3" t="s">
        <v>26</v>
      </c>
      <c r="E625" s="4">
        <v>45048029</v>
      </c>
      <c r="F625" s="4">
        <v>0</v>
      </c>
      <c r="G625" s="4">
        <v>10539119</v>
      </c>
      <c r="H625" s="4">
        <v>10539119</v>
      </c>
      <c r="I625" s="15">
        <f t="shared" si="36"/>
        <v>0.23400000000000001</v>
      </c>
      <c r="J625" s="4">
        <v>162211</v>
      </c>
      <c r="K625" s="15">
        <f t="shared" si="37"/>
        <v>3.5999999999999999E-3</v>
      </c>
      <c r="L625" s="4">
        <v>3299737</v>
      </c>
      <c r="M625" s="15">
        <f t="shared" si="38"/>
        <v>7.3200000000000001E-2</v>
      </c>
      <c r="N625" s="4">
        <v>31046962</v>
      </c>
      <c r="O625" s="15">
        <f t="shared" si="39"/>
        <v>0.68920000000000003</v>
      </c>
    </row>
    <row r="626" spans="1:15" ht="11.25" x14ac:dyDescent="0.2">
      <c r="A626" s="9">
        <v>4</v>
      </c>
      <c r="B626" s="9">
        <v>125232950</v>
      </c>
      <c r="C626" s="3" t="s">
        <v>660</v>
      </c>
      <c r="D626" s="3" t="s">
        <v>26</v>
      </c>
      <c r="E626" s="4">
        <v>99170787.409999996</v>
      </c>
      <c r="F626" s="4">
        <v>0</v>
      </c>
      <c r="G626" s="4">
        <v>76901356.019999996</v>
      </c>
      <c r="H626" s="4">
        <v>76901356.019999996</v>
      </c>
      <c r="I626" s="15">
        <f t="shared" si="36"/>
        <v>0.77539999999999998</v>
      </c>
      <c r="J626" s="4">
        <v>1134540.8400000001</v>
      </c>
      <c r="K626" s="15">
        <f t="shared" si="37"/>
        <v>1.14E-2</v>
      </c>
      <c r="L626" s="4">
        <v>21130016.550000001</v>
      </c>
      <c r="M626" s="15">
        <f t="shared" si="38"/>
        <v>0.21310000000000001</v>
      </c>
      <c r="N626" s="4">
        <v>4874</v>
      </c>
      <c r="O626" s="15">
        <f t="shared" si="39"/>
        <v>0</v>
      </c>
    </row>
    <row r="627" spans="1:15" ht="11.25" x14ac:dyDescent="0.2">
      <c r="A627" s="9">
        <v>4</v>
      </c>
      <c r="B627" s="9">
        <v>125233517</v>
      </c>
      <c r="C627" s="3" t="s">
        <v>790</v>
      </c>
      <c r="D627" s="3" t="s">
        <v>26</v>
      </c>
      <c r="E627" s="4">
        <v>11067769</v>
      </c>
      <c r="F627" s="4">
        <v>0</v>
      </c>
      <c r="G627" s="4">
        <v>6720490</v>
      </c>
      <c r="H627" s="4">
        <v>6720490</v>
      </c>
      <c r="I627" s="15">
        <f t="shared" si="36"/>
        <v>0.60719999999999996</v>
      </c>
      <c r="J627" s="4">
        <v>9961</v>
      </c>
      <c r="K627" s="15">
        <f t="shared" si="37"/>
        <v>8.9999999999999998E-4</v>
      </c>
      <c r="L627" s="4">
        <v>1865756</v>
      </c>
      <c r="M627" s="15">
        <f t="shared" si="38"/>
        <v>0.1686</v>
      </c>
      <c r="N627" s="4">
        <v>2471562</v>
      </c>
      <c r="O627" s="15">
        <f t="shared" si="39"/>
        <v>0.2233</v>
      </c>
    </row>
    <row r="628" spans="1:15" ht="11.25" x14ac:dyDescent="0.2">
      <c r="A628" s="9">
        <v>4</v>
      </c>
      <c r="B628" s="9">
        <v>125230002</v>
      </c>
      <c r="C628" s="3" t="s">
        <v>111</v>
      </c>
      <c r="D628" s="3" t="s">
        <v>26</v>
      </c>
      <c r="E628" s="4">
        <v>6545742.5500000007</v>
      </c>
      <c r="F628" s="4">
        <v>0</v>
      </c>
      <c r="G628" s="4">
        <v>5284896.58</v>
      </c>
      <c r="H628" s="4">
        <v>5284896.58</v>
      </c>
      <c r="I628" s="15">
        <f t="shared" si="36"/>
        <v>0.80740000000000001</v>
      </c>
      <c r="J628" s="4">
        <v>20635.150000000001</v>
      </c>
      <c r="K628" s="15">
        <f t="shared" si="37"/>
        <v>3.2000000000000002E-3</v>
      </c>
      <c r="L628" s="4">
        <v>1240210.82</v>
      </c>
      <c r="M628" s="15">
        <f t="shared" si="38"/>
        <v>0.1895</v>
      </c>
      <c r="N628" s="4">
        <v>0</v>
      </c>
      <c r="O628" s="15">
        <f t="shared" si="39"/>
        <v>0</v>
      </c>
    </row>
    <row r="629" spans="1:15" ht="11.25" x14ac:dyDescent="0.2">
      <c r="A629" s="9">
        <v>4</v>
      </c>
      <c r="B629" s="9">
        <v>105257512</v>
      </c>
      <c r="C629" s="3" t="s">
        <v>778</v>
      </c>
      <c r="D629" s="3" t="s">
        <v>276</v>
      </c>
      <c r="E629" s="4">
        <v>7205988</v>
      </c>
      <c r="F629" s="4">
        <v>0</v>
      </c>
      <c r="G629" s="4">
        <v>4976401</v>
      </c>
      <c r="H629" s="4">
        <v>4976401</v>
      </c>
      <c r="I629" s="15">
        <f t="shared" si="36"/>
        <v>0.69059999999999999</v>
      </c>
      <c r="J629" s="4">
        <v>165790</v>
      </c>
      <c r="K629" s="15">
        <f t="shared" si="37"/>
        <v>2.3E-2</v>
      </c>
      <c r="L629" s="4">
        <v>2063797</v>
      </c>
      <c r="M629" s="15">
        <f t="shared" si="38"/>
        <v>0.28639999999999999</v>
      </c>
      <c r="N629" s="4">
        <v>0</v>
      </c>
      <c r="O629" s="15">
        <f t="shared" si="39"/>
        <v>0</v>
      </c>
    </row>
    <row r="630" spans="1:15" ht="11.25" x14ac:dyDescent="0.2">
      <c r="A630" s="9">
        <v>4</v>
      </c>
      <c r="B630" s="9">
        <v>105250004</v>
      </c>
      <c r="C630" s="3" t="s">
        <v>645</v>
      </c>
      <c r="D630" s="3" t="s">
        <v>276</v>
      </c>
      <c r="E630" s="4">
        <v>8270573</v>
      </c>
      <c r="F630" s="4">
        <v>0</v>
      </c>
      <c r="G630" s="4">
        <v>6810998</v>
      </c>
      <c r="H630" s="4">
        <v>6810998</v>
      </c>
      <c r="I630" s="15">
        <f t="shared" si="36"/>
        <v>0.82350000000000001</v>
      </c>
      <c r="J630" s="4">
        <v>33734</v>
      </c>
      <c r="K630" s="15">
        <f t="shared" si="37"/>
        <v>4.1000000000000003E-3</v>
      </c>
      <c r="L630" s="4">
        <v>1247566</v>
      </c>
      <c r="M630" s="15">
        <f t="shared" si="38"/>
        <v>0.15079999999999999</v>
      </c>
      <c r="N630" s="4">
        <v>178275</v>
      </c>
      <c r="O630" s="15">
        <f t="shared" si="39"/>
        <v>2.1600000000000001E-2</v>
      </c>
    </row>
    <row r="631" spans="1:15" ht="11.25" x14ac:dyDescent="0.2">
      <c r="A631" s="9">
        <v>4</v>
      </c>
      <c r="B631" s="9">
        <v>105250001</v>
      </c>
      <c r="C631" s="3" t="s">
        <v>608</v>
      </c>
      <c r="D631" s="3" t="s">
        <v>276</v>
      </c>
      <c r="E631" s="4">
        <v>11140007.849999998</v>
      </c>
      <c r="F631" s="4">
        <v>0</v>
      </c>
      <c r="G631" s="4">
        <v>8417623.9299999997</v>
      </c>
      <c r="H631" s="4">
        <v>8417623.9299999997</v>
      </c>
      <c r="I631" s="15">
        <f t="shared" si="36"/>
        <v>0.75560000000000005</v>
      </c>
      <c r="J631" s="4">
        <v>238590.87</v>
      </c>
      <c r="K631" s="15">
        <f t="shared" si="37"/>
        <v>2.1399999999999999E-2</v>
      </c>
      <c r="L631" s="4">
        <v>2483793.0499999998</v>
      </c>
      <c r="M631" s="15">
        <f t="shared" si="38"/>
        <v>0.223</v>
      </c>
      <c r="N631" s="4">
        <v>0</v>
      </c>
      <c r="O631" s="15">
        <f t="shared" si="39"/>
        <v>0</v>
      </c>
    </row>
    <row r="632" spans="1:15" ht="11.25" x14ac:dyDescent="0.2">
      <c r="A632" s="9">
        <v>4</v>
      </c>
      <c r="B632" s="9">
        <v>105252920</v>
      </c>
      <c r="C632" s="3" t="s">
        <v>106</v>
      </c>
      <c r="D632" s="3" t="s">
        <v>276</v>
      </c>
      <c r="E632" s="4">
        <v>8216841.9900000002</v>
      </c>
      <c r="F632" s="4">
        <v>0</v>
      </c>
      <c r="G632" s="4">
        <v>7518175.6999999993</v>
      </c>
      <c r="H632" s="4">
        <v>7518175.7000000002</v>
      </c>
      <c r="I632" s="15">
        <f t="shared" si="36"/>
        <v>0.91500000000000004</v>
      </c>
      <c r="J632" s="4">
        <v>111083.14</v>
      </c>
      <c r="K632" s="15">
        <f t="shared" si="37"/>
        <v>1.35E-2</v>
      </c>
      <c r="L632" s="4">
        <v>587583.15</v>
      </c>
      <c r="M632" s="15">
        <f t="shared" si="38"/>
        <v>7.1499999999999994E-2</v>
      </c>
      <c r="N632" s="4">
        <v>0</v>
      </c>
      <c r="O632" s="15">
        <f t="shared" si="39"/>
        <v>0</v>
      </c>
    </row>
    <row r="633" spans="1:15" ht="11.25" x14ac:dyDescent="0.2">
      <c r="A633" s="9">
        <v>4</v>
      </c>
      <c r="B633" s="9">
        <v>111440001</v>
      </c>
      <c r="C633" s="3" t="s">
        <v>781</v>
      </c>
      <c r="D633" s="3" t="s">
        <v>371</v>
      </c>
      <c r="E633" s="4">
        <v>3466112.82</v>
      </c>
      <c r="F633" s="4">
        <v>0</v>
      </c>
      <c r="G633" s="4">
        <v>3180303.32</v>
      </c>
      <c r="H633" s="4">
        <v>3180303.32</v>
      </c>
      <c r="I633" s="15">
        <f t="shared" si="36"/>
        <v>0.91749999999999998</v>
      </c>
      <c r="J633" s="4">
        <v>10844.14</v>
      </c>
      <c r="K633" s="15">
        <f t="shared" si="37"/>
        <v>3.0999999999999999E-3</v>
      </c>
      <c r="L633" s="4">
        <v>274965.36</v>
      </c>
      <c r="M633" s="15">
        <f t="shared" si="38"/>
        <v>7.9299999999999995E-2</v>
      </c>
      <c r="N633" s="4">
        <v>0</v>
      </c>
      <c r="O633" s="15">
        <f t="shared" si="39"/>
        <v>0</v>
      </c>
    </row>
    <row r="634" spans="1:15" ht="11.25" x14ac:dyDescent="0.2">
      <c r="A634" s="9">
        <v>4</v>
      </c>
      <c r="B634" s="9">
        <v>111315438</v>
      </c>
      <c r="C634" s="3" t="s">
        <v>725</v>
      </c>
      <c r="D634" s="3" t="s">
        <v>371</v>
      </c>
      <c r="E634" s="4">
        <v>1500451.22</v>
      </c>
      <c r="F634" s="4">
        <v>0</v>
      </c>
      <c r="G634" s="4">
        <v>1305925.72</v>
      </c>
      <c r="H634" s="4">
        <v>1305925.72</v>
      </c>
      <c r="I634" s="15">
        <f t="shared" si="36"/>
        <v>0.87039999999999995</v>
      </c>
      <c r="J634" s="4">
        <v>17999.919999999998</v>
      </c>
      <c r="K634" s="15">
        <f t="shared" si="37"/>
        <v>1.2E-2</v>
      </c>
      <c r="L634" s="4">
        <v>176525.58</v>
      </c>
      <c r="M634" s="15">
        <f t="shared" si="38"/>
        <v>0.1176</v>
      </c>
      <c r="N634" s="4">
        <v>0</v>
      </c>
      <c r="O634" s="15">
        <f t="shared" si="39"/>
        <v>0</v>
      </c>
    </row>
    <row r="635" spans="1:15" ht="11.25" x14ac:dyDescent="0.2">
      <c r="A635" s="9">
        <v>4</v>
      </c>
      <c r="B635" s="9">
        <v>119350001</v>
      </c>
      <c r="C635" s="3" t="s">
        <v>652</v>
      </c>
      <c r="D635" s="3" t="s">
        <v>487</v>
      </c>
      <c r="E635" s="4">
        <v>2264902</v>
      </c>
      <c r="F635" s="4">
        <v>0</v>
      </c>
      <c r="G635" s="4">
        <v>2086603</v>
      </c>
      <c r="H635" s="4">
        <v>2086603</v>
      </c>
      <c r="I635" s="15">
        <f t="shared" si="36"/>
        <v>0.92130000000000001</v>
      </c>
      <c r="J635" s="4">
        <v>14539</v>
      </c>
      <c r="K635" s="15">
        <f t="shared" si="37"/>
        <v>6.4000000000000003E-3</v>
      </c>
      <c r="L635" s="4">
        <v>163760</v>
      </c>
      <c r="M635" s="15">
        <f t="shared" si="38"/>
        <v>7.2300000000000003E-2</v>
      </c>
      <c r="N635" s="4">
        <v>0</v>
      </c>
      <c r="O635" s="15">
        <f t="shared" si="39"/>
        <v>0</v>
      </c>
    </row>
    <row r="636" spans="1:15" ht="11.25" x14ac:dyDescent="0.2">
      <c r="A636" s="9">
        <v>4</v>
      </c>
      <c r="B636" s="9">
        <v>119355028</v>
      </c>
      <c r="C636" s="3" t="s">
        <v>732</v>
      </c>
      <c r="D636" s="3" t="s">
        <v>487</v>
      </c>
      <c r="E636" s="4">
        <v>8007868.4700000007</v>
      </c>
      <c r="F636" s="4">
        <v>0</v>
      </c>
      <c r="G636" s="4">
        <v>4114982.1</v>
      </c>
      <c r="H636" s="4">
        <v>4114982.1</v>
      </c>
      <c r="I636" s="15">
        <f t="shared" si="36"/>
        <v>0.51390000000000002</v>
      </c>
      <c r="J636" s="4">
        <v>14666.93</v>
      </c>
      <c r="K636" s="15">
        <f t="shared" si="37"/>
        <v>1.8E-3</v>
      </c>
      <c r="L636" s="4">
        <v>771523.95</v>
      </c>
      <c r="M636" s="15">
        <f t="shared" si="38"/>
        <v>9.6299999999999997E-2</v>
      </c>
      <c r="N636" s="4">
        <v>3106695.49</v>
      </c>
      <c r="O636" s="15">
        <f t="shared" si="39"/>
        <v>0.38800000000000001</v>
      </c>
    </row>
    <row r="637" spans="1:15" ht="11.25" x14ac:dyDescent="0.2">
      <c r="A637" s="9">
        <v>4</v>
      </c>
      <c r="B637" s="9">
        <v>113362940</v>
      </c>
      <c r="C637" s="3" t="s">
        <v>782</v>
      </c>
      <c r="D637" s="3" t="s">
        <v>400</v>
      </c>
      <c r="E637" s="4">
        <v>4798391</v>
      </c>
      <c r="F637" s="4">
        <v>0</v>
      </c>
      <c r="G637" s="4">
        <v>4055636</v>
      </c>
      <c r="H637" s="4">
        <v>4055636</v>
      </c>
      <c r="I637" s="15">
        <f t="shared" si="36"/>
        <v>0.84519999999999995</v>
      </c>
      <c r="J637" s="4">
        <v>64414</v>
      </c>
      <c r="K637" s="15">
        <f t="shared" si="37"/>
        <v>1.34E-2</v>
      </c>
      <c r="L637" s="4">
        <v>678341</v>
      </c>
      <c r="M637" s="15">
        <f t="shared" si="38"/>
        <v>0.1414</v>
      </c>
      <c r="N637" s="4">
        <v>0</v>
      </c>
      <c r="O637" s="15">
        <f t="shared" si="39"/>
        <v>0</v>
      </c>
    </row>
    <row r="638" spans="1:15" ht="11.25" x14ac:dyDescent="0.2">
      <c r="A638" s="9">
        <v>4</v>
      </c>
      <c r="B638" s="9">
        <v>121395927</v>
      </c>
      <c r="C638" s="3" t="s">
        <v>726</v>
      </c>
      <c r="D638" s="3" t="s">
        <v>522</v>
      </c>
      <c r="E638" s="4">
        <v>5562311.29</v>
      </c>
      <c r="F638" s="4">
        <v>0</v>
      </c>
      <c r="G638" s="4">
        <v>5003621.91</v>
      </c>
      <c r="H638" s="4">
        <v>5003621.91</v>
      </c>
      <c r="I638" s="15">
        <f t="shared" si="36"/>
        <v>0.89959999999999996</v>
      </c>
      <c r="J638" s="4">
        <v>38260.33</v>
      </c>
      <c r="K638" s="15">
        <f t="shared" si="37"/>
        <v>6.8999999999999999E-3</v>
      </c>
      <c r="L638" s="4">
        <v>520429.05</v>
      </c>
      <c r="M638" s="15">
        <f t="shared" si="38"/>
        <v>9.3600000000000003E-2</v>
      </c>
      <c r="N638" s="4">
        <v>0</v>
      </c>
      <c r="O638" s="15">
        <f t="shared" si="39"/>
        <v>0</v>
      </c>
    </row>
    <row r="639" spans="1:15" ht="11.25" x14ac:dyDescent="0.2">
      <c r="A639" s="9">
        <v>4</v>
      </c>
      <c r="B639" s="9">
        <v>121399898</v>
      </c>
      <c r="C639" s="3" t="s">
        <v>788</v>
      </c>
      <c r="D639" s="3" t="s">
        <v>522</v>
      </c>
      <c r="E639" s="4">
        <v>6954265.1399999997</v>
      </c>
      <c r="F639" s="4">
        <v>0</v>
      </c>
      <c r="G639" s="4">
        <v>6015760.6600000001</v>
      </c>
      <c r="H639" s="4">
        <v>6015760.6600000001</v>
      </c>
      <c r="I639" s="15">
        <f t="shared" si="36"/>
        <v>0.86499999999999999</v>
      </c>
      <c r="J639" s="4">
        <v>62006.400000000001</v>
      </c>
      <c r="K639" s="15">
        <f t="shared" si="37"/>
        <v>8.8999999999999999E-3</v>
      </c>
      <c r="L639" s="4">
        <v>872813.69</v>
      </c>
      <c r="M639" s="15">
        <f t="shared" si="38"/>
        <v>0.1255</v>
      </c>
      <c r="N639" s="4">
        <v>3684.39</v>
      </c>
      <c r="O639" s="15">
        <f t="shared" si="39"/>
        <v>5.0000000000000001E-4</v>
      </c>
    </row>
    <row r="640" spans="1:15" ht="11.25" x14ac:dyDescent="0.2">
      <c r="A640" s="9">
        <v>4</v>
      </c>
      <c r="B640" s="9">
        <v>121394017</v>
      </c>
      <c r="C640" s="3" t="s">
        <v>786</v>
      </c>
      <c r="D640" s="3" t="s">
        <v>522</v>
      </c>
      <c r="E640" s="4">
        <v>7403492.7700000005</v>
      </c>
      <c r="F640" s="4">
        <v>0</v>
      </c>
      <c r="G640" s="4">
        <v>6968364.1399999997</v>
      </c>
      <c r="H640" s="4">
        <v>6968364.1399999997</v>
      </c>
      <c r="I640" s="15">
        <f t="shared" si="36"/>
        <v>0.94120000000000004</v>
      </c>
      <c r="J640" s="4">
        <v>18650.98</v>
      </c>
      <c r="K640" s="15">
        <f t="shared" si="37"/>
        <v>2.5000000000000001E-3</v>
      </c>
      <c r="L640" s="4">
        <v>416477.65</v>
      </c>
      <c r="M640" s="15">
        <f t="shared" si="38"/>
        <v>5.6300000000000003E-2</v>
      </c>
      <c r="N640" s="4">
        <v>0</v>
      </c>
      <c r="O640" s="15">
        <f t="shared" si="39"/>
        <v>0</v>
      </c>
    </row>
    <row r="641" spans="1:15" ht="11.25" x14ac:dyDescent="0.2">
      <c r="A641" s="9">
        <v>4</v>
      </c>
      <c r="B641" s="9">
        <v>121398065</v>
      </c>
      <c r="C641" s="3" t="s">
        <v>787</v>
      </c>
      <c r="D641" s="3" t="s">
        <v>522</v>
      </c>
      <c r="E641" s="4">
        <v>77687232</v>
      </c>
      <c r="F641" s="4">
        <v>0</v>
      </c>
      <c r="G641" s="4">
        <v>18053337</v>
      </c>
      <c r="H641" s="4">
        <v>18053337</v>
      </c>
      <c r="I641" s="15">
        <f t="shared" si="36"/>
        <v>0.2324</v>
      </c>
      <c r="J641" s="4">
        <v>222318</v>
      </c>
      <c r="K641" s="15">
        <f t="shared" si="37"/>
        <v>2.8999999999999998E-3</v>
      </c>
      <c r="L641" s="4">
        <v>3217490</v>
      </c>
      <c r="M641" s="15">
        <f t="shared" si="38"/>
        <v>4.1399999999999999E-2</v>
      </c>
      <c r="N641" s="4">
        <v>56194087</v>
      </c>
      <c r="O641" s="15">
        <f t="shared" si="39"/>
        <v>0.72330000000000005</v>
      </c>
    </row>
    <row r="642" spans="1:15" ht="11.25" x14ac:dyDescent="0.2">
      <c r="A642" s="9">
        <v>4</v>
      </c>
      <c r="B642" s="9">
        <v>121395526</v>
      </c>
      <c r="C642" s="3" t="s">
        <v>748</v>
      </c>
      <c r="D642" s="3" t="s">
        <v>522</v>
      </c>
      <c r="E642" s="4">
        <v>9399371.25</v>
      </c>
      <c r="F642" s="4">
        <v>0</v>
      </c>
      <c r="G642" s="4">
        <v>7761822.5000000009</v>
      </c>
      <c r="H642" s="4">
        <v>7761822.5</v>
      </c>
      <c r="I642" s="15">
        <f t="shared" si="36"/>
        <v>0.82579999999999998</v>
      </c>
      <c r="J642" s="4">
        <v>60688.800000000003</v>
      </c>
      <c r="K642" s="15">
        <f t="shared" si="37"/>
        <v>6.4999999999999997E-3</v>
      </c>
      <c r="L642" s="4">
        <v>1576859.95</v>
      </c>
      <c r="M642" s="15">
        <f t="shared" si="38"/>
        <v>0.1678</v>
      </c>
      <c r="N642" s="4">
        <v>0</v>
      </c>
      <c r="O642" s="15">
        <f t="shared" si="39"/>
        <v>0</v>
      </c>
    </row>
    <row r="643" spans="1:15" ht="11.25" x14ac:dyDescent="0.2">
      <c r="A643" s="9">
        <v>4</v>
      </c>
      <c r="B643" s="9">
        <v>175390169</v>
      </c>
      <c r="C643" s="3" t="s">
        <v>808</v>
      </c>
      <c r="D643" s="3" t="s">
        <v>522</v>
      </c>
      <c r="E643" s="4">
        <v>15928181.5</v>
      </c>
      <c r="F643" s="4">
        <v>0</v>
      </c>
      <c r="G643" s="4">
        <v>12269430.1</v>
      </c>
      <c r="H643" s="4">
        <v>12269430.1</v>
      </c>
      <c r="I643" s="15">
        <f t="shared" ref="I643:I706" si="40">ROUND(H643/$E643,4)</f>
        <v>0.77029999999999998</v>
      </c>
      <c r="J643" s="4">
        <v>211202.99</v>
      </c>
      <c r="K643" s="15">
        <f t="shared" ref="K643:K706" si="41">ROUND(J643/$E643,4)</f>
        <v>1.3299999999999999E-2</v>
      </c>
      <c r="L643" s="4">
        <v>2163304.4300000002</v>
      </c>
      <c r="M643" s="15">
        <f t="shared" ref="M643:M706" si="42">ROUND(L643/$E643,4)</f>
        <v>0.1358</v>
      </c>
      <c r="N643" s="4">
        <v>1284243.98</v>
      </c>
      <c r="O643" s="15">
        <f t="shared" ref="O643:O706" si="43">ROUND(N643/$E643,4)</f>
        <v>8.0600000000000005E-2</v>
      </c>
    </row>
    <row r="644" spans="1:15" ht="11.25" x14ac:dyDescent="0.2">
      <c r="A644" s="9">
        <v>4</v>
      </c>
      <c r="B644" s="9">
        <v>121393330</v>
      </c>
      <c r="C644" s="3" t="s">
        <v>653</v>
      </c>
      <c r="D644" s="3" t="s">
        <v>522</v>
      </c>
      <c r="E644" s="4">
        <v>15514714</v>
      </c>
      <c r="F644" s="4">
        <v>0</v>
      </c>
      <c r="G644" s="4">
        <v>7905129</v>
      </c>
      <c r="H644" s="4">
        <v>7905129</v>
      </c>
      <c r="I644" s="15">
        <f t="shared" si="40"/>
        <v>0.50949999999999995</v>
      </c>
      <c r="J644" s="4">
        <v>147406</v>
      </c>
      <c r="K644" s="15">
        <f t="shared" si="41"/>
        <v>9.4999999999999998E-3</v>
      </c>
      <c r="L644" s="4">
        <v>2440086</v>
      </c>
      <c r="M644" s="15">
        <f t="shared" si="42"/>
        <v>0.1573</v>
      </c>
      <c r="N644" s="4">
        <v>5022093</v>
      </c>
      <c r="O644" s="15">
        <f t="shared" si="43"/>
        <v>0.32369999999999999</v>
      </c>
    </row>
    <row r="645" spans="1:15" ht="11.25" x14ac:dyDescent="0.2">
      <c r="A645" s="9">
        <v>4</v>
      </c>
      <c r="B645" s="9">
        <v>188392660</v>
      </c>
      <c r="C645" s="3" t="s">
        <v>811</v>
      </c>
      <c r="D645" s="3" t="s">
        <v>522</v>
      </c>
      <c r="E645" s="4">
        <v>6139673</v>
      </c>
      <c r="F645" s="4">
        <v>0</v>
      </c>
      <c r="G645" s="4">
        <v>5441431</v>
      </c>
      <c r="H645" s="4">
        <v>5441431</v>
      </c>
      <c r="I645" s="15">
        <f t="shared" si="40"/>
        <v>0.88629999999999998</v>
      </c>
      <c r="J645" s="4">
        <v>17988</v>
      </c>
      <c r="K645" s="15">
        <f t="shared" si="41"/>
        <v>2.8999999999999998E-3</v>
      </c>
      <c r="L645" s="4">
        <v>680254</v>
      </c>
      <c r="M645" s="15">
        <f t="shared" si="42"/>
        <v>0.1108</v>
      </c>
      <c r="N645" s="4">
        <v>0</v>
      </c>
      <c r="O645" s="15">
        <f t="shared" si="43"/>
        <v>0</v>
      </c>
    </row>
    <row r="646" spans="1:15" ht="11.25" x14ac:dyDescent="0.2">
      <c r="A646" s="9">
        <v>4</v>
      </c>
      <c r="B646" s="9">
        <v>118400001</v>
      </c>
      <c r="C646" s="3" t="s">
        <v>651</v>
      </c>
      <c r="D646" s="3" t="s">
        <v>476</v>
      </c>
      <c r="E646" s="4">
        <v>8368803.25</v>
      </c>
      <c r="F646" s="4">
        <v>0</v>
      </c>
      <c r="G646" s="4">
        <v>7226870.2999999998</v>
      </c>
      <c r="H646" s="4">
        <v>7226870.2999999998</v>
      </c>
      <c r="I646" s="15">
        <f t="shared" si="40"/>
        <v>0.86350000000000005</v>
      </c>
      <c r="J646" s="4">
        <v>105581.79</v>
      </c>
      <c r="K646" s="15">
        <f t="shared" si="41"/>
        <v>1.26E-2</v>
      </c>
      <c r="L646" s="4">
        <v>1036351.16</v>
      </c>
      <c r="M646" s="15">
        <f t="shared" si="42"/>
        <v>0.12379999999999999</v>
      </c>
      <c r="N646" s="4">
        <v>0</v>
      </c>
      <c r="O646" s="15">
        <f t="shared" si="43"/>
        <v>0</v>
      </c>
    </row>
    <row r="647" spans="1:15" ht="11.25" x14ac:dyDescent="0.2">
      <c r="A647" s="9">
        <v>4</v>
      </c>
      <c r="B647" s="9">
        <v>104432830</v>
      </c>
      <c r="C647" s="3" t="s">
        <v>607</v>
      </c>
      <c r="D647" s="3" t="s">
        <v>262</v>
      </c>
      <c r="E647" s="4">
        <v>5263295.7699999996</v>
      </c>
      <c r="F647" s="4">
        <v>0</v>
      </c>
      <c r="G647" s="4">
        <v>4265136.88</v>
      </c>
      <c r="H647" s="4">
        <v>4265136.88</v>
      </c>
      <c r="I647" s="15">
        <f t="shared" si="40"/>
        <v>0.81040000000000001</v>
      </c>
      <c r="J647" s="4">
        <v>80754.880000000005</v>
      </c>
      <c r="K647" s="15">
        <f t="shared" si="41"/>
        <v>1.5299999999999999E-2</v>
      </c>
      <c r="L647" s="4">
        <v>917404.01</v>
      </c>
      <c r="M647" s="15">
        <f t="shared" si="42"/>
        <v>0.17430000000000001</v>
      </c>
      <c r="N647" s="4">
        <v>0</v>
      </c>
      <c r="O647" s="15">
        <f t="shared" si="43"/>
        <v>0</v>
      </c>
    </row>
    <row r="648" spans="1:15" ht="11.25" x14ac:dyDescent="0.2">
      <c r="A648" s="9">
        <v>4</v>
      </c>
      <c r="B648" s="9">
        <v>120450003</v>
      </c>
      <c r="C648" s="3" t="s">
        <v>110</v>
      </c>
      <c r="D648" s="3" t="s">
        <v>503</v>
      </c>
      <c r="E648" s="4">
        <v>1854240</v>
      </c>
      <c r="F648" s="4">
        <v>0</v>
      </c>
      <c r="G648" s="4">
        <v>1832564</v>
      </c>
      <c r="H648" s="4">
        <v>1832564</v>
      </c>
      <c r="I648" s="15">
        <f t="shared" si="40"/>
        <v>0.98829999999999996</v>
      </c>
      <c r="J648" s="4">
        <v>6063</v>
      </c>
      <c r="K648" s="15">
        <f t="shared" si="41"/>
        <v>3.3E-3</v>
      </c>
      <c r="L648" s="4">
        <v>15613</v>
      </c>
      <c r="M648" s="15">
        <f t="shared" si="42"/>
        <v>8.3999999999999995E-3</v>
      </c>
      <c r="N648" s="4">
        <v>0</v>
      </c>
      <c r="O648" s="15">
        <f t="shared" si="43"/>
        <v>0</v>
      </c>
    </row>
    <row r="649" spans="1:15" ht="11.25" x14ac:dyDescent="0.2">
      <c r="A649" s="9">
        <v>4</v>
      </c>
      <c r="B649" s="9">
        <v>126510020</v>
      </c>
      <c r="C649" s="3" t="s">
        <v>623</v>
      </c>
      <c r="D649" s="3" t="s">
        <v>4</v>
      </c>
      <c r="E649" s="4">
        <v>114258051</v>
      </c>
      <c r="F649" s="4">
        <v>0</v>
      </c>
      <c r="G649" s="4">
        <v>103398413</v>
      </c>
      <c r="H649" s="4">
        <v>103398413</v>
      </c>
      <c r="I649" s="15">
        <f t="shared" si="40"/>
        <v>0.90500000000000003</v>
      </c>
      <c r="J649" s="4">
        <v>468360</v>
      </c>
      <c r="K649" s="15">
        <f t="shared" si="41"/>
        <v>4.1000000000000003E-3</v>
      </c>
      <c r="L649" s="4">
        <v>10391278</v>
      </c>
      <c r="M649" s="15">
        <f t="shared" si="42"/>
        <v>9.0899999999999995E-2</v>
      </c>
      <c r="N649" s="4">
        <v>0</v>
      </c>
      <c r="O649" s="15">
        <f t="shared" si="43"/>
        <v>0</v>
      </c>
    </row>
    <row r="650" spans="1:15" ht="11.25" x14ac:dyDescent="0.2">
      <c r="A650" s="9">
        <v>4</v>
      </c>
      <c r="B650" s="9">
        <v>123460001</v>
      </c>
      <c r="C650" s="3" t="s">
        <v>655</v>
      </c>
      <c r="D650" s="3" t="s">
        <v>4</v>
      </c>
      <c r="E650" s="4">
        <v>56309364</v>
      </c>
      <c r="F650" s="4">
        <v>0</v>
      </c>
      <c r="G650" s="4">
        <v>51556118</v>
      </c>
      <c r="H650" s="4">
        <v>51556118</v>
      </c>
      <c r="I650" s="15">
        <f t="shared" si="40"/>
        <v>0.91559999999999997</v>
      </c>
      <c r="J650" s="4">
        <v>206546</v>
      </c>
      <c r="K650" s="15">
        <f t="shared" si="41"/>
        <v>3.7000000000000002E-3</v>
      </c>
      <c r="L650" s="4">
        <v>4546700</v>
      </c>
      <c r="M650" s="15">
        <f t="shared" si="42"/>
        <v>8.0699999999999994E-2</v>
      </c>
      <c r="N650" s="4">
        <v>0</v>
      </c>
      <c r="O650" s="15">
        <f t="shared" si="43"/>
        <v>0</v>
      </c>
    </row>
    <row r="651" spans="1:15" ht="11.25" x14ac:dyDescent="0.2">
      <c r="A651" s="9">
        <v>4</v>
      </c>
      <c r="B651" s="9">
        <v>123463370</v>
      </c>
      <c r="C651" s="3" t="s">
        <v>616</v>
      </c>
      <c r="D651" s="3" t="s">
        <v>4</v>
      </c>
      <c r="E651" s="4">
        <v>4143289</v>
      </c>
      <c r="F651" s="4">
        <v>0</v>
      </c>
      <c r="G651" s="4">
        <v>3983632</v>
      </c>
      <c r="H651" s="4">
        <v>3983632</v>
      </c>
      <c r="I651" s="15">
        <f t="shared" si="40"/>
        <v>0.96150000000000002</v>
      </c>
      <c r="J651" s="4">
        <v>25769</v>
      </c>
      <c r="K651" s="15">
        <f t="shared" si="41"/>
        <v>6.1999999999999998E-3</v>
      </c>
      <c r="L651" s="4">
        <v>133888</v>
      </c>
      <c r="M651" s="15">
        <f t="shared" si="42"/>
        <v>3.2300000000000002E-2</v>
      </c>
      <c r="N651" s="4">
        <v>0</v>
      </c>
      <c r="O651" s="15">
        <f t="shared" si="43"/>
        <v>0</v>
      </c>
    </row>
    <row r="652" spans="1:15" ht="11.25" x14ac:dyDescent="0.2">
      <c r="A652" s="9">
        <v>4</v>
      </c>
      <c r="B652" s="9">
        <v>120486892</v>
      </c>
      <c r="C652" s="3" t="s">
        <v>761</v>
      </c>
      <c r="D652" s="3" t="s">
        <v>507</v>
      </c>
      <c r="E652" s="4">
        <v>5205600</v>
      </c>
      <c r="F652" s="4">
        <v>0</v>
      </c>
      <c r="G652" s="4">
        <v>4895512</v>
      </c>
      <c r="H652" s="4">
        <v>4895512</v>
      </c>
      <c r="I652" s="15">
        <f t="shared" si="40"/>
        <v>0.94040000000000001</v>
      </c>
      <c r="J652" s="4">
        <v>32428</v>
      </c>
      <c r="K652" s="15">
        <f t="shared" si="41"/>
        <v>6.1999999999999998E-3</v>
      </c>
      <c r="L652" s="4">
        <v>277660</v>
      </c>
      <c r="M652" s="15">
        <f t="shared" si="42"/>
        <v>5.33E-2</v>
      </c>
      <c r="N652" s="4">
        <v>0</v>
      </c>
      <c r="O652" s="15">
        <f t="shared" si="43"/>
        <v>0</v>
      </c>
    </row>
    <row r="653" spans="1:15" ht="11.25" x14ac:dyDescent="0.2">
      <c r="A653" s="9">
        <v>4</v>
      </c>
      <c r="B653" s="9">
        <v>120480002</v>
      </c>
      <c r="C653" s="3" t="s">
        <v>613</v>
      </c>
      <c r="D653" s="3" t="s">
        <v>507</v>
      </c>
      <c r="E653" s="4">
        <v>33456701</v>
      </c>
      <c r="F653" s="4">
        <v>0</v>
      </c>
      <c r="G653" s="4">
        <v>28015784</v>
      </c>
      <c r="H653" s="4">
        <v>28015784</v>
      </c>
      <c r="I653" s="15">
        <f t="shared" si="40"/>
        <v>0.83740000000000003</v>
      </c>
      <c r="J653" s="4">
        <v>223113</v>
      </c>
      <c r="K653" s="15">
        <f t="shared" si="41"/>
        <v>6.7000000000000002E-3</v>
      </c>
      <c r="L653" s="4">
        <v>2986601</v>
      </c>
      <c r="M653" s="15">
        <f t="shared" si="42"/>
        <v>8.9300000000000004E-2</v>
      </c>
      <c r="N653" s="4">
        <v>2231203</v>
      </c>
      <c r="O653" s="15">
        <f t="shared" si="43"/>
        <v>6.6699999999999995E-2</v>
      </c>
    </row>
    <row r="654" spans="1:15" ht="11.25" x14ac:dyDescent="0.2">
      <c r="A654" s="9">
        <v>4</v>
      </c>
      <c r="B654" s="9">
        <v>120483170</v>
      </c>
      <c r="C654" s="3" t="s">
        <v>733</v>
      </c>
      <c r="D654" s="3" t="s">
        <v>507</v>
      </c>
      <c r="E654" s="4">
        <v>10879841.59</v>
      </c>
      <c r="F654" s="4">
        <v>0</v>
      </c>
      <c r="G654" s="4">
        <v>9627772.6500000004</v>
      </c>
      <c r="H654" s="4">
        <v>9627772.6500000004</v>
      </c>
      <c r="I654" s="15">
        <f t="shared" si="40"/>
        <v>0.88490000000000002</v>
      </c>
      <c r="J654" s="4">
        <v>95343.039999999994</v>
      </c>
      <c r="K654" s="15">
        <f t="shared" si="41"/>
        <v>8.8000000000000005E-3</v>
      </c>
      <c r="L654" s="4">
        <v>1049028.6599999999</v>
      </c>
      <c r="M654" s="15">
        <f t="shared" si="42"/>
        <v>9.64E-2</v>
      </c>
      <c r="N654" s="4">
        <v>107697.24</v>
      </c>
      <c r="O654" s="15">
        <f t="shared" si="43"/>
        <v>9.9000000000000008E-3</v>
      </c>
    </row>
    <row r="655" spans="1:15" ht="11.25" x14ac:dyDescent="0.2">
      <c r="A655" s="9">
        <v>4</v>
      </c>
      <c r="B655" s="9">
        <v>139481451</v>
      </c>
      <c r="C655" s="3" t="s">
        <v>806</v>
      </c>
      <c r="D655" s="3" t="s">
        <v>507</v>
      </c>
      <c r="E655" s="4">
        <v>16218109</v>
      </c>
      <c r="F655" s="4">
        <v>0</v>
      </c>
      <c r="G655" s="4">
        <v>6116335</v>
      </c>
      <c r="H655" s="4">
        <v>6116335</v>
      </c>
      <c r="I655" s="15">
        <f t="shared" si="40"/>
        <v>0.37709999999999999</v>
      </c>
      <c r="J655" s="4">
        <v>25668</v>
      </c>
      <c r="K655" s="15">
        <f t="shared" si="41"/>
        <v>1.6000000000000001E-3</v>
      </c>
      <c r="L655" s="4">
        <v>1323179</v>
      </c>
      <c r="M655" s="15">
        <f t="shared" si="42"/>
        <v>8.1600000000000006E-2</v>
      </c>
      <c r="N655" s="4">
        <v>8752927</v>
      </c>
      <c r="O655" s="15">
        <f t="shared" si="43"/>
        <v>0.53969999999999996</v>
      </c>
    </row>
    <row r="656" spans="1:15" ht="11.25" x14ac:dyDescent="0.2">
      <c r="A656" s="9">
        <v>4</v>
      </c>
      <c r="B656" s="9">
        <v>126510015</v>
      </c>
      <c r="C656" s="3" t="s">
        <v>665</v>
      </c>
      <c r="D656" s="3" t="s">
        <v>35</v>
      </c>
      <c r="E656" s="4">
        <v>11699754</v>
      </c>
      <c r="F656" s="4">
        <v>0</v>
      </c>
      <c r="G656" s="4">
        <v>8809945</v>
      </c>
      <c r="H656" s="4">
        <v>8809945</v>
      </c>
      <c r="I656" s="15">
        <f t="shared" si="40"/>
        <v>0.753</v>
      </c>
      <c r="J656" s="4">
        <v>142508</v>
      </c>
      <c r="K656" s="15">
        <f t="shared" si="41"/>
        <v>1.2200000000000001E-2</v>
      </c>
      <c r="L656" s="4">
        <v>2701359</v>
      </c>
      <c r="M656" s="15">
        <f t="shared" si="42"/>
        <v>0.23089999999999999</v>
      </c>
      <c r="N656" s="4">
        <v>45942</v>
      </c>
      <c r="O656" s="15">
        <f t="shared" si="43"/>
        <v>3.8999999999999998E-3</v>
      </c>
    </row>
    <row r="657" spans="1:15" ht="11.25" x14ac:dyDescent="0.2">
      <c r="A657" s="9">
        <v>4</v>
      </c>
      <c r="B657" s="9">
        <v>126512990</v>
      </c>
      <c r="C657" s="3" t="s">
        <v>626</v>
      </c>
      <c r="D657" s="3" t="s">
        <v>35</v>
      </c>
      <c r="E657" s="4">
        <v>10435968</v>
      </c>
      <c r="F657" s="4">
        <v>0</v>
      </c>
      <c r="G657" s="4">
        <v>8226352</v>
      </c>
      <c r="H657" s="4">
        <v>8226352</v>
      </c>
      <c r="I657" s="15">
        <f t="shared" si="40"/>
        <v>0.7883</v>
      </c>
      <c r="J657" s="4">
        <v>111270</v>
      </c>
      <c r="K657" s="15">
        <f t="shared" si="41"/>
        <v>1.0699999999999999E-2</v>
      </c>
      <c r="L657" s="4">
        <v>2098346</v>
      </c>
      <c r="M657" s="15">
        <f t="shared" si="42"/>
        <v>0.2011</v>
      </c>
      <c r="N657" s="4">
        <v>0</v>
      </c>
      <c r="O657" s="15">
        <f t="shared" si="43"/>
        <v>0</v>
      </c>
    </row>
    <row r="658" spans="1:15" ht="11.25" x14ac:dyDescent="0.2">
      <c r="A658" s="9">
        <v>4</v>
      </c>
      <c r="B658" s="9">
        <v>104510394</v>
      </c>
      <c r="C658" s="3" t="s">
        <v>777</v>
      </c>
      <c r="D658" s="3" t="s">
        <v>35</v>
      </c>
      <c r="E658" s="4">
        <v>15627087</v>
      </c>
      <c r="F658" s="4">
        <v>0</v>
      </c>
      <c r="G658" s="4">
        <v>11845889</v>
      </c>
      <c r="H658" s="4">
        <v>11845889</v>
      </c>
      <c r="I658" s="15">
        <f t="shared" si="40"/>
        <v>0.75800000000000001</v>
      </c>
      <c r="J658" s="4">
        <v>25776</v>
      </c>
      <c r="K658" s="15">
        <f t="shared" si="41"/>
        <v>1.6000000000000001E-3</v>
      </c>
      <c r="L658" s="4">
        <v>3755422</v>
      </c>
      <c r="M658" s="15">
        <f t="shared" si="42"/>
        <v>0.24030000000000001</v>
      </c>
      <c r="N658" s="4">
        <v>0</v>
      </c>
      <c r="O658" s="15">
        <f t="shared" si="43"/>
        <v>0</v>
      </c>
    </row>
    <row r="659" spans="1:15" ht="11.25" x14ac:dyDescent="0.2">
      <c r="A659" s="9">
        <v>4</v>
      </c>
      <c r="B659" s="9">
        <v>181519176</v>
      </c>
      <c r="C659" s="3" t="s">
        <v>809</v>
      </c>
      <c r="D659" s="3" t="s">
        <v>35</v>
      </c>
      <c r="E659" s="4">
        <v>14351308</v>
      </c>
      <c r="F659" s="4">
        <v>0</v>
      </c>
      <c r="G659" s="4">
        <v>11759424</v>
      </c>
      <c r="H659" s="4">
        <v>11759424</v>
      </c>
      <c r="I659" s="15">
        <f t="shared" si="40"/>
        <v>0.81940000000000002</v>
      </c>
      <c r="J659" s="4">
        <v>8215</v>
      </c>
      <c r="K659" s="15">
        <f t="shared" si="41"/>
        <v>5.9999999999999995E-4</v>
      </c>
      <c r="L659" s="4">
        <v>2583669</v>
      </c>
      <c r="M659" s="15">
        <f t="shared" si="42"/>
        <v>0.18</v>
      </c>
      <c r="N659" s="4">
        <v>0</v>
      </c>
      <c r="O659" s="15">
        <f t="shared" si="43"/>
        <v>0</v>
      </c>
    </row>
    <row r="660" spans="1:15" ht="11.25" x14ac:dyDescent="0.2">
      <c r="A660" s="9">
        <v>4</v>
      </c>
      <c r="B660" s="9">
        <v>126510010</v>
      </c>
      <c r="C660" s="3" t="s">
        <v>791</v>
      </c>
      <c r="D660" s="3" t="s">
        <v>35</v>
      </c>
      <c r="E660" s="4">
        <v>21061291</v>
      </c>
      <c r="F660" s="4">
        <v>0</v>
      </c>
      <c r="G660" s="4">
        <v>15321187</v>
      </c>
      <c r="H660" s="4">
        <v>15321187</v>
      </c>
      <c r="I660" s="15">
        <f t="shared" si="40"/>
        <v>0.72750000000000004</v>
      </c>
      <c r="J660" s="4">
        <v>791138</v>
      </c>
      <c r="K660" s="15">
        <f t="shared" si="41"/>
        <v>3.7600000000000001E-2</v>
      </c>
      <c r="L660" s="4">
        <v>4896028</v>
      </c>
      <c r="M660" s="15">
        <f t="shared" si="42"/>
        <v>0.23250000000000001</v>
      </c>
      <c r="N660" s="4">
        <v>52938</v>
      </c>
      <c r="O660" s="15">
        <f t="shared" si="43"/>
        <v>2.5000000000000001E-3</v>
      </c>
    </row>
    <row r="661" spans="1:15" ht="11.25" x14ac:dyDescent="0.2">
      <c r="A661" s="9">
        <v>4</v>
      </c>
      <c r="B661" s="9">
        <v>168513758</v>
      </c>
      <c r="C661" s="3" t="s">
        <v>825</v>
      </c>
      <c r="D661" s="3" t="s">
        <v>35</v>
      </c>
      <c r="E661" s="4">
        <v>9402097</v>
      </c>
      <c r="F661" s="4">
        <v>0</v>
      </c>
      <c r="G661" s="4">
        <v>7534144</v>
      </c>
      <c r="H661" s="4">
        <v>7534144</v>
      </c>
      <c r="I661" s="15">
        <f t="shared" si="40"/>
        <v>0.80130000000000001</v>
      </c>
      <c r="J661" s="4">
        <v>63783</v>
      </c>
      <c r="K661" s="15">
        <f t="shared" si="41"/>
        <v>6.7999999999999996E-3</v>
      </c>
      <c r="L661" s="4">
        <v>1804170</v>
      </c>
      <c r="M661" s="15">
        <f t="shared" si="42"/>
        <v>0.19189999999999999</v>
      </c>
      <c r="N661" s="4">
        <v>0</v>
      </c>
      <c r="O661" s="15">
        <f t="shared" si="43"/>
        <v>0</v>
      </c>
    </row>
    <row r="662" spans="1:15" ht="11.25" x14ac:dyDescent="0.2">
      <c r="A662" s="9">
        <v>4</v>
      </c>
      <c r="B662" s="9">
        <v>185515523</v>
      </c>
      <c r="C662" s="3" t="s">
        <v>696</v>
      </c>
      <c r="D662" s="3" t="s">
        <v>35</v>
      </c>
      <c r="E662" s="4">
        <v>17580026</v>
      </c>
      <c r="F662" s="4">
        <v>0</v>
      </c>
      <c r="G662" s="4">
        <v>12928549</v>
      </c>
      <c r="H662" s="4">
        <v>12928549</v>
      </c>
      <c r="I662" s="15">
        <f t="shared" si="40"/>
        <v>0.73540000000000005</v>
      </c>
      <c r="J662" s="4">
        <v>225550</v>
      </c>
      <c r="K662" s="15">
        <f t="shared" si="41"/>
        <v>1.2800000000000001E-2</v>
      </c>
      <c r="L662" s="4">
        <v>4325710</v>
      </c>
      <c r="M662" s="15">
        <f t="shared" si="42"/>
        <v>0.24610000000000001</v>
      </c>
      <c r="N662" s="4">
        <v>100217</v>
      </c>
      <c r="O662" s="15">
        <f t="shared" si="43"/>
        <v>5.7000000000000002E-3</v>
      </c>
    </row>
    <row r="663" spans="1:15" ht="11.25" x14ac:dyDescent="0.2">
      <c r="A663" s="9">
        <v>4</v>
      </c>
      <c r="B663" s="9">
        <v>126513160</v>
      </c>
      <c r="C663" s="3" t="s">
        <v>669</v>
      </c>
      <c r="D663" s="3" t="s">
        <v>35</v>
      </c>
      <c r="E663" s="4">
        <v>14364608.33</v>
      </c>
      <c r="F663" s="4">
        <v>0</v>
      </c>
      <c r="G663" s="4">
        <v>11716060.51</v>
      </c>
      <c r="H663" s="4">
        <v>11716060.51</v>
      </c>
      <c r="I663" s="15">
        <f t="shared" si="40"/>
        <v>0.81559999999999999</v>
      </c>
      <c r="J663" s="4">
        <v>79673.759999999995</v>
      </c>
      <c r="K663" s="15">
        <f t="shared" si="41"/>
        <v>5.4999999999999997E-3</v>
      </c>
      <c r="L663" s="4">
        <v>2568874.06</v>
      </c>
      <c r="M663" s="15">
        <f t="shared" si="42"/>
        <v>0.17879999999999999</v>
      </c>
      <c r="N663" s="4">
        <v>0</v>
      </c>
      <c r="O663" s="15">
        <f t="shared" si="43"/>
        <v>0</v>
      </c>
    </row>
    <row r="664" spans="1:15" ht="11.25" x14ac:dyDescent="0.2">
      <c r="A664" s="9">
        <v>4</v>
      </c>
      <c r="B664" s="9">
        <v>126512840</v>
      </c>
      <c r="C664" s="3" t="s">
        <v>624</v>
      </c>
      <c r="D664" s="3" t="s">
        <v>35</v>
      </c>
      <c r="E664" s="4">
        <v>43110614</v>
      </c>
      <c r="F664" s="4">
        <v>0</v>
      </c>
      <c r="G664" s="4">
        <v>19708081</v>
      </c>
      <c r="H664" s="4">
        <v>19708081</v>
      </c>
      <c r="I664" s="15">
        <f t="shared" si="40"/>
        <v>0.4572</v>
      </c>
      <c r="J664" s="4">
        <v>337604</v>
      </c>
      <c r="K664" s="15">
        <f t="shared" si="41"/>
        <v>7.7999999999999996E-3</v>
      </c>
      <c r="L664" s="4">
        <v>5918358</v>
      </c>
      <c r="M664" s="15">
        <f t="shared" si="42"/>
        <v>0.13730000000000001</v>
      </c>
      <c r="N664" s="4">
        <v>17146571</v>
      </c>
      <c r="O664" s="15">
        <f t="shared" si="43"/>
        <v>0.3977</v>
      </c>
    </row>
    <row r="665" spans="1:15" ht="11.25" x14ac:dyDescent="0.2">
      <c r="A665" s="9">
        <v>4</v>
      </c>
      <c r="B665" s="9">
        <v>103519376</v>
      </c>
      <c r="C665" s="3" t="s">
        <v>821</v>
      </c>
      <c r="D665" s="3" t="s">
        <v>35</v>
      </c>
      <c r="E665" s="4">
        <v>13331917</v>
      </c>
      <c r="F665" s="4">
        <v>0</v>
      </c>
      <c r="G665" s="4">
        <v>9782505</v>
      </c>
      <c r="H665" s="4">
        <v>9782505</v>
      </c>
      <c r="I665" s="15">
        <f t="shared" si="40"/>
        <v>0.73380000000000001</v>
      </c>
      <c r="J665" s="4">
        <v>76080</v>
      </c>
      <c r="K665" s="15">
        <f t="shared" si="41"/>
        <v>5.7000000000000002E-3</v>
      </c>
      <c r="L665" s="4">
        <v>3388332</v>
      </c>
      <c r="M665" s="15">
        <f t="shared" si="42"/>
        <v>0.25419999999999998</v>
      </c>
      <c r="N665" s="4">
        <v>85000</v>
      </c>
      <c r="O665" s="15">
        <f t="shared" si="43"/>
        <v>6.4000000000000003E-3</v>
      </c>
    </row>
    <row r="666" spans="1:15" ht="11.25" x14ac:dyDescent="0.2">
      <c r="A666" s="9">
        <v>4</v>
      </c>
      <c r="B666" s="9">
        <v>126516724</v>
      </c>
      <c r="C666" s="3" t="s">
        <v>801</v>
      </c>
      <c r="D666" s="3" t="s">
        <v>35</v>
      </c>
      <c r="E666" s="4">
        <v>8127329</v>
      </c>
      <c r="F666" s="4">
        <v>0</v>
      </c>
      <c r="G666" s="4">
        <v>5456439</v>
      </c>
      <c r="H666" s="4">
        <v>5456439</v>
      </c>
      <c r="I666" s="15">
        <f t="shared" si="40"/>
        <v>0.6714</v>
      </c>
      <c r="J666" s="4">
        <v>56742</v>
      </c>
      <c r="K666" s="15">
        <f t="shared" si="41"/>
        <v>7.0000000000000001E-3</v>
      </c>
      <c r="L666" s="4">
        <v>2614148</v>
      </c>
      <c r="M666" s="15">
        <f t="shared" si="42"/>
        <v>0.3216</v>
      </c>
      <c r="N666" s="4">
        <v>0</v>
      </c>
      <c r="O666" s="15">
        <f t="shared" si="43"/>
        <v>0</v>
      </c>
    </row>
    <row r="667" spans="1:15" ht="11.25" x14ac:dyDescent="0.2">
      <c r="A667" s="9">
        <v>4</v>
      </c>
      <c r="B667" s="9">
        <v>126510011</v>
      </c>
      <c r="C667" s="3" t="s">
        <v>792</v>
      </c>
      <c r="D667" s="3" t="s">
        <v>35</v>
      </c>
      <c r="E667" s="4">
        <v>26425861</v>
      </c>
      <c r="F667" s="4">
        <v>0</v>
      </c>
      <c r="G667" s="4">
        <v>8825404</v>
      </c>
      <c r="H667" s="4">
        <v>8825404</v>
      </c>
      <c r="I667" s="15">
        <f t="shared" si="40"/>
        <v>0.33400000000000002</v>
      </c>
      <c r="J667" s="4">
        <v>67305</v>
      </c>
      <c r="K667" s="15">
        <f t="shared" si="41"/>
        <v>2.5000000000000001E-3</v>
      </c>
      <c r="L667" s="4">
        <v>2184952</v>
      </c>
      <c r="M667" s="15">
        <f t="shared" si="42"/>
        <v>8.2699999999999996E-2</v>
      </c>
      <c r="N667" s="4">
        <v>15348200</v>
      </c>
      <c r="O667" s="15">
        <f t="shared" si="43"/>
        <v>0.58079999999999998</v>
      </c>
    </row>
    <row r="668" spans="1:15" ht="11.25" x14ac:dyDescent="0.2">
      <c r="A668" s="9">
        <v>4</v>
      </c>
      <c r="B668" s="9">
        <v>126513440</v>
      </c>
      <c r="C668" s="3" t="s">
        <v>799</v>
      </c>
      <c r="D668" s="3" t="s">
        <v>35</v>
      </c>
      <c r="E668" s="4">
        <v>31153040</v>
      </c>
      <c r="F668" s="4">
        <v>0</v>
      </c>
      <c r="G668" s="4">
        <v>24094147</v>
      </c>
      <c r="H668" s="4">
        <v>24094147</v>
      </c>
      <c r="I668" s="15">
        <f t="shared" si="40"/>
        <v>0.77339999999999998</v>
      </c>
      <c r="J668" s="4">
        <v>327681</v>
      </c>
      <c r="K668" s="15">
        <f t="shared" si="41"/>
        <v>1.0500000000000001E-2</v>
      </c>
      <c r="L668" s="4">
        <v>6731212</v>
      </c>
      <c r="M668" s="15">
        <f t="shared" si="42"/>
        <v>0.21609999999999999</v>
      </c>
      <c r="N668" s="4">
        <v>0</v>
      </c>
      <c r="O668" s="15">
        <f t="shared" si="43"/>
        <v>0</v>
      </c>
    </row>
    <row r="669" spans="1:15" ht="11.25" x14ac:dyDescent="0.2">
      <c r="A669" s="9">
        <v>4</v>
      </c>
      <c r="B669" s="9">
        <v>126511563</v>
      </c>
      <c r="C669" s="3" t="s">
        <v>734</v>
      </c>
      <c r="D669" s="3" t="s">
        <v>35</v>
      </c>
      <c r="E669" s="4">
        <v>20534946</v>
      </c>
      <c r="F669" s="4">
        <v>0</v>
      </c>
      <c r="G669" s="4">
        <v>16627799</v>
      </c>
      <c r="H669" s="4">
        <v>16627799</v>
      </c>
      <c r="I669" s="15">
        <f t="shared" si="40"/>
        <v>0.80969999999999998</v>
      </c>
      <c r="J669" s="4">
        <v>10386</v>
      </c>
      <c r="K669" s="15">
        <f t="shared" si="41"/>
        <v>5.0000000000000001E-4</v>
      </c>
      <c r="L669" s="4">
        <v>3896761</v>
      </c>
      <c r="M669" s="15">
        <f t="shared" si="42"/>
        <v>0.1898</v>
      </c>
      <c r="N669" s="4">
        <v>0</v>
      </c>
      <c r="O669" s="15">
        <f t="shared" si="43"/>
        <v>0</v>
      </c>
    </row>
    <row r="670" spans="1:15" ht="11.25" x14ac:dyDescent="0.2">
      <c r="A670" s="9">
        <v>4</v>
      </c>
      <c r="B670" s="9">
        <v>126513100</v>
      </c>
      <c r="C670" s="3" t="s">
        <v>627</v>
      </c>
      <c r="D670" s="3" t="s">
        <v>35</v>
      </c>
      <c r="E670" s="4">
        <v>10741260</v>
      </c>
      <c r="F670" s="4">
        <v>0</v>
      </c>
      <c r="G670" s="4">
        <v>7684996</v>
      </c>
      <c r="H670" s="4">
        <v>7684996</v>
      </c>
      <c r="I670" s="15">
        <f t="shared" si="40"/>
        <v>0.71550000000000002</v>
      </c>
      <c r="J670" s="4">
        <v>23609</v>
      </c>
      <c r="K670" s="15">
        <f t="shared" si="41"/>
        <v>2.2000000000000001E-3</v>
      </c>
      <c r="L670" s="4">
        <v>3032655</v>
      </c>
      <c r="M670" s="15">
        <f t="shared" si="42"/>
        <v>0.2823</v>
      </c>
      <c r="N670" s="4">
        <v>0</v>
      </c>
      <c r="O670" s="15">
        <f t="shared" si="43"/>
        <v>0</v>
      </c>
    </row>
    <row r="671" spans="1:15" ht="11.25" x14ac:dyDescent="0.2">
      <c r="A671" s="9">
        <v>4</v>
      </c>
      <c r="B671" s="9">
        <v>100510000</v>
      </c>
      <c r="C671" s="3" t="s">
        <v>773</v>
      </c>
      <c r="D671" s="3" t="s">
        <v>35</v>
      </c>
      <c r="E671" s="4">
        <v>32926849</v>
      </c>
      <c r="F671" s="4">
        <v>0</v>
      </c>
      <c r="G671" s="4">
        <v>28388218</v>
      </c>
      <c r="H671" s="4">
        <v>28388218</v>
      </c>
      <c r="I671" s="15">
        <f t="shared" si="40"/>
        <v>0.86219999999999997</v>
      </c>
      <c r="J671" s="4">
        <v>362820</v>
      </c>
      <c r="K671" s="15">
        <f t="shared" si="41"/>
        <v>1.0999999999999999E-2</v>
      </c>
      <c r="L671" s="4">
        <v>4175811</v>
      </c>
      <c r="M671" s="15">
        <f t="shared" si="42"/>
        <v>0.1268</v>
      </c>
      <c r="N671" s="4">
        <v>0</v>
      </c>
      <c r="O671" s="15">
        <f t="shared" si="43"/>
        <v>0</v>
      </c>
    </row>
    <row r="672" spans="1:15" ht="11.25" x14ac:dyDescent="0.2">
      <c r="A672" s="9">
        <v>4</v>
      </c>
      <c r="B672" s="9">
        <v>126510021</v>
      </c>
      <c r="C672" s="3" t="s">
        <v>112</v>
      </c>
      <c r="D672" s="3" t="s">
        <v>35</v>
      </c>
      <c r="E672" s="4">
        <v>9288992</v>
      </c>
      <c r="F672" s="4">
        <v>0</v>
      </c>
      <c r="G672" s="4">
        <v>6862566</v>
      </c>
      <c r="H672" s="4">
        <v>6862566</v>
      </c>
      <c r="I672" s="15">
        <f t="shared" si="40"/>
        <v>0.73880000000000001</v>
      </c>
      <c r="J672" s="4">
        <v>114964</v>
      </c>
      <c r="K672" s="15">
        <f t="shared" si="41"/>
        <v>1.24E-2</v>
      </c>
      <c r="L672" s="4">
        <v>2311462</v>
      </c>
      <c r="M672" s="15">
        <f t="shared" si="42"/>
        <v>0.24879999999999999</v>
      </c>
      <c r="N672" s="4">
        <v>0</v>
      </c>
      <c r="O672" s="15">
        <f t="shared" si="43"/>
        <v>0</v>
      </c>
    </row>
    <row r="673" spans="1:15" ht="11.25" x14ac:dyDescent="0.2">
      <c r="A673" s="9">
        <v>4</v>
      </c>
      <c r="B673" s="9">
        <v>147513703</v>
      </c>
      <c r="C673" s="3" t="s">
        <v>709</v>
      </c>
      <c r="D673" s="3" t="s">
        <v>35</v>
      </c>
      <c r="E673" s="4">
        <v>17650727</v>
      </c>
      <c r="F673" s="4">
        <v>0</v>
      </c>
      <c r="G673" s="4">
        <v>13734211</v>
      </c>
      <c r="H673" s="4">
        <v>13734211</v>
      </c>
      <c r="I673" s="15">
        <f t="shared" si="40"/>
        <v>0.77810000000000001</v>
      </c>
      <c r="J673" s="4">
        <v>89365</v>
      </c>
      <c r="K673" s="15">
        <f t="shared" si="41"/>
        <v>5.1000000000000004E-3</v>
      </c>
      <c r="L673" s="4">
        <v>3827151</v>
      </c>
      <c r="M673" s="15">
        <f t="shared" si="42"/>
        <v>0.21679999999999999</v>
      </c>
      <c r="N673" s="4">
        <v>0</v>
      </c>
      <c r="O673" s="15">
        <f t="shared" si="43"/>
        <v>0</v>
      </c>
    </row>
    <row r="674" spans="1:15" ht="11.25" x14ac:dyDescent="0.2">
      <c r="A674" s="9">
        <v>4</v>
      </c>
      <c r="B674" s="9">
        <v>126513450</v>
      </c>
      <c r="C674" s="3" t="s">
        <v>673</v>
      </c>
      <c r="D674" s="3" t="s">
        <v>35</v>
      </c>
      <c r="E674" s="4">
        <v>22282835</v>
      </c>
      <c r="F674" s="4">
        <v>0</v>
      </c>
      <c r="G674" s="4">
        <v>18040938</v>
      </c>
      <c r="H674" s="4">
        <v>18040938</v>
      </c>
      <c r="I674" s="17">
        <f t="shared" si="40"/>
        <v>0.80959999999999999</v>
      </c>
      <c r="J674" s="4">
        <v>102517</v>
      </c>
      <c r="K674" s="17">
        <f t="shared" si="41"/>
        <v>4.5999999999999999E-3</v>
      </c>
      <c r="L674" s="4">
        <v>4139380</v>
      </c>
      <c r="M674" s="17">
        <f t="shared" si="42"/>
        <v>0.18579999999999999</v>
      </c>
      <c r="N674" s="4">
        <v>0</v>
      </c>
      <c r="O674" s="17">
        <f t="shared" si="43"/>
        <v>0</v>
      </c>
    </row>
    <row r="675" spans="1:15" ht="11.25" x14ac:dyDescent="0.2">
      <c r="A675" s="9">
        <v>4</v>
      </c>
      <c r="B675" s="9">
        <v>126518547</v>
      </c>
      <c r="C675" s="3" t="s">
        <v>803</v>
      </c>
      <c r="D675" s="3" t="s">
        <v>35</v>
      </c>
      <c r="E675" s="4">
        <v>13266701</v>
      </c>
      <c r="F675" s="4">
        <v>0</v>
      </c>
      <c r="G675" s="4">
        <v>10250758</v>
      </c>
      <c r="H675" s="4">
        <v>10250758</v>
      </c>
      <c r="I675" s="18">
        <f t="shared" si="40"/>
        <v>0.77270000000000005</v>
      </c>
      <c r="J675" s="4">
        <v>82877</v>
      </c>
      <c r="K675" s="18">
        <f t="shared" si="41"/>
        <v>6.1999999999999998E-3</v>
      </c>
      <c r="L675" s="4">
        <v>2933066</v>
      </c>
      <c r="M675" s="18">
        <f t="shared" si="42"/>
        <v>0.22109999999999999</v>
      </c>
      <c r="N675" s="4">
        <v>0</v>
      </c>
      <c r="O675" s="18">
        <f t="shared" si="43"/>
        <v>0</v>
      </c>
    </row>
    <row r="676" spans="1:15" ht="11.25" x14ac:dyDescent="0.2">
      <c r="A676" s="9">
        <v>4</v>
      </c>
      <c r="B676" s="9">
        <v>126513270</v>
      </c>
      <c r="C676" s="3" t="s">
        <v>671</v>
      </c>
      <c r="D676" s="3" t="s">
        <v>35</v>
      </c>
      <c r="E676" s="4">
        <v>19831163.16</v>
      </c>
      <c r="F676" s="4">
        <v>0</v>
      </c>
      <c r="G676" s="4">
        <v>15839009.440000001</v>
      </c>
      <c r="H676" s="4">
        <v>15839009.439999999</v>
      </c>
      <c r="I676" s="15">
        <f t="shared" si="40"/>
        <v>0.79869999999999997</v>
      </c>
      <c r="J676" s="4">
        <v>234297.01</v>
      </c>
      <c r="K676" s="15">
        <f t="shared" si="41"/>
        <v>1.18E-2</v>
      </c>
      <c r="L676" s="4">
        <v>3757856.71</v>
      </c>
      <c r="M676" s="15">
        <f t="shared" si="42"/>
        <v>0.1895</v>
      </c>
      <c r="N676" s="4">
        <v>0</v>
      </c>
      <c r="O676" s="15">
        <f t="shared" si="43"/>
        <v>0</v>
      </c>
    </row>
    <row r="677" spans="1:15" ht="11.25" x14ac:dyDescent="0.2">
      <c r="A677" s="9">
        <v>4</v>
      </c>
      <c r="B677" s="9">
        <v>126513380</v>
      </c>
      <c r="C677" s="3" t="s">
        <v>115</v>
      </c>
      <c r="D677" s="3" t="s">
        <v>35</v>
      </c>
      <c r="E677" s="4">
        <v>11208101</v>
      </c>
      <c r="F677" s="4">
        <v>0</v>
      </c>
      <c r="G677" s="4">
        <v>9265025</v>
      </c>
      <c r="H677" s="4">
        <v>9265025</v>
      </c>
      <c r="I677" s="15">
        <f t="shared" si="40"/>
        <v>0.8266</v>
      </c>
      <c r="J677" s="4">
        <v>70060</v>
      </c>
      <c r="K677" s="15">
        <f t="shared" si="41"/>
        <v>6.3E-3</v>
      </c>
      <c r="L677" s="4">
        <v>1873016</v>
      </c>
      <c r="M677" s="15">
        <f t="shared" si="42"/>
        <v>0.1671</v>
      </c>
      <c r="N677" s="4">
        <v>0</v>
      </c>
      <c r="O677" s="15">
        <f t="shared" si="43"/>
        <v>0</v>
      </c>
    </row>
    <row r="678" spans="1:15" ht="11.25" x14ac:dyDescent="0.2">
      <c r="A678" s="9">
        <v>4</v>
      </c>
      <c r="B678" s="9">
        <v>126518004</v>
      </c>
      <c r="C678" s="3" t="s">
        <v>749</v>
      </c>
      <c r="D678" s="3" t="s">
        <v>35</v>
      </c>
      <c r="E678" s="4">
        <v>9963966</v>
      </c>
      <c r="F678" s="4">
        <v>0</v>
      </c>
      <c r="G678" s="4">
        <v>8044840</v>
      </c>
      <c r="H678" s="4">
        <v>8044840</v>
      </c>
      <c r="I678" s="15">
        <f t="shared" si="40"/>
        <v>0.80740000000000001</v>
      </c>
      <c r="J678" s="4">
        <v>10724</v>
      </c>
      <c r="K678" s="15">
        <f t="shared" si="41"/>
        <v>1.1000000000000001E-3</v>
      </c>
      <c r="L678" s="4">
        <v>1908402</v>
      </c>
      <c r="M678" s="15">
        <f t="shared" si="42"/>
        <v>0.1915</v>
      </c>
      <c r="N678" s="4">
        <v>0</v>
      </c>
      <c r="O678" s="15">
        <f t="shared" si="43"/>
        <v>0</v>
      </c>
    </row>
    <row r="679" spans="1:15" ht="11.25" x14ac:dyDescent="0.2">
      <c r="A679" s="9">
        <v>4</v>
      </c>
      <c r="B679" s="9">
        <v>126510005</v>
      </c>
      <c r="C679" s="3" t="s">
        <v>663</v>
      </c>
      <c r="D679" s="3" t="s">
        <v>35</v>
      </c>
      <c r="E679" s="4">
        <v>12658756</v>
      </c>
      <c r="F679" s="4">
        <v>0</v>
      </c>
      <c r="G679" s="4">
        <v>9599088</v>
      </c>
      <c r="H679" s="4">
        <v>9599088</v>
      </c>
      <c r="I679" s="15">
        <f t="shared" si="40"/>
        <v>0.75829999999999997</v>
      </c>
      <c r="J679" s="4">
        <v>48324</v>
      </c>
      <c r="K679" s="15">
        <f t="shared" si="41"/>
        <v>3.8E-3</v>
      </c>
      <c r="L679" s="4">
        <v>3011344</v>
      </c>
      <c r="M679" s="15">
        <f t="shared" si="42"/>
        <v>0.2379</v>
      </c>
      <c r="N679" s="4">
        <v>0</v>
      </c>
      <c r="O679" s="15">
        <f t="shared" si="43"/>
        <v>0</v>
      </c>
    </row>
    <row r="680" spans="1:15" ht="11.25" x14ac:dyDescent="0.2">
      <c r="A680" s="9">
        <v>4</v>
      </c>
      <c r="B680" s="9">
        <v>126512850</v>
      </c>
      <c r="C680" s="3" t="s">
        <v>740</v>
      </c>
      <c r="D680" s="3" t="s">
        <v>35</v>
      </c>
      <c r="E680" s="4">
        <v>9000967</v>
      </c>
      <c r="F680" s="4">
        <v>0</v>
      </c>
      <c r="G680" s="4">
        <v>7568652</v>
      </c>
      <c r="H680" s="4">
        <v>7568652</v>
      </c>
      <c r="I680" s="15">
        <f t="shared" si="40"/>
        <v>0.84089999999999998</v>
      </c>
      <c r="J680" s="4">
        <v>306946</v>
      </c>
      <c r="K680" s="15">
        <f t="shared" si="41"/>
        <v>3.4099999999999998E-2</v>
      </c>
      <c r="L680" s="4">
        <v>1125369</v>
      </c>
      <c r="M680" s="15">
        <f t="shared" si="42"/>
        <v>0.125</v>
      </c>
      <c r="N680" s="4">
        <v>0</v>
      </c>
      <c r="O680" s="15">
        <f t="shared" si="43"/>
        <v>0</v>
      </c>
    </row>
    <row r="681" spans="1:15" ht="11.25" x14ac:dyDescent="0.2">
      <c r="A681" s="9">
        <v>4</v>
      </c>
      <c r="B681" s="9">
        <v>126512980</v>
      </c>
      <c r="C681" s="3" t="s">
        <v>625</v>
      </c>
      <c r="D681" s="3" t="s">
        <v>35</v>
      </c>
      <c r="E681" s="4">
        <v>17986952.809999999</v>
      </c>
      <c r="F681" s="4">
        <v>0</v>
      </c>
      <c r="G681" s="4">
        <v>8809421</v>
      </c>
      <c r="H681" s="4">
        <v>8809421</v>
      </c>
      <c r="I681" s="15">
        <f t="shared" si="40"/>
        <v>0.48980000000000001</v>
      </c>
      <c r="J681" s="4">
        <v>70118</v>
      </c>
      <c r="K681" s="15">
        <f t="shared" si="41"/>
        <v>3.8999999999999998E-3</v>
      </c>
      <c r="L681" s="4">
        <v>2994562</v>
      </c>
      <c r="M681" s="15">
        <f t="shared" si="42"/>
        <v>0.16650000000000001</v>
      </c>
      <c r="N681" s="4">
        <v>6112851.8099999996</v>
      </c>
      <c r="O681" s="15">
        <f t="shared" si="43"/>
        <v>0.33979999999999999</v>
      </c>
    </row>
    <row r="682" spans="1:15" ht="11.25" x14ac:dyDescent="0.2">
      <c r="A682" s="9">
        <v>4</v>
      </c>
      <c r="B682" s="9">
        <v>126513510</v>
      </c>
      <c r="C682" s="3" t="s">
        <v>674</v>
      </c>
      <c r="D682" s="3" t="s">
        <v>35</v>
      </c>
      <c r="E682" s="4">
        <v>15235967</v>
      </c>
      <c r="F682" s="4">
        <v>0</v>
      </c>
      <c r="G682" s="4">
        <v>12469714</v>
      </c>
      <c r="H682" s="4">
        <v>12469714</v>
      </c>
      <c r="I682" s="15">
        <f t="shared" si="40"/>
        <v>0.81840000000000002</v>
      </c>
      <c r="J682" s="4">
        <v>182939</v>
      </c>
      <c r="K682" s="15">
        <f t="shared" si="41"/>
        <v>1.2E-2</v>
      </c>
      <c r="L682" s="4">
        <v>2583314</v>
      </c>
      <c r="M682" s="15">
        <f t="shared" si="42"/>
        <v>0.1696</v>
      </c>
      <c r="N682" s="4">
        <v>0</v>
      </c>
      <c r="O682" s="15">
        <f t="shared" si="43"/>
        <v>0</v>
      </c>
    </row>
    <row r="683" spans="1:15" ht="11.25" x14ac:dyDescent="0.2">
      <c r="A683" s="9">
        <v>4</v>
      </c>
      <c r="B683" s="9">
        <v>126512039</v>
      </c>
      <c r="C683" s="3" t="s">
        <v>750</v>
      </c>
      <c r="D683" s="3" t="s">
        <v>35</v>
      </c>
      <c r="E683" s="4">
        <v>15160040</v>
      </c>
      <c r="F683" s="4">
        <v>0</v>
      </c>
      <c r="G683" s="4">
        <v>12798766</v>
      </c>
      <c r="H683" s="4">
        <v>12798766</v>
      </c>
      <c r="I683" s="15">
        <f t="shared" si="40"/>
        <v>0.84419999999999995</v>
      </c>
      <c r="J683" s="4">
        <v>107518</v>
      </c>
      <c r="K683" s="15">
        <f t="shared" si="41"/>
        <v>7.1000000000000004E-3</v>
      </c>
      <c r="L683" s="4">
        <v>2253756</v>
      </c>
      <c r="M683" s="15">
        <f t="shared" si="42"/>
        <v>0.1487</v>
      </c>
      <c r="N683" s="4">
        <v>0</v>
      </c>
      <c r="O683" s="15">
        <f t="shared" si="43"/>
        <v>0</v>
      </c>
    </row>
    <row r="684" spans="1:15" ht="11.25" x14ac:dyDescent="0.2">
      <c r="A684" s="9">
        <v>4</v>
      </c>
      <c r="B684" s="9">
        <v>126513070</v>
      </c>
      <c r="C684" s="3" t="s">
        <v>797</v>
      </c>
      <c r="D684" s="3" t="s">
        <v>35</v>
      </c>
      <c r="E684" s="4">
        <v>6616523</v>
      </c>
      <c r="F684" s="4">
        <v>0</v>
      </c>
      <c r="G684" s="4">
        <v>4162561</v>
      </c>
      <c r="H684" s="4">
        <v>4162561</v>
      </c>
      <c r="I684" s="15">
        <f t="shared" si="40"/>
        <v>0.62909999999999999</v>
      </c>
      <c r="J684" s="4">
        <v>54591</v>
      </c>
      <c r="K684" s="15">
        <f t="shared" si="41"/>
        <v>8.3000000000000001E-3</v>
      </c>
      <c r="L684" s="4">
        <v>2399371</v>
      </c>
      <c r="M684" s="15">
        <f t="shared" si="42"/>
        <v>0.36259999999999998</v>
      </c>
      <c r="N684" s="4">
        <v>0</v>
      </c>
      <c r="O684" s="15">
        <f t="shared" si="43"/>
        <v>0</v>
      </c>
    </row>
    <row r="685" spans="1:15" ht="11.25" x14ac:dyDescent="0.2">
      <c r="A685" s="9">
        <v>4</v>
      </c>
      <c r="B685" s="9">
        <v>133513315</v>
      </c>
      <c r="C685" s="3" t="s">
        <v>805</v>
      </c>
      <c r="D685" s="3" t="s">
        <v>35</v>
      </c>
      <c r="E685" s="4">
        <v>17605942</v>
      </c>
      <c r="F685" s="4">
        <v>0</v>
      </c>
      <c r="G685" s="4">
        <v>12758341</v>
      </c>
      <c r="H685" s="4">
        <v>12758341</v>
      </c>
      <c r="I685" s="15">
        <f t="shared" si="40"/>
        <v>0.72470000000000001</v>
      </c>
      <c r="J685" s="4">
        <v>28606</v>
      </c>
      <c r="K685" s="15">
        <f t="shared" si="41"/>
        <v>1.6000000000000001E-3</v>
      </c>
      <c r="L685" s="4">
        <v>4818995</v>
      </c>
      <c r="M685" s="15">
        <f t="shared" si="42"/>
        <v>0.2737</v>
      </c>
      <c r="N685" s="4">
        <v>0</v>
      </c>
      <c r="O685" s="15">
        <f t="shared" si="43"/>
        <v>0</v>
      </c>
    </row>
    <row r="686" spans="1:15" ht="11.25" x14ac:dyDescent="0.2">
      <c r="A686" s="9">
        <v>4</v>
      </c>
      <c r="B686" s="9">
        <v>182514568</v>
      </c>
      <c r="C686" s="3" t="s">
        <v>810</v>
      </c>
      <c r="D686" s="3" t="s">
        <v>35</v>
      </c>
      <c r="E686" s="4">
        <v>11256808</v>
      </c>
      <c r="F686" s="4">
        <v>0</v>
      </c>
      <c r="G686" s="4">
        <v>9593050</v>
      </c>
      <c r="H686" s="4">
        <v>9593050</v>
      </c>
      <c r="I686" s="15">
        <f t="shared" si="40"/>
        <v>0.85219999999999996</v>
      </c>
      <c r="J686" s="4">
        <v>131672</v>
      </c>
      <c r="K686" s="15">
        <f t="shared" si="41"/>
        <v>1.17E-2</v>
      </c>
      <c r="L686" s="4">
        <v>1532086</v>
      </c>
      <c r="M686" s="15">
        <f t="shared" si="42"/>
        <v>0.1361</v>
      </c>
      <c r="N686" s="4">
        <v>0</v>
      </c>
      <c r="O686" s="15">
        <f t="shared" si="43"/>
        <v>0</v>
      </c>
    </row>
    <row r="687" spans="1:15" ht="11.25" x14ac:dyDescent="0.2">
      <c r="A687" s="9">
        <v>4</v>
      </c>
      <c r="B687" s="9">
        <v>126514864</v>
      </c>
      <c r="C687" s="3" t="s">
        <v>800</v>
      </c>
      <c r="D687" s="3" t="s">
        <v>35</v>
      </c>
      <c r="E687" s="4">
        <v>10666403</v>
      </c>
      <c r="F687" s="4">
        <v>0</v>
      </c>
      <c r="G687" s="4">
        <v>9060229</v>
      </c>
      <c r="H687" s="4">
        <v>9060229</v>
      </c>
      <c r="I687" s="15">
        <f t="shared" si="40"/>
        <v>0.84940000000000004</v>
      </c>
      <c r="J687" s="4">
        <v>100672</v>
      </c>
      <c r="K687" s="15">
        <f t="shared" si="41"/>
        <v>9.4000000000000004E-3</v>
      </c>
      <c r="L687" s="4">
        <v>1505502</v>
      </c>
      <c r="M687" s="15">
        <f t="shared" si="42"/>
        <v>0.1411</v>
      </c>
      <c r="N687" s="4">
        <v>0</v>
      </c>
      <c r="O687" s="15">
        <f t="shared" si="43"/>
        <v>0</v>
      </c>
    </row>
    <row r="688" spans="1:15" ht="11.25" x14ac:dyDescent="0.2">
      <c r="A688" s="9">
        <v>4</v>
      </c>
      <c r="B688" s="9">
        <v>126514059</v>
      </c>
      <c r="C688" s="3" t="s">
        <v>766</v>
      </c>
      <c r="D688" s="3" t="s">
        <v>35</v>
      </c>
      <c r="E688" s="4">
        <v>8776550</v>
      </c>
      <c r="F688" s="4">
        <v>0</v>
      </c>
      <c r="G688" s="4">
        <v>7511557</v>
      </c>
      <c r="H688" s="4">
        <v>7511557</v>
      </c>
      <c r="I688" s="15">
        <f t="shared" si="40"/>
        <v>0.85589999999999999</v>
      </c>
      <c r="J688" s="4">
        <v>16405</v>
      </c>
      <c r="K688" s="15">
        <f t="shared" si="41"/>
        <v>1.9E-3</v>
      </c>
      <c r="L688" s="4">
        <v>1248588</v>
      </c>
      <c r="M688" s="15">
        <f t="shared" si="42"/>
        <v>0.14230000000000001</v>
      </c>
      <c r="N688" s="4">
        <v>0</v>
      </c>
      <c r="O688" s="15">
        <f t="shared" si="43"/>
        <v>0</v>
      </c>
    </row>
    <row r="689" spans="1:15" ht="11.25" x14ac:dyDescent="0.2">
      <c r="A689" s="9">
        <v>4</v>
      </c>
      <c r="B689" s="9">
        <v>126510013</v>
      </c>
      <c r="C689" s="3" t="s">
        <v>793</v>
      </c>
      <c r="D689" s="3" t="s">
        <v>35</v>
      </c>
      <c r="E689" s="4">
        <v>18986795</v>
      </c>
      <c r="F689" s="4">
        <v>0</v>
      </c>
      <c r="G689" s="4">
        <v>16132409</v>
      </c>
      <c r="H689" s="4">
        <v>16132409</v>
      </c>
      <c r="I689" s="15">
        <f t="shared" si="40"/>
        <v>0.84970000000000001</v>
      </c>
      <c r="J689" s="4">
        <v>93289</v>
      </c>
      <c r="K689" s="15">
        <f t="shared" si="41"/>
        <v>4.8999999999999998E-3</v>
      </c>
      <c r="L689" s="4">
        <v>2290385</v>
      </c>
      <c r="M689" s="15">
        <f t="shared" si="42"/>
        <v>0.1206</v>
      </c>
      <c r="N689" s="4">
        <v>470712</v>
      </c>
      <c r="O689" s="15">
        <f t="shared" si="43"/>
        <v>2.4799999999999999E-2</v>
      </c>
    </row>
    <row r="690" spans="1:15" ht="11.25" x14ac:dyDescent="0.2">
      <c r="A690" s="9">
        <v>4</v>
      </c>
      <c r="B690" s="9">
        <v>126515492</v>
      </c>
      <c r="C690" s="3" t="s">
        <v>751</v>
      </c>
      <c r="D690" s="3" t="s">
        <v>35</v>
      </c>
      <c r="E690" s="4">
        <v>15739560</v>
      </c>
      <c r="F690" s="4">
        <v>0</v>
      </c>
      <c r="G690" s="4">
        <v>12854757</v>
      </c>
      <c r="H690" s="4">
        <v>12854757</v>
      </c>
      <c r="I690" s="15">
        <f t="shared" si="40"/>
        <v>0.81669999999999998</v>
      </c>
      <c r="J690" s="4">
        <v>157583</v>
      </c>
      <c r="K690" s="15">
        <f t="shared" si="41"/>
        <v>0.01</v>
      </c>
      <c r="L690" s="4">
        <v>2727220</v>
      </c>
      <c r="M690" s="15">
        <f t="shared" si="42"/>
        <v>0.17330000000000001</v>
      </c>
      <c r="N690" s="4">
        <v>0</v>
      </c>
      <c r="O690" s="15">
        <f t="shared" si="43"/>
        <v>0</v>
      </c>
    </row>
    <row r="691" spans="1:15" ht="11.25" x14ac:dyDescent="0.2">
      <c r="A691" s="9">
        <v>4</v>
      </c>
      <c r="B691" s="9">
        <v>126513110</v>
      </c>
      <c r="C691" s="3" t="s">
        <v>668</v>
      </c>
      <c r="D691" s="3" t="s">
        <v>35</v>
      </c>
      <c r="E691" s="4">
        <v>10511613</v>
      </c>
      <c r="F691" s="4">
        <v>0</v>
      </c>
      <c r="G691" s="4">
        <v>7434769</v>
      </c>
      <c r="H691" s="4">
        <v>7434769</v>
      </c>
      <c r="I691" s="15">
        <f t="shared" si="40"/>
        <v>0.70730000000000004</v>
      </c>
      <c r="J691" s="4">
        <v>105777</v>
      </c>
      <c r="K691" s="15">
        <f t="shared" si="41"/>
        <v>1.01E-2</v>
      </c>
      <c r="L691" s="4">
        <v>2971067</v>
      </c>
      <c r="M691" s="15">
        <f t="shared" si="42"/>
        <v>0.28260000000000002</v>
      </c>
      <c r="N691" s="4">
        <v>0</v>
      </c>
      <c r="O691" s="15">
        <f t="shared" si="43"/>
        <v>0</v>
      </c>
    </row>
    <row r="692" spans="1:15" ht="11.25" x14ac:dyDescent="0.2">
      <c r="A692" s="9">
        <v>4</v>
      </c>
      <c r="B692" s="9">
        <v>126519476</v>
      </c>
      <c r="C692" s="3" t="s">
        <v>752</v>
      </c>
      <c r="D692" s="3" t="s">
        <v>35</v>
      </c>
      <c r="E692" s="4">
        <v>14761445</v>
      </c>
      <c r="F692" s="4">
        <v>0</v>
      </c>
      <c r="G692" s="4">
        <v>11435633</v>
      </c>
      <c r="H692" s="4">
        <v>11435633</v>
      </c>
      <c r="I692" s="15">
        <f t="shared" si="40"/>
        <v>0.77470000000000006</v>
      </c>
      <c r="J692" s="4">
        <v>59456</v>
      </c>
      <c r="K692" s="15">
        <f t="shared" si="41"/>
        <v>4.0000000000000001E-3</v>
      </c>
      <c r="L692" s="4">
        <v>3266356</v>
      </c>
      <c r="M692" s="15">
        <f t="shared" si="42"/>
        <v>0.2213</v>
      </c>
      <c r="N692" s="4">
        <v>0</v>
      </c>
      <c r="O692" s="15">
        <f t="shared" si="43"/>
        <v>0</v>
      </c>
    </row>
    <row r="693" spans="1:15" ht="11.25" x14ac:dyDescent="0.2">
      <c r="A693" s="9">
        <v>4</v>
      </c>
      <c r="B693" s="9">
        <v>126513480</v>
      </c>
      <c r="C693" s="3" t="s">
        <v>632</v>
      </c>
      <c r="D693" s="3" t="s">
        <v>35</v>
      </c>
      <c r="E693" s="4">
        <v>27909189</v>
      </c>
      <c r="F693" s="4">
        <v>0</v>
      </c>
      <c r="G693" s="4">
        <v>23442631</v>
      </c>
      <c r="H693" s="4">
        <v>23442631</v>
      </c>
      <c r="I693" s="15">
        <f t="shared" si="40"/>
        <v>0.84</v>
      </c>
      <c r="J693" s="4">
        <v>343093</v>
      </c>
      <c r="K693" s="15">
        <f t="shared" si="41"/>
        <v>1.23E-2</v>
      </c>
      <c r="L693" s="4">
        <v>4123465</v>
      </c>
      <c r="M693" s="15">
        <f t="shared" si="42"/>
        <v>0.1477</v>
      </c>
      <c r="N693" s="4">
        <v>0</v>
      </c>
      <c r="O693" s="15">
        <f t="shared" si="43"/>
        <v>0</v>
      </c>
    </row>
    <row r="694" spans="1:15" ht="11.25" x14ac:dyDescent="0.2">
      <c r="A694" s="9">
        <v>4</v>
      </c>
      <c r="B694" s="9">
        <v>126510014</v>
      </c>
      <c r="C694" s="3" t="s">
        <v>794</v>
      </c>
      <c r="D694" s="3" t="s">
        <v>35</v>
      </c>
      <c r="E694" s="4">
        <v>17232578.760000002</v>
      </c>
      <c r="F694" s="4">
        <v>0</v>
      </c>
      <c r="G694" s="4">
        <v>12000064.719999999</v>
      </c>
      <c r="H694" s="4">
        <v>12000064.720000001</v>
      </c>
      <c r="I694" s="15">
        <f t="shared" si="40"/>
        <v>0.69640000000000002</v>
      </c>
      <c r="J694" s="4">
        <v>93172.24</v>
      </c>
      <c r="K694" s="15">
        <f t="shared" si="41"/>
        <v>5.4000000000000003E-3</v>
      </c>
      <c r="L694" s="4">
        <v>5139341.8</v>
      </c>
      <c r="M694" s="15">
        <f t="shared" si="42"/>
        <v>0.29820000000000002</v>
      </c>
      <c r="N694" s="4">
        <v>0</v>
      </c>
      <c r="O694" s="15">
        <f t="shared" si="43"/>
        <v>0</v>
      </c>
    </row>
    <row r="695" spans="1:15" ht="11.25" x14ac:dyDescent="0.2">
      <c r="A695" s="9">
        <v>4</v>
      </c>
      <c r="B695" s="9">
        <v>126513150</v>
      </c>
      <c r="C695" s="3" t="s">
        <v>767</v>
      </c>
      <c r="D695" s="3" t="s">
        <v>35</v>
      </c>
      <c r="E695" s="4">
        <v>57099994</v>
      </c>
      <c r="F695" s="4">
        <v>0</v>
      </c>
      <c r="G695" s="4">
        <v>24480952</v>
      </c>
      <c r="H695" s="4">
        <v>24480952</v>
      </c>
      <c r="I695" s="15">
        <f t="shared" si="40"/>
        <v>0.42870000000000003</v>
      </c>
      <c r="J695" s="4">
        <v>327762</v>
      </c>
      <c r="K695" s="15">
        <f t="shared" si="41"/>
        <v>5.7000000000000002E-3</v>
      </c>
      <c r="L695" s="4">
        <v>4252364</v>
      </c>
      <c r="M695" s="15">
        <f t="shared" si="42"/>
        <v>7.4499999999999997E-2</v>
      </c>
      <c r="N695" s="4">
        <v>28038916</v>
      </c>
      <c r="O695" s="15">
        <f t="shared" si="43"/>
        <v>0.49099999999999999</v>
      </c>
    </row>
    <row r="696" spans="1:15" ht="11.25" x14ac:dyDescent="0.2">
      <c r="A696" s="9">
        <v>4</v>
      </c>
      <c r="B696" s="9">
        <v>126513117</v>
      </c>
      <c r="C696" s="3" t="s">
        <v>753</v>
      </c>
      <c r="D696" s="3" t="s">
        <v>35</v>
      </c>
      <c r="E696" s="4">
        <v>76375108</v>
      </c>
      <c r="F696" s="4">
        <v>0</v>
      </c>
      <c r="G696" s="4">
        <v>23912837</v>
      </c>
      <c r="H696" s="4">
        <v>23912837</v>
      </c>
      <c r="I696" s="15">
        <f t="shared" si="40"/>
        <v>0.31309999999999999</v>
      </c>
      <c r="J696" s="4">
        <v>250845</v>
      </c>
      <c r="K696" s="15">
        <f t="shared" si="41"/>
        <v>3.3E-3</v>
      </c>
      <c r="L696" s="4">
        <v>4604572</v>
      </c>
      <c r="M696" s="15">
        <f t="shared" si="42"/>
        <v>6.0299999999999999E-2</v>
      </c>
      <c r="N696" s="4">
        <v>47606854</v>
      </c>
      <c r="O696" s="15">
        <f t="shared" si="43"/>
        <v>0.62329999999999997</v>
      </c>
    </row>
    <row r="697" spans="1:15" ht="11.25" x14ac:dyDescent="0.2">
      <c r="A697" s="9">
        <v>4</v>
      </c>
      <c r="B697" s="9">
        <v>126511624</v>
      </c>
      <c r="C697" s="3" t="s">
        <v>796</v>
      </c>
      <c r="D697" s="3" t="s">
        <v>35</v>
      </c>
      <c r="E697" s="4">
        <v>59311213</v>
      </c>
      <c r="F697" s="4">
        <v>0</v>
      </c>
      <c r="G697" s="4">
        <v>16804189</v>
      </c>
      <c r="H697" s="4">
        <v>16804189</v>
      </c>
      <c r="I697" s="15">
        <f t="shared" si="40"/>
        <v>0.2833</v>
      </c>
      <c r="J697" s="4">
        <v>153911</v>
      </c>
      <c r="K697" s="15">
        <f t="shared" si="41"/>
        <v>2.5999999999999999E-3</v>
      </c>
      <c r="L697" s="4">
        <v>3409033</v>
      </c>
      <c r="M697" s="15">
        <f t="shared" si="42"/>
        <v>5.7500000000000002E-2</v>
      </c>
      <c r="N697" s="4">
        <v>38944080</v>
      </c>
      <c r="O697" s="15">
        <f t="shared" si="43"/>
        <v>0.65659999999999996</v>
      </c>
    </row>
    <row r="698" spans="1:15" ht="11.25" x14ac:dyDescent="0.2">
      <c r="A698" s="9">
        <v>4</v>
      </c>
      <c r="B698" s="9">
        <v>126510002</v>
      </c>
      <c r="C698" s="3" t="s">
        <v>768</v>
      </c>
      <c r="D698" s="3" t="s">
        <v>35</v>
      </c>
      <c r="E698" s="4">
        <v>12848823</v>
      </c>
      <c r="F698" s="4">
        <v>0</v>
      </c>
      <c r="G698" s="4">
        <v>10161981</v>
      </c>
      <c r="H698" s="4">
        <v>10161981</v>
      </c>
      <c r="I698" s="15">
        <f t="shared" si="40"/>
        <v>0.79090000000000005</v>
      </c>
      <c r="J698" s="4">
        <v>55765</v>
      </c>
      <c r="K698" s="15">
        <f t="shared" si="41"/>
        <v>4.3E-3</v>
      </c>
      <c r="L698" s="4">
        <v>2631077</v>
      </c>
      <c r="M698" s="15">
        <f t="shared" si="42"/>
        <v>0.20480000000000001</v>
      </c>
      <c r="N698" s="4">
        <v>0</v>
      </c>
      <c r="O698" s="15">
        <f t="shared" si="43"/>
        <v>0</v>
      </c>
    </row>
    <row r="699" spans="1:15" ht="11.25" x14ac:dyDescent="0.2">
      <c r="A699" s="9">
        <v>4</v>
      </c>
      <c r="B699" s="9">
        <v>126518118</v>
      </c>
      <c r="C699" s="3" t="s">
        <v>754</v>
      </c>
      <c r="D699" s="3" t="s">
        <v>35</v>
      </c>
      <c r="E699" s="4">
        <v>10638621</v>
      </c>
      <c r="F699" s="4">
        <v>0</v>
      </c>
      <c r="G699" s="4">
        <v>7880740</v>
      </c>
      <c r="H699" s="4">
        <v>7880740</v>
      </c>
      <c r="I699" s="15">
        <f t="shared" si="40"/>
        <v>0.74080000000000001</v>
      </c>
      <c r="J699" s="4">
        <v>12732</v>
      </c>
      <c r="K699" s="15">
        <f t="shared" si="41"/>
        <v>1.1999999999999999E-3</v>
      </c>
      <c r="L699" s="4">
        <v>2745149</v>
      </c>
      <c r="M699" s="15">
        <f t="shared" si="42"/>
        <v>0.25800000000000001</v>
      </c>
      <c r="N699" s="4">
        <v>0</v>
      </c>
      <c r="O699" s="15">
        <f t="shared" si="43"/>
        <v>0</v>
      </c>
    </row>
    <row r="700" spans="1:15" ht="11.25" x14ac:dyDescent="0.2">
      <c r="A700" s="9">
        <v>4</v>
      </c>
      <c r="B700" s="9">
        <v>126519644</v>
      </c>
      <c r="C700" s="3" t="s">
        <v>769</v>
      </c>
      <c r="D700" s="3" t="s">
        <v>35</v>
      </c>
      <c r="E700" s="4">
        <v>14857227</v>
      </c>
      <c r="F700" s="4">
        <v>0</v>
      </c>
      <c r="G700" s="4">
        <v>10726830</v>
      </c>
      <c r="H700" s="4">
        <v>10726830</v>
      </c>
      <c r="I700" s="15">
        <f t="shared" si="40"/>
        <v>0.72199999999999998</v>
      </c>
      <c r="J700" s="4">
        <v>95588</v>
      </c>
      <c r="K700" s="15">
        <f t="shared" si="41"/>
        <v>6.4000000000000003E-3</v>
      </c>
      <c r="L700" s="4">
        <v>4034809</v>
      </c>
      <c r="M700" s="15">
        <f t="shared" si="42"/>
        <v>0.27160000000000001</v>
      </c>
      <c r="N700" s="4">
        <v>0</v>
      </c>
      <c r="O700" s="15">
        <f t="shared" si="43"/>
        <v>0</v>
      </c>
    </row>
    <row r="701" spans="1:15" ht="11.25" x14ac:dyDescent="0.2">
      <c r="A701" s="9">
        <v>4</v>
      </c>
      <c r="B701" s="9">
        <v>126511748</v>
      </c>
      <c r="C701" s="3" t="s">
        <v>727</v>
      </c>
      <c r="D701" s="3" t="s">
        <v>35</v>
      </c>
      <c r="E701" s="4">
        <v>9761251</v>
      </c>
      <c r="F701" s="4">
        <v>0</v>
      </c>
      <c r="G701" s="4">
        <v>7126516</v>
      </c>
      <c r="H701" s="4">
        <v>7126516</v>
      </c>
      <c r="I701" s="15">
        <f t="shared" si="40"/>
        <v>0.73009999999999997</v>
      </c>
      <c r="J701" s="4">
        <v>56251</v>
      </c>
      <c r="K701" s="15">
        <f t="shared" si="41"/>
        <v>5.7999999999999996E-3</v>
      </c>
      <c r="L701" s="4">
        <v>2460349</v>
      </c>
      <c r="M701" s="15">
        <f t="shared" si="42"/>
        <v>0.25209999999999999</v>
      </c>
      <c r="N701" s="4">
        <v>118135</v>
      </c>
      <c r="O701" s="15">
        <f t="shared" si="43"/>
        <v>1.21E-2</v>
      </c>
    </row>
    <row r="702" spans="1:15" ht="11.25" x14ac:dyDescent="0.2">
      <c r="A702" s="9">
        <v>4</v>
      </c>
      <c r="B702" s="9">
        <v>126518795</v>
      </c>
      <c r="C702" s="3" t="s">
        <v>770</v>
      </c>
      <c r="D702" s="3" t="s">
        <v>35</v>
      </c>
      <c r="E702" s="4">
        <v>13021727</v>
      </c>
      <c r="F702" s="4">
        <v>0</v>
      </c>
      <c r="G702" s="4">
        <v>9960440</v>
      </c>
      <c r="H702" s="4">
        <v>9960440</v>
      </c>
      <c r="I702" s="15">
        <f t="shared" si="40"/>
        <v>0.76490000000000002</v>
      </c>
      <c r="J702" s="4">
        <v>39350</v>
      </c>
      <c r="K702" s="15">
        <f t="shared" si="41"/>
        <v>3.0000000000000001E-3</v>
      </c>
      <c r="L702" s="4">
        <v>2903977</v>
      </c>
      <c r="M702" s="15">
        <f t="shared" si="42"/>
        <v>0.223</v>
      </c>
      <c r="N702" s="4">
        <v>117960</v>
      </c>
      <c r="O702" s="15">
        <f t="shared" si="43"/>
        <v>9.1000000000000004E-3</v>
      </c>
    </row>
    <row r="703" spans="1:15" ht="11.25" x14ac:dyDescent="0.2">
      <c r="A703" s="9">
        <v>4</v>
      </c>
      <c r="B703" s="9">
        <v>126513734</v>
      </c>
      <c r="C703" s="3" t="s">
        <v>728</v>
      </c>
      <c r="D703" s="3" t="s">
        <v>35</v>
      </c>
      <c r="E703" s="4">
        <v>29561197</v>
      </c>
      <c r="F703" s="4">
        <v>0</v>
      </c>
      <c r="G703" s="4">
        <v>23007854</v>
      </c>
      <c r="H703" s="4">
        <v>23007854</v>
      </c>
      <c r="I703" s="15">
        <f t="shared" si="40"/>
        <v>0.77829999999999999</v>
      </c>
      <c r="J703" s="4">
        <v>228548</v>
      </c>
      <c r="K703" s="15">
        <f t="shared" si="41"/>
        <v>7.7000000000000002E-3</v>
      </c>
      <c r="L703" s="4">
        <v>6128475</v>
      </c>
      <c r="M703" s="15">
        <f t="shared" si="42"/>
        <v>0.20730000000000001</v>
      </c>
      <c r="N703" s="4">
        <v>196320</v>
      </c>
      <c r="O703" s="15">
        <f t="shared" si="43"/>
        <v>6.6E-3</v>
      </c>
    </row>
    <row r="704" spans="1:15" ht="11.25" x14ac:dyDescent="0.2">
      <c r="A704" s="9">
        <v>4</v>
      </c>
      <c r="B704" s="9">
        <v>126513290</v>
      </c>
      <c r="C704" s="3" t="s">
        <v>771</v>
      </c>
      <c r="D704" s="3" t="s">
        <v>35</v>
      </c>
      <c r="E704" s="4">
        <v>23698260</v>
      </c>
      <c r="F704" s="4">
        <v>0</v>
      </c>
      <c r="G704" s="4">
        <v>18641333</v>
      </c>
      <c r="H704" s="4">
        <v>18641333</v>
      </c>
      <c r="I704" s="15">
        <f t="shared" si="40"/>
        <v>0.78659999999999997</v>
      </c>
      <c r="J704" s="4">
        <v>280260</v>
      </c>
      <c r="K704" s="15">
        <f t="shared" si="41"/>
        <v>1.18E-2</v>
      </c>
      <c r="L704" s="4">
        <v>4776667</v>
      </c>
      <c r="M704" s="15">
        <f t="shared" si="42"/>
        <v>0.2016</v>
      </c>
      <c r="N704" s="4">
        <v>0</v>
      </c>
      <c r="O704" s="15">
        <f t="shared" si="43"/>
        <v>0</v>
      </c>
    </row>
    <row r="705" spans="1:15" ht="11.25" x14ac:dyDescent="0.2">
      <c r="A705" s="9">
        <v>4</v>
      </c>
      <c r="B705" s="9">
        <v>126516457</v>
      </c>
      <c r="C705" s="3" t="s">
        <v>716</v>
      </c>
      <c r="D705" s="3" t="s">
        <v>35</v>
      </c>
      <c r="E705" s="4">
        <v>16430234</v>
      </c>
      <c r="F705" s="4">
        <v>0</v>
      </c>
      <c r="G705" s="4">
        <v>11927940</v>
      </c>
      <c r="H705" s="4">
        <v>11927940</v>
      </c>
      <c r="I705" s="15">
        <f t="shared" si="40"/>
        <v>0.72599999999999998</v>
      </c>
      <c r="J705" s="4">
        <v>93101</v>
      </c>
      <c r="K705" s="15">
        <f t="shared" si="41"/>
        <v>5.7000000000000002E-3</v>
      </c>
      <c r="L705" s="4">
        <v>4409193</v>
      </c>
      <c r="M705" s="15">
        <f t="shared" si="42"/>
        <v>0.26840000000000003</v>
      </c>
      <c r="N705" s="4">
        <v>0</v>
      </c>
      <c r="O705" s="15">
        <f t="shared" si="43"/>
        <v>0</v>
      </c>
    </row>
    <row r="706" spans="1:15" ht="11.25" x14ac:dyDescent="0.2">
      <c r="A706" s="9">
        <v>4</v>
      </c>
      <c r="B706" s="9">
        <v>126519433</v>
      </c>
      <c r="C706" s="3" t="s">
        <v>717</v>
      </c>
      <c r="D706" s="3" t="s">
        <v>35</v>
      </c>
      <c r="E706" s="4">
        <v>10870536</v>
      </c>
      <c r="F706" s="4">
        <v>0</v>
      </c>
      <c r="G706" s="4">
        <v>8238815</v>
      </c>
      <c r="H706" s="4">
        <v>8238815</v>
      </c>
      <c r="I706" s="15">
        <f t="shared" si="40"/>
        <v>0.75790000000000002</v>
      </c>
      <c r="J706" s="4">
        <v>60569</v>
      </c>
      <c r="K706" s="15">
        <f t="shared" si="41"/>
        <v>5.5999999999999999E-3</v>
      </c>
      <c r="L706" s="4">
        <v>2453192</v>
      </c>
      <c r="M706" s="15">
        <f t="shared" si="42"/>
        <v>0.22570000000000001</v>
      </c>
      <c r="N706" s="4">
        <v>117960</v>
      </c>
      <c r="O706" s="15">
        <f t="shared" si="43"/>
        <v>1.09E-2</v>
      </c>
    </row>
    <row r="707" spans="1:15" ht="11.25" x14ac:dyDescent="0.2">
      <c r="A707" s="9">
        <v>4</v>
      </c>
      <c r="B707" s="9">
        <v>151514721</v>
      </c>
      <c r="C707" s="3" t="s">
        <v>697</v>
      </c>
      <c r="D707" s="3" t="s">
        <v>35</v>
      </c>
      <c r="E707" s="4">
        <v>19474866</v>
      </c>
      <c r="F707" s="4">
        <v>0</v>
      </c>
      <c r="G707" s="4">
        <v>14629917</v>
      </c>
      <c r="H707" s="4">
        <v>14629917</v>
      </c>
      <c r="I707" s="15">
        <f t="shared" ref="I707:I749" si="44">ROUND(H707/$E707,4)</f>
        <v>0.75119999999999998</v>
      </c>
      <c r="J707" s="4">
        <v>219837</v>
      </c>
      <c r="K707" s="15">
        <f t="shared" ref="K707:K749" si="45">ROUND(J707/$E707,4)</f>
        <v>1.1299999999999999E-2</v>
      </c>
      <c r="L707" s="4">
        <v>4625112</v>
      </c>
      <c r="M707" s="15">
        <f t="shared" ref="M707:M749" si="46">ROUND(L707/$E707,4)</f>
        <v>0.23749999999999999</v>
      </c>
      <c r="N707" s="4">
        <v>0</v>
      </c>
      <c r="O707" s="15">
        <f t="shared" ref="O707:O749" si="47">ROUND(N707/$E707,4)</f>
        <v>0</v>
      </c>
    </row>
    <row r="708" spans="1:15" ht="11.25" x14ac:dyDescent="0.2">
      <c r="A708" s="9">
        <v>4</v>
      </c>
      <c r="B708" s="9">
        <v>126510022</v>
      </c>
      <c r="C708" s="3" t="s">
        <v>113</v>
      </c>
      <c r="D708" s="3" t="s">
        <v>35</v>
      </c>
      <c r="E708" s="4">
        <v>16491805</v>
      </c>
      <c r="F708" s="4">
        <v>0</v>
      </c>
      <c r="G708" s="4">
        <v>12844851</v>
      </c>
      <c r="H708" s="4">
        <v>12844851</v>
      </c>
      <c r="I708" s="15">
        <f t="shared" si="44"/>
        <v>0.77890000000000004</v>
      </c>
      <c r="J708" s="4">
        <v>203945</v>
      </c>
      <c r="K708" s="15">
        <f t="shared" si="45"/>
        <v>1.24E-2</v>
      </c>
      <c r="L708" s="4">
        <v>3327721</v>
      </c>
      <c r="M708" s="15">
        <f t="shared" si="46"/>
        <v>0.20180000000000001</v>
      </c>
      <c r="N708" s="4">
        <v>115288</v>
      </c>
      <c r="O708" s="15">
        <f t="shared" si="47"/>
        <v>7.0000000000000001E-3</v>
      </c>
    </row>
    <row r="709" spans="1:15" ht="11.25" x14ac:dyDescent="0.2">
      <c r="A709" s="9">
        <v>4</v>
      </c>
      <c r="B709" s="9">
        <v>126517286</v>
      </c>
      <c r="C709" s="3" t="s">
        <v>718</v>
      </c>
      <c r="D709" s="3" t="s">
        <v>35</v>
      </c>
      <c r="E709" s="4">
        <v>16364490</v>
      </c>
      <c r="F709" s="4">
        <v>0</v>
      </c>
      <c r="G709" s="4">
        <v>11946314</v>
      </c>
      <c r="H709" s="4">
        <v>11946314</v>
      </c>
      <c r="I709" s="15">
        <f t="shared" si="44"/>
        <v>0.73</v>
      </c>
      <c r="J709" s="4">
        <v>105075</v>
      </c>
      <c r="K709" s="15">
        <f t="shared" si="45"/>
        <v>6.4000000000000003E-3</v>
      </c>
      <c r="L709" s="4">
        <v>4234461</v>
      </c>
      <c r="M709" s="15">
        <f t="shared" si="46"/>
        <v>0.25879999999999997</v>
      </c>
      <c r="N709" s="4">
        <v>78640</v>
      </c>
      <c r="O709" s="15">
        <f t="shared" si="47"/>
        <v>4.7999999999999996E-3</v>
      </c>
    </row>
    <row r="710" spans="1:15" ht="11.25" x14ac:dyDescent="0.2">
      <c r="A710" s="9">
        <v>4</v>
      </c>
      <c r="B710" s="9">
        <v>126510023</v>
      </c>
      <c r="C710" s="3" t="s">
        <v>114</v>
      </c>
      <c r="D710" s="3" t="s">
        <v>35</v>
      </c>
      <c r="E710" s="4">
        <v>24507759</v>
      </c>
      <c r="F710" s="4">
        <v>0</v>
      </c>
      <c r="G710" s="4">
        <v>18792677</v>
      </c>
      <c r="H710" s="4">
        <v>18792677</v>
      </c>
      <c r="I710" s="15">
        <f t="shared" si="44"/>
        <v>0.76680000000000004</v>
      </c>
      <c r="J710" s="4">
        <v>263460</v>
      </c>
      <c r="K710" s="15">
        <f t="shared" si="45"/>
        <v>1.0800000000000001E-2</v>
      </c>
      <c r="L710" s="4">
        <v>5333662</v>
      </c>
      <c r="M710" s="15">
        <f t="shared" si="46"/>
        <v>0.21759999999999999</v>
      </c>
      <c r="N710" s="4">
        <v>117960</v>
      </c>
      <c r="O710" s="15">
        <f t="shared" si="47"/>
        <v>4.7999999999999996E-3</v>
      </c>
    </row>
    <row r="711" spans="1:15" ht="11.25" x14ac:dyDescent="0.2">
      <c r="A711" s="9">
        <v>4</v>
      </c>
      <c r="B711" s="9">
        <v>126517643</v>
      </c>
      <c r="C711" s="3" t="s">
        <v>772</v>
      </c>
      <c r="D711" s="3" t="s">
        <v>35</v>
      </c>
      <c r="E711" s="4">
        <v>8993893</v>
      </c>
      <c r="F711" s="4">
        <v>0</v>
      </c>
      <c r="G711" s="4">
        <v>7028777</v>
      </c>
      <c r="H711" s="4">
        <v>7028777</v>
      </c>
      <c r="I711" s="15">
        <f t="shared" si="44"/>
        <v>0.78149999999999997</v>
      </c>
      <c r="J711" s="4">
        <v>67118</v>
      </c>
      <c r="K711" s="15">
        <f t="shared" si="45"/>
        <v>7.4999999999999997E-3</v>
      </c>
      <c r="L711" s="4">
        <v>1897998</v>
      </c>
      <c r="M711" s="15">
        <f t="shared" si="46"/>
        <v>0.21099999999999999</v>
      </c>
      <c r="N711" s="4">
        <v>0</v>
      </c>
      <c r="O711" s="15">
        <f t="shared" si="47"/>
        <v>0</v>
      </c>
    </row>
    <row r="712" spans="1:15" ht="11.25" x14ac:dyDescent="0.2">
      <c r="A712" s="9">
        <v>4</v>
      </c>
      <c r="B712" s="9">
        <v>126513230</v>
      </c>
      <c r="C712" s="3" t="s">
        <v>629</v>
      </c>
      <c r="D712" s="3" t="s">
        <v>35</v>
      </c>
      <c r="E712" s="4">
        <v>12431569.74</v>
      </c>
      <c r="F712" s="4">
        <v>0</v>
      </c>
      <c r="G712" s="4">
        <v>11170062.83</v>
      </c>
      <c r="H712" s="4">
        <v>11170062.83</v>
      </c>
      <c r="I712" s="15">
        <f t="shared" si="44"/>
        <v>0.89849999999999997</v>
      </c>
      <c r="J712" s="4">
        <v>234799.91</v>
      </c>
      <c r="K712" s="15">
        <f t="shared" si="45"/>
        <v>1.89E-2</v>
      </c>
      <c r="L712" s="4">
        <v>1026707</v>
      </c>
      <c r="M712" s="15">
        <f t="shared" si="46"/>
        <v>8.2600000000000007E-2</v>
      </c>
      <c r="N712" s="4">
        <v>0</v>
      </c>
      <c r="O712" s="15">
        <f t="shared" si="47"/>
        <v>0</v>
      </c>
    </row>
    <row r="713" spans="1:15" ht="11.25" x14ac:dyDescent="0.2">
      <c r="A713" s="9">
        <v>4</v>
      </c>
      <c r="B713" s="9">
        <v>126519392</v>
      </c>
      <c r="C713" s="3" t="s">
        <v>735</v>
      </c>
      <c r="D713" s="3" t="s">
        <v>35</v>
      </c>
      <c r="E713" s="4">
        <v>10979116</v>
      </c>
      <c r="F713" s="4">
        <v>0</v>
      </c>
      <c r="G713" s="4">
        <v>9244215</v>
      </c>
      <c r="H713" s="4">
        <v>9244215</v>
      </c>
      <c r="I713" s="15">
        <f t="shared" si="44"/>
        <v>0.84199999999999997</v>
      </c>
      <c r="J713" s="4">
        <v>68241</v>
      </c>
      <c r="K713" s="15">
        <f t="shared" si="45"/>
        <v>6.1999999999999998E-3</v>
      </c>
      <c r="L713" s="4">
        <v>1666660</v>
      </c>
      <c r="M713" s="15">
        <f t="shared" si="46"/>
        <v>0.15179999999999999</v>
      </c>
      <c r="N713" s="4">
        <v>0</v>
      </c>
      <c r="O713" s="15">
        <f t="shared" si="47"/>
        <v>0</v>
      </c>
    </row>
    <row r="714" spans="1:15" ht="11.25" x14ac:dyDescent="0.2">
      <c r="A714" s="9">
        <v>4</v>
      </c>
      <c r="B714" s="9">
        <v>126513000</v>
      </c>
      <c r="C714" s="3" t="s">
        <v>741</v>
      </c>
      <c r="D714" s="3" t="s">
        <v>35</v>
      </c>
      <c r="E714" s="4">
        <v>9354405</v>
      </c>
      <c r="F714" s="4">
        <v>0</v>
      </c>
      <c r="G714" s="4">
        <v>3743993</v>
      </c>
      <c r="H714" s="4">
        <v>3743993</v>
      </c>
      <c r="I714" s="15">
        <f t="shared" si="44"/>
        <v>0.4002</v>
      </c>
      <c r="J714" s="4">
        <v>72462</v>
      </c>
      <c r="K714" s="15">
        <f t="shared" si="45"/>
        <v>7.7000000000000002E-3</v>
      </c>
      <c r="L714" s="4">
        <v>862620</v>
      </c>
      <c r="M714" s="15">
        <f t="shared" si="46"/>
        <v>9.2200000000000004E-2</v>
      </c>
      <c r="N714" s="4">
        <v>4675330</v>
      </c>
      <c r="O714" s="15">
        <f t="shared" si="47"/>
        <v>0.49980000000000002</v>
      </c>
    </row>
    <row r="715" spans="1:15" ht="11.25" x14ac:dyDescent="0.2">
      <c r="A715" s="9">
        <v>4</v>
      </c>
      <c r="B715" s="9">
        <v>126513420</v>
      </c>
      <c r="C715" s="3" t="s">
        <v>672</v>
      </c>
      <c r="D715" s="3" t="s">
        <v>35</v>
      </c>
      <c r="E715" s="4">
        <v>25291229</v>
      </c>
      <c r="F715" s="4">
        <v>0</v>
      </c>
      <c r="G715" s="4">
        <v>20719943</v>
      </c>
      <c r="H715" s="4">
        <v>20719943</v>
      </c>
      <c r="I715" s="15">
        <f t="shared" si="44"/>
        <v>0.81930000000000003</v>
      </c>
      <c r="J715" s="4">
        <v>301850</v>
      </c>
      <c r="K715" s="15">
        <f t="shared" si="45"/>
        <v>1.1900000000000001E-2</v>
      </c>
      <c r="L715" s="4">
        <v>4269436</v>
      </c>
      <c r="M715" s="15">
        <f t="shared" si="46"/>
        <v>0.16880000000000001</v>
      </c>
      <c r="N715" s="4">
        <v>0</v>
      </c>
      <c r="O715" s="15">
        <f t="shared" si="47"/>
        <v>0</v>
      </c>
    </row>
    <row r="716" spans="1:15" ht="11.25" x14ac:dyDescent="0.2">
      <c r="A716" s="9">
        <v>4</v>
      </c>
      <c r="B716" s="9">
        <v>126510019</v>
      </c>
      <c r="C716" s="3" t="s">
        <v>622</v>
      </c>
      <c r="D716" s="3" t="s">
        <v>35</v>
      </c>
      <c r="E716" s="4">
        <v>13811178.830000002</v>
      </c>
      <c r="F716" s="4">
        <v>0</v>
      </c>
      <c r="G716" s="4">
        <v>11071914.559999999</v>
      </c>
      <c r="H716" s="4">
        <v>11071914.560000001</v>
      </c>
      <c r="I716" s="15">
        <f t="shared" si="44"/>
        <v>0.80169999999999997</v>
      </c>
      <c r="J716" s="4">
        <v>76424.649999999994</v>
      </c>
      <c r="K716" s="15">
        <f t="shared" si="45"/>
        <v>5.4999999999999997E-3</v>
      </c>
      <c r="L716" s="4">
        <v>2662839.62</v>
      </c>
      <c r="M716" s="15">
        <f t="shared" si="46"/>
        <v>0.1928</v>
      </c>
      <c r="N716" s="4">
        <v>0</v>
      </c>
      <c r="O716" s="15">
        <f t="shared" si="47"/>
        <v>0</v>
      </c>
    </row>
    <row r="717" spans="1:15" ht="11.25" x14ac:dyDescent="0.2">
      <c r="A717" s="9">
        <v>4</v>
      </c>
      <c r="B717" s="9">
        <v>126513452</v>
      </c>
      <c r="C717" s="3" t="s">
        <v>729</v>
      </c>
      <c r="D717" s="3" t="s">
        <v>35</v>
      </c>
      <c r="E717" s="4">
        <v>38506406</v>
      </c>
      <c r="F717" s="4">
        <v>0</v>
      </c>
      <c r="G717" s="4">
        <v>28117765</v>
      </c>
      <c r="H717" s="4">
        <v>28117765</v>
      </c>
      <c r="I717" s="15">
        <f t="shared" si="44"/>
        <v>0.73019999999999996</v>
      </c>
      <c r="J717" s="4">
        <v>43843</v>
      </c>
      <c r="K717" s="15">
        <f t="shared" si="45"/>
        <v>1.1000000000000001E-3</v>
      </c>
      <c r="L717" s="4">
        <v>10344798</v>
      </c>
      <c r="M717" s="15">
        <f t="shared" si="46"/>
        <v>0.26869999999999999</v>
      </c>
      <c r="N717" s="4">
        <v>0</v>
      </c>
      <c r="O717" s="15">
        <f t="shared" si="47"/>
        <v>0</v>
      </c>
    </row>
    <row r="718" spans="1:15" ht="11.25" x14ac:dyDescent="0.2">
      <c r="A718" s="9">
        <v>4</v>
      </c>
      <c r="B718" s="9">
        <v>173515368</v>
      </c>
      <c r="C718" s="3" t="s">
        <v>702</v>
      </c>
      <c r="D718" s="3" t="s">
        <v>35</v>
      </c>
      <c r="E718" s="4">
        <v>16430973</v>
      </c>
      <c r="F718" s="4">
        <v>0</v>
      </c>
      <c r="G718" s="4">
        <v>11788336</v>
      </c>
      <c r="H718" s="4">
        <v>11788336</v>
      </c>
      <c r="I718" s="15">
        <f t="shared" si="44"/>
        <v>0.71740000000000004</v>
      </c>
      <c r="J718" s="4">
        <v>194368</v>
      </c>
      <c r="K718" s="15">
        <f t="shared" si="45"/>
        <v>1.18E-2</v>
      </c>
      <c r="L718" s="4">
        <v>4448269</v>
      </c>
      <c r="M718" s="15">
        <f t="shared" si="46"/>
        <v>0.2707</v>
      </c>
      <c r="N718" s="4">
        <v>0</v>
      </c>
      <c r="O718" s="15">
        <f t="shared" si="47"/>
        <v>0</v>
      </c>
    </row>
    <row r="719" spans="1:15" ht="11.25" x14ac:dyDescent="0.2">
      <c r="A719" s="9">
        <v>4</v>
      </c>
      <c r="B719" s="9">
        <v>126510004</v>
      </c>
      <c r="C719" s="3" t="s">
        <v>662</v>
      </c>
      <c r="D719" s="3" t="s">
        <v>35</v>
      </c>
      <c r="E719" s="4">
        <v>11679684</v>
      </c>
      <c r="F719" s="4">
        <v>0</v>
      </c>
      <c r="G719" s="4">
        <v>8591083</v>
      </c>
      <c r="H719" s="4">
        <v>8591083</v>
      </c>
      <c r="I719" s="15">
        <f t="shared" si="44"/>
        <v>0.73560000000000003</v>
      </c>
      <c r="J719" s="4">
        <v>141471</v>
      </c>
      <c r="K719" s="15">
        <f t="shared" si="45"/>
        <v>1.21E-2</v>
      </c>
      <c r="L719" s="4">
        <v>2947130</v>
      </c>
      <c r="M719" s="15">
        <f t="shared" si="46"/>
        <v>0.25230000000000002</v>
      </c>
      <c r="N719" s="4">
        <v>0</v>
      </c>
      <c r="O719" s="15">
        <f t="shared" si="47"/>
        <v>0</v>
      </c>
    </row>
    <row r="720" spans="1:15" ht="11.25" x14ac:dyDescent="0.2">
      <c r="A720" s="9">
        <v>4</v>
      </c>
      <c r="B720" s="9">
        <v>126513280</v>
      </c>
      <c r="C720" s="3" t="s">
        <v>630</v>
      </c>
      <c r="D720" s="3" t="s">
        <v>35</v>
      </c>
      <c r="E720" s="4">
        <v>22740337.780000001</v>
      </c>
      <c r="F720" s="4">
        <v>0</v>
      </c>
      <c r="G720" s="4">
        <v>18224297.59</v>
      </c>
      <c r="H720" s="4">
        <v>18224297.59</v>
      </c>
      <c r="I720" s="15">
        <f t="shared" si="44"/>
        <v>0.8014</v>
      </c>
      <c r="J720" s="4">
        <v>278299.15999999997</v>
      </c>
      <c r="K720" s="15">
        <f t="shared" si="45"/>
        <v>1.2200000000000001E-2</v>
      </c>
      <c r="L720" s="4">
        <v>3966275.03</v>
      </c>
      <c r="M720" s="15">
        <f t="shared" si="46"/>
        <v>0.1744</v>
      </c>
      <c r="N720" s="4">
        <v>271466</v>
      </c>
      <c r="O720" s="15">
        <f t="shared" si="47"/>
        <v>1.1900000000000001E-2</v>
      </c>
    </row>
    <row r="721" spans="1:15" ht="11.25" x14ac:dyDescent="0.2">
      <c r="A721" s="9">
        <v>4</v>
      </c>
      <c r="B721" s="9">
        <v>126510009</v>
      </c>
      <c r="C721" s="3" t="s">
        <v>620</v>
      </c>
      <c r="D721" s="3" t="s">
        <v>35</v>
      </c>
      <c r="E721" s="4">
        <v>33116942</v>
      </c>
      <c r="F721" s="4">
        <v>0</v>
      </c>
      <c r="G721" s="4">
        <v>9500837</v>
      </c>
      <c r="H721" s="4">
        <v>9500837</v>
      </c>
      <c r="I721" s="15">
        <f t="shared" si="44"/>
        <v>0.28689999999999999</v>
      </c>
      <c r="J721" s="4">
        <v>174073</v>
      </c>
      <c r="K721" s="15">
        <f t="shared" si="45"/>
        <v>5.3E-3</v>
      </c>
      <c r="L721" s="4">
        <v>2839334</v>
      </c>
      <c r="M721" s="15">
        <f t="shared" si="46"/>
        <v>8.5699999999999998E-2</v>
      </c>
      <c r="N721" s="4">
        <v>20602698</v>
      </c>
      <c r="O721" s="15">
        <f t="shared" si="47"/>
        <v>0.62209999999999999</v>
      </c>
    </row>
    <row r="722" spans="1:15" ht="11.25" x14ac:dyDescent="0.2">
      <c r="A722" s="9">
        <v>4</v>
      </c>
      <c r="B722" s="9">
        <v>126510929</v>
      </c>
      <c r="C722" s="3" t="s">
        <v>795</v>
      </c>
      <c r="D722" s="3" t="s">
        <v>35</v>
      </c>
      <c r="E722" s="4">
        <v>6893851</v>
      </c>
      <c r="F722" s="4">
        <v>0</v>
      </c>
      <c r="G722" s="4">
        <v>5565483</v>
      </c>
      <c r="H722" s="4">
        <v>5565483</v>
      </c>
      <c r="I722" s="15">
        <f t="shared" si="44"/>
        <v>0.80730000000000002</v>
      </c>
      <c r="J722" s="4">
        <v>85362</v>
      </c>
      <c r="K722" s="15">
        <f t="shared" si="45"/>
        <v>1.24E-2</v>
      </c>
      <c r="L722" s="4">
        <v>1243006</v>
      </c>
      <c r="M722" s="15">
        <f t="shared" si="46"/>
        <v>0.18029999999999999</v>
      </c>
      <c r="N722" s="4">
        <v>0</v>
      </c>
      <c r="O722" s="15">
        <f t="shared" si="47"/>
        <v>0</v>
      </c>
    </row>
    <row r="723" spans="1:15" ht="11.25" x14ac:dyDescent="0.2">
      <c r="A723" s="9">
        <v>4</v>
      </c>
      <c r="B723" s="9">
        <v>126510016</v>
      </c>
      <c r="C723" s="3" t="s">
        <v>621</v>
      </c>
      <c r="D723" s="3" t="s">
        <v>35</v>
      </c>
      <c r="E723" s="4">
        <v>4277328</v>
      </c>
      <c r="F723" s="4">
        <v>0</v>
      </c>
      <c r="G723" s="4">
        <v>3703156</v>
      </c>
      <c r="H723" s="4">
        <v>3703156</v>
      </c>
      <c r="I723" s="15">
        <f t="shared" si="44"/>
        <v>0.86580000000000001</v>
      </c>
      <c r="J723" s="4">
        <v>22040</v>
      </c>
      <c r="K723" s="15">
        <f t="shared" si="45"/>
        <v>5.1999999999999998E-3</v>
      </c>
      <c r="L723" s="4">
        <v>552132</v>
      </c>
      <c r="M723" s="15">
        <f t="shared" si="46"/>
        <v>0.12909999999999999</v>
      </c>
      <c r="N723" s="4">
        <v>0</v>
      </c>
      <c r="O723" s="15">
        <f t="shared" si="47"/>
        <v>0</v>
      </c>
    </row>
    <row r="724" spans="1:15" ht="11.25" x14ac:dyDescent="0.2">
      <c r="A724" s="9">
        <v>4</v>
      </c>
      <c r="B724" s="9">
        <v>126513400</v>
      </c>
      <c r="C724" s="3" t="s">
        <v>631</v>
      </c>
      <c r="D724" s="3" t="s">
        <v>35</v>
      </c>
      <c r="E724" s="4">
        <v>45085597</v>
      </c>
      <c r="F724" s="4">
        <v>0</v>
      </c>
      <c r="G724" s="4">
        <v>37054749</v>
      </c>
      <c r="H724" s="4">
        <v>37054749</v>
      </c>
      <c r="I724" s="15">
        <f t="shared" si="44"/>
        <v>0.82189999999999996</v>
      </c>
      <c r="J724" s="4">
        <v>471093</v>
      </c>
      <c r="K724" s="15">
        <f t="shared" si="45"/>
        <v>1.04E-2</v>
      </c>
      <c r="L724" s="4">
        <v>7559755</v>
      </c>
      <c r="M724" s="15">
        <f t="shared" si="46"/>
        <v>0.16769999999999999</v>
      </c>
      <c r="N724" s="4">
        <v>0</v>
      </c>
      <c r="O724" s="15">
        <f t="shared" si="47"/>
        <v>0</v>
      </c>
    </row>
    <row r="725" spans="1:15" ht="11.25" x14ac:dyDescent="0.2">
      <c r="A725" s="9">
        <v>4</v>
      </c>
      <c r="B725" s="9">
        <v>126512960</v>
      </c>
      <c r="C725" s="3" t="s">
        <v>755</v>
      </c>
      <c r="D725" s="3" t="s">
        <v>35</v>
      </c>
      <c r="E725" s="4">
        <v>11236765.6</v>
      </c>
      <c r="F725" s="4">
        <v>0</v>
      </c>
      <c r="G725" s="4">
        <v>8737830.0100000016</v>
      </c>
      <c r="H725" s="4">
        <v>8737830.0099999998</v>
      </c>
      <c r="I725" s="15">
        <f t="shared" si="44"/>
        <v>0.77759999999999996</v>
      </c>
      <c r="J725" s="4">
        <v>165607.07999999999</v>
      </c>
      <c r="K725" s="15">
        <f t="shared" si="45"/>
        <v>1.47E-2</v>
      </c>
      <c r="L725" s="4">
        <v>2333328.5099999998</v>
      </c>
      <c r="M725" s="15">
        <f t="shared" si="46"/>
        <v>0.2077</v>
      </c>
      <c r="N725" s="4">
        <v>0</v>
      </c>
      <c r="O725" s="15">
        <f t="shared" si="47"/>
        <v>0</v>
      </c>
    </row>
    <row r="726" spans="1:15" ht="11.25" x14ac:dyDescent="0.2">
      <c r="A726" s="9">
        <v>4</v>
      </c>
      <c r="B726" s="9">
        <v>126510008</v>
      </c>
      <c r="C726" s="3" t="s">
        <v>619</v>
      </c>
      <c r="D726" s="3" t="s">
        <v>35</v>
      </c>
      <c r="E726" s="4">
        <v>11904162</v>
      </c>
      <c r="F726" s="4">
        <v>0</v>
      </c>
      <c r="G726" s="4">
        <v>5650803</v>
      </c>
      <c r="H726" s="4">
        <v>5650803</v>
      </c>
      <c r="I726" s="15">
        <f t="shared" si="44"/>
        <v>0.47470000000000001</v>
      </c>
      <c r="J726" s="4">
        <v>125078</v>
      </c>
      <c r="K726" s="15">
        <f t="shared" si="45"/>
        <v>1.0500000000000001E-2</v>
      </c>
      <c r="L726" s="4">
        <v>2080004</v>
      </c>
      <c r="M726" s="15">
        <f t="shared" si="46"/>
        <v>0.17469999999999999</v>
      </c>
      <c r="N726" s="4">
        <v>4048277</v>
      </c>
      <c r="O726" s="15">
        <f t="shared" si="47"/>
        <v>0.34010000000000001</v>
      </c>
    </row>
    <row r="727" spans="1:15" ht="11.25" x14ac:dyDescent="0.2">
      <c r="A727" s="9">
        <v>4</v>
      </c>
      <c r="B727" s="9">
        <v>126510001</v>
      </c>
      <c r="C727" s="3" t="s">
        <v>661</v>
      </c>
      <c r="D727" s="3" t="s">
        <v>35</v>
      </c>
      <c r="E727" s="4">
        <v>14307172</v>
      </c>
      <c r="F727" s="4">
        <v>0</v>
      </c>
      <c r="G727" s="4">
        <v>10886081</v>
      </c>
      <c r="H727" s="4">
        <v>10886081</v>
      </c>
      <c r="I727" s="15">
        <f t="shared" si="44"/>
        <v>0.76090000000000002</v>
      </c>
      <c r="J727" s="4">
        <v>128458</v>
      </c>
      <c r="K727" s="15">
        <f t="shared" si="45"/>
        <v>8.9999999999999993E-3</v>
      </c>
      <c r="L727" s="4">
        <v>3292633</v>
      </c>
      <c r="M727" s="15">
        <f t="shared" si="46"/>
        <v>0.2301</v>
      </c>
      <c r="N727" s="4">
        <v>0</v>
      </c>
      <c r="O727" s="15">
        <f t="shared" si="47"/>
        <v>0</v>
      </c>
    </row>
    <row r="728" spans="1:15" ht="11.25" x14ac:dyDescent="0.2">
      <c r="A728" s="9">
        <v>4</v>
      </c>
      <c r="B728" s="9">
        <v>114514135</v>
      </c>
      <c r="C728" s="3" t="s">
        <v>783</v>
      </c>
      <c r="D728" s="3" t="s">
        <v>35</v>
      </c>
      <c r="E728" s="4">
        <v>13867581</v>
      </c>
      <c r="F728" s="4">
        <v>0</v>
      </c>
      <c r="G728" s="4">
        <v>10001202</v>
      </c>
      <c r="H728" s="4">
        <v>10001202</v>
      </c>
      <c r="I728" s="15">
        <f t="shared" si="44"/>
        <v>0.72119999999999995</v>
      </c>
      <c r="J728" s="4">
        <v>60198</v>
      </c>
      <c r="K728" s="15">
        <f t="shared" si="45"/>
        <v>4.3E-3</v>
      </c>
      <c r="L728" s="4">
        <v>3806181</v>
      </c>
      <c r="M728" s="15">
        <f t="shared" si="46"/>
        <v>0.27450000000000002</v>
      </c>
      <c r="N728" s="4">
        <v>0</v>
      </c>
      <c r="O728" s="15">
        <f t="shared" si="47"/>
        <v>0</v>
      </c>
    </row>
    <row r="729" spans="1:15" ht="11.25" x14ac:dyDescent="0.2">
      <c r="A729" s="9">
        <v>4</v>
      </c>
      <c r="B729" s="9">
        <v>108515107</v>
      </c>
      <c r="C729" s="3" t="s">
        <v>698</v>
      </c>
      <c r="D729" s="3" t="s">
        <v>35</v>
      </c>
      <c r="E729" s="4">
        <v>12811785</v>
      </c>
      <c r="F729" s="4">
        <v>0</v>
      </c>
      <c r="G729" s="4">
        <v>10135094</v>
      </c>
      <c r="H729" s="4">
        <v>10135094</v>
      </c>
      <c r="I729" s="15">
        <f t="shared" si="44"/>
        <v>0.79110000000000003</v>
      </c>
      <c r="J729" s="4">
        <v>142413</v>
      </c>
      <c r="K729" s="15">
        <f t="shared" si="45"/>
        <v>1.11E-2</v>
      </c>
      <c r="L729" s="4">
        <v>2321475</v>
      </c>
      <c r="M729" s="15">
        <f t="shared" si="46"/>
        <v>0.1812</v>
      </c>
      <c r="N729" s="4">
        <v>212803</v>
      </c>
      <c r="O729" s="15">
        <f t="shared" si="47"/>
        <v>1.66E-2</v>
      </c>
    </row>
    <row r="730" spans="1:15" ht="11.25" x14ac:dyDescent="0.2">
      <c r="A730" s="9">
        <v>4</v>
      </c>
      <c r="B730" s="9">
        <v>192518422</v>
      </c>
      <c r="C730" s="3" t="s">
        <v>813</v>
      </c>
      <c r="D730" s="3" t="s">
        <v>35</v>
      </c>
      <c r="E730" s="4">
        <v>19782512</v>
      </c>
      <c r="F730" s="4">
        <v>0</v>
      </c>
      <c r="G730" s="4">
        <v>15969732</v>
      </c>
      <c r="H730" s="4">
        <v>15969732</v>
      </c>
      <c r="I730" s="15">
        <f t="shared" si="44"/>
        <v>0.80730000000000002</v>
      </c>
      <c r="J730" s="4">
        <v>243384</v>
      </c>
      <c r="K730" s="15">
        <f t="shared" si="45"/>
        <v>1.23E-2</v>
      </c>
      <c r="L730" s="4">
        <v>3569396</v>
      </c>
      <c r="M730" s="15">
        <f t="shared" si="46"/>
        <v>0.1804</v>
      </c>
      <c r="N730" s="4">
        <v>0</v>
      </c>
      <c r="O730" s="15">
        <f t="shared" si="47"/>
        <v>0</v>
      </c>
    </row>
    <row r="731" spans="1:15" ht="11.25" x14ac:dyDescent="0.2">
      <c r="A731" s="9">
        <v>4</v>
      </c>
      <c r="B731" s="9">
        <v>126511530</v>
      </c>
      <c r="C731" s="3" t="s">
        <v>756</v>
      </c>
      <c r="D731" s="3" t="s">
        <v>35</v>
      </c>
      <c r="E731" s="4">
        <v>9920775.9499999993</v>
      </c>
      <c r="F731" s="4">
        <v>0</v>
      </c>
      <c r="G731" s="4">
        <v>7679580.6699999999</v>
      </c>
      <c r="H731" s="4">
        <v>7679580.6699999999</v>
      </c>
      <c r="I731" s="15">
        <f t="shared" si="44"/>
        <v>0.77410000000000001</v>
      </c>
      <c r="J731" s="4">
        <v>93813.18</v>
      </c>
      <c r="K731" s="15">
        <f t="shared" si="45"/>
        <v>9.4999999999999998E-3</v>
      </c>
      <c r="L731" s="4">
        <v>2147382.1</v>
      </c>
      <c r="M731" s="15">
        <f t="shared" si="46"/>
        <v>0.2165</v>
      </c>
      <c r="N731" s="4">
        <v>0</v>
      </c>
      <c r="O731" s="15">
        <f t="shared" si="47"/>
        <v>0</v>
      </c>
    </row>
    <row r="732" spans="1:15" ht="11.25" x14ac:dyDescent="0.2">
      <c r="A732" s="9">
        <v>4</v>
      </c>
      <c r="B732" s="9">
        <v>126515691</v>
      </c>
      <c r="C732" s="3" t="s">
        <v>742</v>
      </c>
      <c r="D732" s="3" t="s">
        <v>35</v>
      </c>
      <c r="E732" s="4">
        <v>21091497</v>
      </c>
      <c r="F732" s="4">
        <v>0</v>
      </c>
      <c r="G732" s="4">
        <v>16890223</v>
      </c>
      <c r="H732" s="4">
        <v>16890223</v>
      </c>
      <c r="I732" s="15">
        <f t="shared" si="44"/>
        <v>0.80079999999999996</v>
      </c>
      <c r="J732" s="4">
        <v>326161</v>
      </c>
      <c r="K732" s="15">
        <f t="shared" si="45"/>
        <v>1.55E-2</v>
      </c>
      <c r="L732" s="4">
        <v>3875113</v>
      </c>
      <c r="M732" s="15">
        <f t="shared" si="46"/>
        <v>0.1837</v>
      </c>
      <c r="N732" s="4">
        <v>0</v>
      </c>
      <c r="O732" s="15">
        <f t="shared" si="47"/>
        <v>0</v>
      </c>
    </row>
    <row r="733" spans="1:15" ht="11.25" x14ac:dyDescent="0.2">
      <c r="A733" s="9">
        <v>4</v>
      </c>
      <c r="B733" s="9">
        <v>126512674</v>
      </c>
      <c r="C733" s="3" t="s">
        <v>736</v>
      </c>
      <c r="D733" s="3" t="s">
        <v>35</v>
      </c>
      <c r="E733" s="4">
        <v>9362661</v>
      </c>
      <c r="F733" s="4">
        <v>0</v>
      </c>
      <c r="G733" s="4">
        <v>7129848</v>
      </c>
      <c r="H733" s="4">
        <v>7129848</v>
      </c>
      <c r="I733" s="15">
        <f t="shared" si="44"/>
        <v>0.76149999999999995</v>
      </c>
      <c r="J733" s="4">
        <v>22366</v>
      </c>
      <c r="K733" s="15">
        <f t="shared" si="45"/>
        <v>2.3999999999999998E-3</v>
      </c>
      <c r="L733" s="4">
        <v>2210447</v>
      </c>
      <c r="M733" s="15">
        <f t="shared" si="46"/>
        <v>0.2361</v>
      </c>
      <c r="N733" s="4">
        <v>0</v>
      </c>
      <c r="O733" s="15">
        <f t="shared" si="47"/>
        <v>0</v>
      </c>
    </row>
    <row r="734" spans="1:15" ht="11.25" x14ac:dyDescent="0.2">
      <c r="A734" s="9">
        <v>4</v>
      </c>
      <c r="B734" s="9">
        <v>126519434</v>
      </c>
      <c r="C734" s="3" t="s">
        <v>804</v>
      </c>
      <c r="D734" s="3" t="s">
        <v>35</v>
      </c>
      <c r="E734" s="4">
        <v>12364098</v>
      </c>
      <c r="F734" s="4">
        <v>0</v>
      </c>
      <c r="G734" s="4">
        <v>9137108</v>
      </c>
      <c r="H734" s="4">
        <v>9137108</v>
      </c>
      <c r="I734" s="15">
        <f t="shared" si="44"/>
        <v>0.73899999999999999</v>
      </c>
      <c r="J734" s="4">
        <v>486435</v>
      </c>
      <c r="K734" s="15">
        <f t="shared" si="45"/>
        <v>3.9300000000000002E-2</v>
      </c>
      <c r="L734" s="4">
        <v>2740555</v>
      </c>
      <c r="M734" s="15">
        <f t="shared" si="46"/>
        <v>0.22170000000000001</v>
      </c>
      <c r="N734" s="4">
        <v>0</v>
      </c>
      <c r="O734" s="15">
        <f t="shared" si="47"/>
        <v>0</v>
      </c>
    </row>
    <row r="735" spans="1:15" ht="11.25" x14ac:dyDescent="0.2">
      <c r="A735" s="9">
        <v>4</v>
      </c>
      <c r="B735" s="9">
        <v>126517442</v>
      </c>
      <c r="C735" s="3" t="s">
        <v>802</v>
      </c>
      <c r="D735" s="3" t="s">
        <v>35</v>
      </c>
      <c r="E735" s="4">
        <v>13577308.950000001</v>
      </c>
      <c r="F735" s="4">
        <v>0</v>
      </c>
      <c r="G735" s="4">
        <v>10537760.4</v>
      </c>
      <c r="H735" s="4">
        <v>10537760.4</v>
      </c>
      <c r="I735" s="15">
        <f t="shared" si="44"/>
        <v>0.77610000000000001</v>
      </c>
      <c r="J735" s="4">
        <v>72490.899999999994</v>
      </c>
      <c r="K735" s="15">
        <f t="shared" si="45"/>
        <v>5.3E-3</v>
      </c>
      <c r="L735" s="4">
        <v>2967057.65</v>
      </c>
      <c r="M735" s="15">
        <f t="shared" si="46"/>
        <v>0.2185</v>
      </c>
      <c r="N735" s="4">
        <v>0</v>
      </c>
      <c r="O735" s="15">
        <f t="shared" si="47"/>
        <v>0</v>
      </c>
    </row>
    <row r="736" spans="1:15" ht="11.25" x14ac:dyDescent="0.2">
      <c r="A736" s="9">
        <v>4</v>
      </c>
      <c r="B736" s="9">
        <v>126513210</v>
      </c>
      <c r="C736" s="3" t="s">
        <v>628</v>
      </c>
      <c r="D736" s="3" t="s">
        <v>35</v>
      </c>
      <c r="E736" s="4">
        <v>14906896</v>
      </c>
      <c r="F736" s="4">
        <v>0</v>
      </c>
      <c r="G736" s="4">
        <v>8087859</v>
      </c>
      <c r="H736" s="4">
        <v>8087859</v>
      </c>
      <c r="I736" s="15">
        <f t="shared" si="44"/>
        <v>0.54259999999999997</v>
      </c>
      <c r="J736" s="4">
        <v>235852</v>
      </c>
      <c r="K736" s="15">
        <f t="shared" si="45"/>
        <v>1.5800000000000002E-2</v>
      </c>
      <c r="L736" s="4">
        <v>6559294</v>
      </c>
      <c r="M736" s="15">
        <f t="shared" si="46"/>
        <v>0.44</v>
      </c>
      <c r="N736" s="4">
        <v>23891</v>
      </c>
      <c r="O736" s="15">
        <f t="shared" si="47"/>
        <v>1.6000000000000001E-3</v>
      </c>
    </row>
    <row r="737" spans="1:15" ht="11.25" x14ac:dyDescent="0.2">
      <c r="A737" s="9">
        <v>4</v>
      </c>
      <c r="B737" s="9">
        <v>126513415</v>
      </c>
      <c r="C737" s="3" t="s">
        <v>798</v>
      </c>
      <c r="D737" s="3" t="s">
        <v>35</v>
      </c>
      <c r="E737" s="4">
        <v>5243291</v>
      </c>
      <c r="F737" s="4">
        <v>0</v>
      </c>
      <c r="G737" s="4">
        <v>2963419</v>
      </c>
      <c r="H737" s="4">
        <v>2963419</v>
      </c>
      <c r="I737" s="15">
        <f t="shared" si="44"/>
        <v>0.56520000000000004</v>
      </c>
      <c r="J737" s="4">
        <v>42454</v>
      </c>
      <c r="K737" s="15">
        <f t="shared" si="45"/>
        <v>8.0999999999999996E-3</v>
      </c>
      <c r="L737" s="4">
        <v>2237418</v>
      </c>
      <c r="M737" s="15">
        <f t="shared" si="46"/>
        <v>0.42670000000000002</v>
      </c>
      <c r="N737" s="4">
        <v>0</v>
      </c>
      <c r="O737" s="15">
        <f t="shared" si="47"/>
        <v>0</v>
      </c>
    </row>
    <row r="738" spans="1:15" ht="11.25" x14ac:dyDescent="0.2">
      <c r="A738" s="9">
        <v>4</v>
      </c>
      <c r="B738" s="9">
        <v>126513020</v>
      </c>
      <c r="C738" s="3" t="s">
        <v>667</v>
      </c>
      <c r="D738" s="3" t="s">
        <v>35</v>
      </c>
      <c r="E738" s="4">
        <v>16905570</v>
      </c>
      <c r="F738" s="4">
        <v>0</v>
      </c>
      <c r="G738" s="4">
        <v>13929643</v>
      </c>
      <c r="H738" s="4">
        <v>13929643</v>
      </c>
      <c r="I738" s="15">
        <f t="shared" si="44"/>
        <v>0.82399999999999995</v>
      </c>
      <c r="J738" s="4">
        <v>231753</v>
      </c>
      <c r="K738" s="15">
        <f t="shared" si="45"/>
        <v>1.37E-2</v>
      </c>
      <c r="L738" s="4">
        <v>2745959</v>
      </c>
      <c r="M738" s="15">
        <f t="shared" si="46"/>
        <v>0.16239999999999999</v>
      </c>
      <c r="N738" s="4">
        <v>-1785</v>
      </c>
      <c r="O738" s="15">
        <f t="shared" si="47"/>
        <v>-1E-4</v>
      </c>
    </row>
    <row r="739" spans="1:15" ht="11.25" x14ac:dyDescent="0.2">
      <c r="A739" s="9">
        <v>4</v>
      </c>
      <c r="B739" s="9">
        <v>126510006</v>
      </c>
      <c r="C739" s="3" t="s">
        <v>618</v>
      </c>
      <c r="D739" s="3" t="s">
        <v>35</v>
      </c>
      <c r="E739" s="4">
        <v>11954906</v>
      </c>
      <c r="F739" s="4">
        <v>0</v>
      </c>
      <c r="G739" s="4">
        <v>5842684</v>
      </c>
      <c r="H739" s="4">
        <v>5842684</v>
      </c>
      <c r="I739" s="15">
        <f t="shared" si="44"/>
        <v>0.48870000000000002</v>
      </c>
      <c r="J739" s="4">
        <v>2347192</v>
      </c>
      <c r="K739" s="15">
        <f t="shared" si="45"/>
        <v>0.1963</v>
      </c>
      <c r="L739" s="4">
        <v>3765030</v>
      </c>
      <c r="M739" s="15">
        <f t="shared" si="46"/>
        <v>0.31490000000000001</v>
      </c>
      <c r="N739" s="4">
        <v>0</v>
      </c>
      <c r="O739" s="15">
        <f t="shared" si="47"/>
        <v>0</v>
      </c>
    </row>
    <row r="740" spans="1:15" ht="11.25" x14ac:dyDescent="0.2">
      <c r="A740" s="9">
        <v>4</v>
      </c>
      <c r="B740" s="9">
        <v>126510007</v>
      </c>
      <c r="C740" s="3" t="s">
        <v>664</v>
      </c>
      <c r="D740" s="3" t="s">
        <v>35</v>
      </c>
      <c r="E740" s="4">
        <v>21457754</v>
      </c>
      <c r="F740" s="4">
        <v>0</v>
      </c>
      <c r="G740" s="4">
        <v>15393430</v>
      </c>
      <c r="H740" s="4">
        <v>15393430</v>
      </c>
      <c r="I740" s="15">
        <f t="shared" si="44"/>
        <v>0.71740000000000004</v>
      </c>
      <c r="J740" s="4">
        <v>196893</v>
      </c>
      <c r="K740" s="15">
        <f t="shared" si="45"/>
        <v>9.1999999999999998E-3</v>
      </c>
      <c r="L740" s="4">
        <v>5867431</v>
      </c>
      <c r="M740" s="15">
        <f t="shared" si="46"/>
        <v>0.27339999999999998</v>
      </c>
      <c r="N740" s="4">
        <v>0</v>
      </c>
      <c r="O740" s="15">
        <f t="shared" si="47"/>
        <v>0</v>
      </c>
    </row>
    <row r="741" spans="1:15" ht="11.25" x14ac:dyDescent="0.2">
      <c r="A741" s="9">
        <v>4</v>
      </c>
      <c r="B741" s="9">
        <v>126513250</v>
      </c>
      <c r="C741" s="3" t="s">
        <v>670</v>
      </c>
      <c r="D741" s="3" t="s">
        <v>35</v>
      </c>
      <c r="E741" s="4">
        <v>6543892</v>
      </c>
      <c r="F741" s="4">
        <v>0</v>
      </c>
      <c r="G741" s="4">
        <v>5127446</v>
      </c>
      <c r="H741" s="4">
        <v>5127446</v>
      </c>
      <c r="I741" s="15">
        <f t="shared" si="44"/>
        <v>0.78349999999999997</v>
      </c>
      <c r="J741" s="4">
        <v>104405</v>
      </c>
      <c r="K741" s="15">
        <f t="shared" si="45"/>
        <v>1.6E-2</v>
      </c>
      <c r="L741" s="4">
        <v>1312041</v>
      </c>
      <c r="M741" s="15">
        <f t="shared" si="46"/>
        <v>0.20050000000000001</v>
      </c>
      <c r="N741" s="4">
        <v>0</v>
      </c>
      <c r="O741" s="15">
        <f t="shared" si="47"/>
        <v>0</v>
      </c>
    </row>
    <row r="742" spans="1:15" ht="11.25" x14ac:dyDescent="0.2">
      <c r="A742" s="9">
        <v>4</v>
      </c>
      <c r="B742" s="9">
        <v>126512870</v>
      </c>
      <c r="C742" s="3" t="s">
        <v>666</v>
      </c>
      <c r="D742" s="3" t="s">
        <v>35</v>
      </c>
      <c r="E742" s="4">
        <v>11169621.890000001</v>
      </c>
      <c r="F742" s="4">
        <v>0</v>
      </c>
      <c r="G742" s="4">
        <v>5818955.0099999998</v>
      </c>
      <c r="H742" s="4">
        <v>5818955.0099999998</v>
      </c>
      <c r="I742" s="15">
        <f t="shared" si="44"/>
        <v>0.52100000000000002</v>
      </c>
      <c r="J742" s="4">
        <v>43700.51</v>
      </c>
      <c r="K742" s="15">
        <f t="shared" si="45"/>
        <v>3.8999999999999998E-3</v>
      </c>
      <c r="L742" s="4">
        <v>2702501.37</v>
      </c>
      <c r="M742" s="15">
        <f t="shared" si="46"/>
        <v>0.24199999999999999</v>
      </c>
      <c r="N742" s="4">
        <v>2604465</v>
      </c>
      <c r="O742" s="15">
        <f t="shared" si="47"/>
        <v>0.23319999999999999</v>
      </c>
    </row>
    <row r="743" spans="1:15" ht="11.25" x14ac:dyDescent="0.2">
      <c r="A743" s="9">
        <v>4</v>
      </c>
      <c r="B743" s="9">
        <v>129544907</v>
      </c>
      <c r="C743" s="3" t="s">
        <v>730</v>
      </c>
      <c r="D743" s="3" t="s">
        <v>57</v>
      </c>
      <c r="E743" s="4">
        <v>4456005</v>
      </c>
      <c r="F743" s="4">
        <v>0</v>
      </c>
      <c r="G743" s="4">
        <v>3623931</v>
      </c>
      <c r="H743" s="4">
        <v>3623931</v>
      </c>
      <c r="I743" s="15">
        <f t="shared" si="44"/>
        <v>0.81330000000000002</v>
      </c>
      <c r="J743" s="4">
        <v>56560</v>
      </c>
      <c r="K743" s="15">
        <f t="shared" si="45"/>
        <v>1.2699999999999999E-2</v>
      </c>
      <c r="L743" s="4">
        <v>775514</v>
      </c>
      <c r="M743" s="15">
        <f t="shared" si="46"/>
        <v>0.17399999999999999</v>
      </c>
      <c r="N743" s="4">
        <v>0</v>
      </c>
      <c r="O743" s="15">
        <f t="shared" si="47"/>
        <v>0</v>
      </c>
    </row>
    <row r="744" spans="1:15" ht="11.25" x14ac:dyDescent="0.2">
      <c r="A744" s="9">
        <v>4</v>
      </c>
      <c r="B744" s="9">
        <v>105620001</v>
      </c>
      <c r="C744" s="3" t="s">
        <v>609</v>
      </c>
      <c r="D744" s="3" t="s">
        <v>286</v>
      </c>
      <c r="E744" s="4">
        <v>5276479.2300000004</v>
      </c>
      <c r="F744" s="4">
        <v>0</v>
      </c>
      <c r="G744" s="4">
        <v>4663115.2299999995</v>
      </c>
      <c r="H744" s="4">
        <v>4663115.2300000004</v>
      </c>
      <c r="I744" s="15">
        <f t="shared" si="44"/>
        <v>0.88380000000000003</v>
      </c>
      <c r="J744" s="4">
        <v>41640.81</v>
      </c>
      <c r="K744" s="15">
        <f t="shared" si="45"/>
        <v>7.9000000000000008E-3</v>
      </c>
      <c r="L744" s="4">
        <v>571372.18999999994</v>
      </c>
      <c r="M744" s="15">
        <f t="shared" si="46"/>
        <v>0.10829999999999999</v>
      </c>
      <c r="N744" s="4">
        <v>351</v>
      </c>
      <c r="O744" s="15">
        <f t="shared" si="47"/>
        <v>1E-4</v>
      </c>
    </row>
    <row r="745" spans="1:15" ht="11.25" x14ac:dyDescent="0.2">
      <c r="A745" s="9">
        <v>4</v>
      </c>
      <c r="B745" s="9">
        <v>107653040</v>
      </c>
      <c r="C745" s="3" t="s">
        <v>757</v>
      </c>
      <c r="D745" s="3" t="s">
        <v>302</v>
      </c>
      <c r="E745" s="4">
        <v>5806779</v>
      </c>
      <c r="F745" s="4">
        <v>0</v>
      </c>
      <c r="G745" s="4">
        <v>4833200</v>
      </c>
      <c r="H745" s="4">
        <v>4833200</v>
      </c>
      <c r="I745" s="15">
        <f t="shared" si="44"/>
        <v>0.83230000000000004</v>
      </c>
      <c r="J745" s="4">
        <v>24300</v>
      </c>
      <c r="K745" s="15">
        <f t="shared" si="45"/>
        <v>4.1999999999999997E-3</v>
      </c>
      <c r="L745" s="4">
        <v>949279</v>
      </c>
      <c r="M745" s="15">
        <f t="shared" si="46"/>
        <v>0.16350000000000001</v>
      </c>
      <c r="N745" s="4">
        <v>0</v>
      </c>
      <c r="O745" s="15">
        <f t="shared" si="47"/>
        <v>0</v>
      </c>
    </row>
    <row r="746" spans="1:15" ht="11.25" x14ac:dyDescent="0.2">
      <c r="A746" s="9">
        <v>4</v>
      </c>
      <c r="B746" s="9">
        <v>112673300</v>
      </c>
      <c r="C746" s="3" t="s">
        <v>647</v>
      </c>
      <c r="D746" s="3" t="s">
        <v>388</v>
      </c>
      <c r="E746" s="4">
        <v>2207214.65</v>
      </c>
      <c r="F746" s="4">
        <v>0</v>
      </c>
      <c r="G746" s="4">
        <v>1141463.3999999999</v>
      </c>
      <c r="H746" s="4">
        <v>1141463.3999999999</v>
      </c>
      <c r="I746" s="15">
        <f t="shared" si="44"/>
        <v>0.51719999999999999</v>
      </c>
      <c r="J746" s="4">
        <v>80430</v>
      </c>
      <c r="K746" s="15">
        <f t="shared" si="45"/>
        <v>3.6400000000000002E-2</v>
      </c>
      <c r="L746" s="4">
        <v>985321.25</v>
      </c>
      <c r="M746" s="15">
        <f t="shared" si="46"/>
        <v>0.44640000000000002</v>
      </c>
      <c r="N746" s="4">
        <v>0</v>
      </c>
      <c r="O746" s="15">
        <f t="shared" si="47"/>
        <v>0</v>
      </c>
    </row>
    <row r="747" spans="1:15" ht="11.25" x14ac:dyDescent="0.2">
      <c r="A747" s="9">
        <v>4</v>
      </c>
      <c r="B747" s="9">
        <v>112673500</v>
      </c>
      <c r="C747" s="3" t="s">
        <v>648</v>
      </c>
      <c r="D747" s="3" t="s">
        <v>388</v>
      </c>
      <c r="E747" s="4">
        <v>13211325.67</v>
      </c>
      <c r="F747" s="4">
        <v>0</v>
      </c>
      <c r="G747" s="4">
        <v>10215171.08</v>
      </c>
      <c r="H747" s="4">
        <v>10215171.08</v>
      </c>
      <c r="I747" s="15">
        <f t="shared" si="44"/>
        <v>0.7732</v>
      </c>
      <c r="J747" s="4">
        <v>195921.1</v>
      </c>
      <c r="K747" s="15">
        <f t="shared" si="45"/>
        <v>1.4800000000000001E-2</v>
      </c>
      <c r="L747" s="4">
        <v>2674511.4900000002</v>
      </c>
      <c r="M747" s="15">
        <f t="shared" si="46"/>
        <v>0.2024</v>
      </c>
      <c r="N747" s="4">
        <v>125722</v>
      </c>
      <c r="O747" s="15">
        <f t="shared" si="47"/>
        <v>9.4999999999999998E-3</v>
      </c>
    </row>
    <row r="748" spans="1:15" ht="11.25" x14ac:dyDescent="0.2">
      <c r="A748" s="9">
        <v>4</v>
      </c>
      <c r="B748" s="9">
        <v>189670676</v>
      </c>
      <c r="C748" s="3" t="s">
        <v>812</v>
      </c>
      <c r="D748" s="3" t="s">
        <v>388</v>
      </c>
      <c r="E748" s="4">
        <v>16026990.220000001</v>
      </c>
      <c r="F748" s="4">
        <v>0</v>
      </c>
      <c r="G748" s="4">
        <v>13647168.35</v>
      </c>
      <c r="H748" s="4">
        <v>13647168.35</v>
      </c>
      <c r="I748" s="15">
        <f t="shared" si="44"/>
        <v>0.85150000000000003</v>
      </c>
      <c r="J748" s="4">
        <v>227413.46</v>
      </c>
      <c r="K748" s="15">
        <f t="shared" si="45"/>
        <v>1.4200000000000001E-2</v>
      </c>
      <c r="L748" s="4">
        <v>1797512.27</v>
      </c>
      <c r="M748" s="15">
        <f t="shared" si="46"/>
        <v>0.11219999999999999</v>
      </c>
      <c r="N748" s="4">
        <v>354896.14</v>
      </c>
      <c r="O748" s="15">
        <f t="shared" si="47"/>
        <v>2.2100000000000002E-2</v>
      </c>
    </row>
    <row r="749" spans="1:15" ht="11.25" x14ac:dyDescent="0.2">
      <c r="A749" s="9">
        <v>6</v>
      </c>
      <c r="B749" s="9">
        <v>113363705</v>
      </c>
      <c r="C749" s="3" t="s">
        <v>635</v>
      </c>
      <c r="D749" s="3" t="s">
        <v>400</v>
      </c>
      <c r="E749" s="4">
        <v>438004.91</v>
      </c>
      <c r="F749" s="4">
        <v>0</v>
      </c>
      <c r="G749" s="4">
        <v>427623.35000000003</v>
      </c>
      <c r="H749" s="4">
        <v>427623.35</v>
      </c>
      <c r="I749" s="15">
        <f t="shared" si="44"/>
        <v>0.97629999999999995</v>
      </c>
      <c r="J749" s="4">
        <v>10381.56</v>
      </c>
      <c r="K749" s="15">
        <f t="shared" si="45"/>
        <v>2.3699999999999999E-2</v>
      </c>
      <c r="L749" s="4">
        <v>0</v>
      </c>
      <c r="M749" s="15">
        <f t="shared" si="46"/>
        <v>0</v>
      </c>
      <c r="N749" s="4">
        <v>0</v>
      </c>
      <c r="O749" s="15">
        <f t="shared" si="47"/>
        <v>0</v>
      </c>
    </row>
    <row r="750" spans="1:15" ht="11.25" x14ac:dyDescent="0.2">
      <c r="A750" s="9">
        <v>6</v>
      </c>
      <c r="B750" s="9">
        <v>112679205</v>
      </c>
      <c r="C750" s="3" t="s">
        <v>758</v>
      </c>
      <c r="D750" s="3" t="s">
        <v>388</v>
      </c>
      <c r="E750" s="4">
        <v>0</v>
      </c>
      <c r="F750" s="4">
        <v>0</v>
      </c>
      <c r="G750" s="4">
        <v>0</v>
      </c>
      <c r="H750" s="4">
        <v>0</v>
      </c>
      <c r="I750" s="15">
        <v>0</v>
      </c>
      <c r="J750" s="4">
        <v>0</v>
      </c>
      <c r="K750" s="15">
        <v>0</v>
      </c>
      <c r="L750" s="4">
        <v>0</v>
      </c>
      <c r="M750" s="15">
        <v>0</v>
      </c>
      <c r="N750" s="4">
        <v>0</v>
      </c>
      <c r="O750" s="15">
        <v>0</v>
      </c>
    </row>
    <row r="751" spans="1:15" ht="11.25" customHeight="1" x14ac:dyDescent="0.2">
      <c r="E751" s="6"/>
      <c r="F751" s="6"/>
      <c r="G751" s="6"/>
      <c r="H751" s="6"/>
      <c r="I751" s="19"/>
      <c r="J751" s="6"/>
      <c r="K751" s="19"/>
      <c r="L751" s="6"/>
      <c r="M751" s="19"/>
      <c r="N751" s="6"/>
      <c r="O751" s="19"/>
    </row>
    <row r="752" spans="1:15" ht="11.25" customHeight="1" x14ac:dyDescent="0.2">
      <c r="C752" s="5" t="s">
        <v>199</v>
      </c>
      <c r="E752" s="6">
        <f>SUMIF($A$2:$A$750,"=1",E2:E750)</f>
        <v>35780540459.989975</v>
      </c>
      <c r="F752" s="6">
        <f t="shared" ref="F752:H752" si="48">SUMIF($A$2:$A$750,"=1",F2:F750)</f>
        <v>18599679714.950012</v>
      </c>
      <c r="G752" s="6">
        <f t="shared" si="48"/>
        <v>955533132.3599999</v>
      </c>
      <c r="H752" s="6">
        <f t="shared" si="48"/>
        <v>19555212847.30999</v>
      </c>
      <c r="I752" s="19">
        <f>ROUND(H752/$E752,4)</f>
        <v>0.54649999999999999</v>
      </c>
      <c r="J752" s="6">
        <f t="shared" ref="J752" si="49">SUMIF($A$2:$A$750,"=1",J2:J750)</f>
        <v>12496324691.409994</v>
      </c>
      <c r="K752" s="19">
        <f>ROUND(J752/$E752,4)</f>
        <v>0.34920000000000001</v>
      </c>
      <c r="L752" s="6">
        <f t="shared" ref="L752" si="50">SUMIF($A$2:$A$750,"=1",L2:L750)</f>
        <v>2789386626.3700004</v>
      </c>
      <c r="M752" s="19">
        <f>ROUND(L752/$E752,4)</f>
        <v>7.8E-2</v>
      </c>
      <c r="N752" s="6">
        <f t="shared" ref="N752" si="51">SUMIF($A$2:$A$750,"=1",N2:N750)</f>
        <v>939616294.9000001</v>
      </c>
      <c r="O752" s="19">
        <f>ROUND(N752/$E752,4)</f>
        <v>2.63E-2</v>
      </c>
    </row>
    <row r="753" spans="3:15" ht="11.25" customHeight="1" x14ac:dyDescent="0.2">
      <c r="C753" s="5" t="s">
        <v>710</v>
      </c>
      <c r="E753" s="6">
        <f>SUMIF($A$2:$A$750,"=3",E2:E750)</f>
        <v>728866073.54999983</v>
      </c>
      <c r="F753" s="6">
        <f t="shared" ref="F753:H753" si="52">SUMIF($A$2:$A$750,"=3",F2:F750)</f>
        <v>0</v>
      </c>
      <c r="G753" s="6">
        <f t="shared" si="52"/>
        <v>530539839.40999997</v>
      </c>
      <c r="H753" s="6">
        <f t="shared" si="52"/>
        <v>530539839.40999997</v>
      </c>
      <c r="I753" s="19">
        <f t="shared" ref="I753:K756" si="53">ROUND(H753/$E753,4)</f>
        <v>0.72789999999999999</v>
      </c>
      <c r="J753" s="6">
        <f t="shared" ref="J753" si="54">SUMIF($A$2:$A$750,"=3",J2:J750)</f>
        <v>138603551.83000001</v>
      </c>
      <c r="K753" s="19">
        <f t="shared" si="53"/>
        <v>0.19020000000000001</v>
      </c>
      <c r="L753" s="6">
        <f t="shared" ref="L753" si="55">SUMIF($A$2:$A$750,"=3",L2:L750)</f>
        <v>57436006.940000005</v>
      </c>
      <c r="M753" s="19">
        <f t="shared" ref="M753" si="56">ROUND(L753/$E753,4)</f>
        <v>7.8799999999999995E-2</v>
      </c>
      <c r="N753" s="6">
        <f t="shared" ref="N753" si="57">SUMIF($A$2:$A$750,"=3",N2:N750)</f>
        <v>2286675.37</v>
      </c>
      <c r="O753" s="19">
        <f t="shared" ref="O753" si="58">ROUND(N753/$E753,4)</f>
        <v>3.0999999999999999E-3</v>
      </c>
    </row>
    <row r="754" spans="3:15" ht="11.25" customHeight="1" x14ac:dyDescent="0.2">
      <c r="C754" s="5" t="s">
        <v>711</v>
      </c>
      <c r="E754" s="6">
        <f>SUMIF($A$2:$A$750,"=4",E2:E750)</f>
        <v>3636236093.849999</v>
      </c>
      <c r="F754" s="6">
        <f t="shared" ref="F754:H754" si="59">SUMIF($A$2:$A$750,"=4",F2:F750)</f>
        <v>0</v>
      </c>
      <c r="G754" s="6">
        <f t="shared" si="59"/>
        <v>2760203323.230001</v>
      </c>
      <c r="H754" s="6">
        <f t="shared" si="59"/>
        <v>2760203323.230001</v>
      </c>
      <c r="I754" s="19">
        <f t="shared" si="53"/>
        <v>0.7591</v>
      </c>
      <c r="J754" s="6">
        <f t="shared" ref="J754" si="60">SUMIF($A$2:$A$750,"=4",J2:J750)</f>
        <v>23389272.18</v>
      </c>
      <c r="K754" s="19">
        <f t="shared" si="53"/>
        <v>6.4000000000000003E-3</v>
      </c>
      <c r="L754" s="6">
        <f t="shared" ref="L754" si="61">SUMIF($A$2:$A$750,"=4",L2:L750)</f>
        <v>485178036.84000003</v>
      </c>
      <c r="M754" s="19">
        <f t="shared" ref="M754" si="62">ROUND(L754/$E754,4)</f>
        <v>0.13339999999999999</v>
      </c>
      <c r="N754" s="6">
        <f t="shared" ref="N754" si="63">SUMIF($A$2:$A$750,"=4",N2:N750)</f>
        <v>367465461.60000002</v>
      </c>
      <c r="O754" s="19">
        <f t="shared" ref="O754" si="64">ROUND(N754/$E754,4)</f>
        <v>0.1011</v>
      </c>
    </row>
    <row r="755" spans="3:15" ht="11.25" customHeight="1" x14ac:dyDescent="0.2">
      <c r="C755" s="5" t="s">
        <v>712</v>
      </c>
      <c r="E755" s="6">
        <f>SUMIF($A$2:$A$750,"=6",E2:E750)</f>
        <v>438004.91</v>
      </c>
      <c r="F755" s="6">
        <f t="shared" ref="F755:H755" si="65">SUMIF($A$2:$A$750,"=6",F2:F750)</f>
        <v>0</v>
      </c>
      <c r="G755" s="6">
        <f t="shared" si="65"/>
        <v>427623.35000000003</v>
      </c>
      <c r="H755" s="6">
        <f t="shared" si="65"/>
        <v>427623.35</v>
      </c>
      <c r="I755" s="19">
        <f t="shared" si="53"/>
        <v>0.97629999999999995</v>
      </c>
      <c r="J755" s="6">
        <f t="shared" ref="J755" si="66">SUMIF($A$2:$A$750,"=6",J2:J750)</f>
        <v>10381.56</v>
      </c>
      <c r="K755" s="19">
        <f t="shared" si="53"/>
        <v>2.3699999999999999E-2</v>
      </c>
      <c r="L755" s="6">
        <f t="shared" ref="L755" si="67">SUMIF($A$2:$A$750,"=6",L2:L750)</f>
        <v>0</v>
      </c>
      <c r="M755" s="19">
        <f t="shared" ref="M755" si="68">ROUND(L755/$E755,4)</f>
        <v>0</v>
      </c>
      <c r="N755" s="6">
        <f t="shared" ref="N755" si="69">SUMIF($A$2:$A$750,"=6",N2:N750)</f>
        <v>0</v>
      </c>
      <c r="O755" s="19">
        <f t="shared" ref="O755" si="70">ROUND(N755/$E755,4)</f>
        <v>0</v>
      </c>
    </row>
    <row r="756" spans="3:15" ht="11.25" customHeight="1" x14ac:dyDescent="0.2">
      <c r="C756" s="7" t="s">
        <v>636</v>
      </c>
      <c r="E756" s="8">
        <f t="shared" ref="E756:H756" si="71">SUM(E752:E755)</f>
        <v>40146080632.29998</v>
      </c>
      <c r="F756" s="8">
        <f t="shared" si="71"/>
        <v>18599679714.950012</v>
      </c>
      <c r="G756" s="8">
        <f t="shared" si="71"/>
        <v>4246703918.3500009</v>
      </c>
      <c r="H756" s="8">
        <f t="shared" si="71"/>
        <v>22846383633.299988</v>
      </c>
      <c r="I756" s="19">
        <f t="shared" si="53"/>
        <v>0.56910000000000005</v>
      </c>
      <c r="J756" s="8">
        <f t="shared" ref="J756" si="72">SUM(J752:J755)</f>
        <v>12658327896.979994</v>
      </c>
      <c r="K756" s="19">
        <f t="shared" si="53"/>
        <v>0.31530000000000002</v>
      </c>
      <c r="L756" s="8">
        <f t="shared" ref="L756" si="73">SUM(L752:L755)</f>
        <v>3332000670.1500006</v>
      </c>
      <c r="M756" s="19">
        <f t="shared" ref="M756" si="74">ROUND(L756/$E756,4)</f>
        <v>8.3000000000000004E-2</v>
      </c>
      <c r="N756" s="8">
        <f t="shared" ref="N756" si="75">SUM(N752:N755)</f>
        <v>1309368431.8700001</v>
      </c>
      <c r="O756" s="19">
        <f t="shared" ref="O756" si="76">ROUND(N756/$E756,4)</f>
        <v>3.2599999999999997E-2</v>
      </c>
    </row>
    <row r="757" spans="3:15" ht="11.25" customHeight="1" x14ac:dyDescent="0.2"/>
    <row r="758" spans="3:15" ht="11.25" customHeight="1" x14ac:dyDescent="0.2"/>
    <row r="759" spans="3:15" ht="11.25" customHeight="1" x14ac:dyDescent="0.2"/>
    <row r="760" spans="3:15" ht="11.25" customHeight="1" x14ac:dyDescent="0.2"/>
    <row r="761" spans="3:15" ht="11.25" customHeight="1" x14ac:dyDescent="0.2"/>
    <row r="762" spans="3:15" ht="11.25" customHeight="1" x14ac:dyDescent="0.2"/>
    <row r="763" spans="3:15" ht="11.25" customHeight="1" x14ac:dyDescent="0.2"/>
    <row r="764" spans="3:15" ht="11.25" customHeight="1" x14ac:dyDescent="0.2"/>
    <row r="765" spans="3:15" ht="11.25" customHeight="1" x14ac:dyDescent="0.2"/>
    <row r="766" spans="3:15" ht="11.25" customHeight="1" x14ac:dyDescent="0.2"/>
    <row r="767" spans="3:15" ht="11.25" customHeight="1" x14ac:dyDescent="0.2"/>
    <row r="768" spans="3:15" ht="11.25" customHeight="1" x14ac:dyDescent="0.2"/>
    <row r="769" ht="11.25" customHeight="1" x14ac:dyDescent="0.2"/>
    <row r="770" ht="11.25" customHeight="1" x14ac:dyDescent="0.2"/>
    <row r="771" ht="11.25" customHeight="1" x14ac:dyDescent="0.2"/>
    <row r="772" ht="11.25" customHeight="1" x14ac:dyDescent="0.2"/>
    <row r="773" ht="11.25" customHeight="1" x14ac:dyDescent="0.2"/>
    <row r="774" ht="11.25" customHeight="1" x14ac:dyDescent="0.2"/>
    <row r="775" ht="11.25" customHeight="1" x14ac:dyDescent="0.2"/>
    <row r="776" ht="11.25" customHeight="1" x14ac:dyDescent="0.2"/>
    <row r="777" ht="11.25" customHeight="1" x14ac:dyDescent="0.2"/>
    <row r="778" ht="11.25" customHeight="1" x14ac:dyDescent="0.2"/>
    <row r="779" ht="11.25" customHeight="1" x14ac:dyDescent="0.2"/>
    <row r="780" ht="11.25" customHeight="1" x14ac:dyDescent="0.2"/>
    <row r="781" ht="11.25" customHeight="1" x14ac:dyDescent="0.2"/>
    <row r="782" ht="11.25" customHeight="1" x14ac:dyDescent="0.2"/>
    <row r="783" ht="11.25" customHeight="1" x14ac:dyDescent="0.2"/>
    <row r="784" ht="11.25" customHeight="1" x14ac:dyDescent="0.2"/>
    <row r="785" ht="11.25" customHeight="1" x14ac:dyDescent="0.2"/>
    <row r="786" ht="11.25" customHeight="1" x14ac:dyDescent="0.2"/>
    <row r="787" ht="11.25" customHeight="1" x14ac:dyDescent="0.2"/>
    <row r="788" ht="11.25" customHeight="1" x14ac:dyDescent="0.2"/>
    <row r="789" ht="11.25" customHeight="1" x14ac:dyDescent="0.2"/>
  </sheetData>
  <sortState xmlns:xlrd2="http://schemas.microsoft.com/office/spreadsheetml/2017/richdata2" ref="A3:P750">
    <sortCondition ref="A2:A750"/>
    <sortCondition ref="D2:D750"/>
    <sortCondition ref="C2:C75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579F-3128-448C-8192-D91566E47CA8}">
  <dimension ref="A1:L59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 x14ac:dyDescent="0.2"/>
  <cols>
    <col min="1" max="1" width="8.7109375" bestFit="1" customWidth="1"/>
    <col min="2" max="2" width="23.5703125" bestFit="1" customWidth="1"/>
    <col min="3" max="3" width="11.85546875" bestFit="1" customWidth="1"/>
    <col min="4" max="4" width="14" bestFit="1" customWidth="1"/>
    <col min="5" max="5" width="12.5703125" bestFit="1" customWidth="1"/>
    <col min="6" max="7" width="10.85546875" bestFit="1" customWidth="1"/>
    <col min="8" max="8" width="9.5703125" bestFit="1" customWidth="1"/>
    <col min="9" max="9" width="12.5703125" bestFit="1" customWidth="1"/>
    <col min="10" max="10" width="11.7109375" bestFit="1" customWidth="1"/>
    <col min="11" max="11" width="15.7109375" bestFit="1" customWidth="1"/>
    <col min="12" max="12" width="8.42578125" style="26" bestFit="1" customWidth="1"/>
  </cols>
  <sheetData>
    <row r="1" spans="1:12" ht="56.25" x14ac:dyDescent="0.2">
      <c r="A1" s="21" t="s">
        <v>66</v>
      </c>
      <c r="B1" s="22" t="s">
        <v>199</v>
      </c>
      <c r="C1" s="22" t="s">
        <v>198</v>
      </c>
      <c r="D1" s="23" t="s">
        <v>836</v>
      </c>
      <c r="E1" s="23" t="s">
        <v>837</v>
      </c>
      <c r="F1" s="23" t="s">
        <v>838</v>
      </c>
      <c r="G1" s="23" t="s">
        <v>839</v>
      </c>
      <c r="H1" s="23" t="s">
        <v>840</v>
      </c>
      <c r="I1" s="23" t="s">
        <v>841</v>
      </c>
      <c r="J1" s="23" t="s">
        <v>842</v>
      </c>
      <c r="K1" s="23" t="s">
        <v>850</v>
      </c>
      <c r="L1" s="24" t="s">
        <v>851</v>
      </c>
    </row>
    <row r="2" spans="1:12" ht="11.25" customHeight="1" x14ac:dyDescent="0.2">
      <c r="A2" s="3">
        <v>112011103</v>
      </c>
      <c r="B2" s="3" t="s">
        <v>131</v>
      </c>
      <c r="C2" s="3" t="s">
        <v>378</v>
      </c>
      <c r="D2" s="4">
        <v>18354020.859999999</v>
      </c>
      <c r="E2" s="4">
        <v>12835314.67</v>
      </c>
      <c r="F2" s="4">
        <v>16791.580000000002</v>
      </c>
      <c r="G2" s="4">
        <v>1386.41</v>
      </c>
      <c r="H2" s="4">
        <v>41263.599999999999</v>
      </c>
      <c r="I2" s="4">
        <v>4984171.4799999995</v>
      </c>
      <c r="J2" s="4">
        <v>475093.12</v>
      </c>
      <c r="K2" s="4">
        <v>841942472</v>
      </c>
      <c r="L2" s="25">
        <v>21.7</v>
      </c>
    </row>
    <row r="3" spans="1:12" ht="11.25" customHeight="1" x14ac:dyDescent="0.2">
      <c r="A3" s="3">
        <v>112011603</v>
      </c>
      <c r="B3" s="3" t="s">
        <v>379</v>
      </c>
      <c r="C3" s="3" t="s">
        <v>378</v>
      </c>
      <c r="D3" s="4">
        <v>41750410.170000002</v>
      </c>
      <c r="E3" s="4">
        <v>32090921.199999999</v>
      </c>
      <c r="F3" s="4">
        <v>37571.160000000003</v>
      </c>
      <c r="G3" s="4">
        <v>0</v>
      </c>
      <c r="H3" s="4">
        <v>92408</v>
      </c>
      <c r="I3" s="4">
        <v>8745858.0200000014</v>
      </c>
      <c r="J3" s="4">
        <v>783651.79</v>
      </c>
      <c r="K3" s="4">
        <v>1813008246</v>
      </c>
      <c r="L3" s="25">
        <v>23</v>
      </c>
    </row>
    <row r="4" spans="1:12" ht="11.25" customHeight="1" x14ac:dyDescent="0.2">
      <c r="A4" s="3">
        <v>112013054</v>
      </c>
      <c r="B4" s="3" t="s">
        <v>380</v>
      </c>
      <c r="C4" s="3" t="s">
        <v>378</v>
      </c>
      <c r="D4" s="4">
        <v>12218448.32</v>
      </c>
      <c r="E4" s="4">
        <v>9282753.4099999983</v>
      </c>
      <c r="F4" s="4">
        <v>11447.04</v>
      </c>
      <c r="G4" s="4">
        <v>15519.78</v>
      </c>
      <c r="H4" s="4"/>
      <c r="I4" s="4">
        <v>2590661.77</v>
      </c>
      <c r="J4" s="4">
        <v>318066.32</v>
      </c>
      <c r="K4" s="4">
        <v>675657323</v>
      </c>
      <c r="L4" s="25">
        <v>18</v>
      </c>
    </row>
    <row r="5" spans="1:12" ht="11.25" customHeight="1" x14ac:dyDescent="0.2">
      <c r="A5" s="3">
        <v>112013753</v>
      </c>
      <c r="B5" s="3" t="s">
        <v>381</v>
      </c>
      <c r="C5" s="3" t="s">
        <v>378</v>
      </c>
      <c r="D5" s="4">
        <v>42466845.210000001</v>
      </c>
      <c r="E5" s="4">
        <v>31634308.75</v>
      </c>
      <c r="F5" s="4"/>
      <c r="G5" s="4">
        <v>66801.13</v>
      </c>
      <c r="H5" s="4"/>
      <c r="I5" s="4">
        <v>9571691.5300000012</v>
      </c>
      <c r="J5" s="4">
        <v>1194043.8</v>
      </c>
      <c r="K5" s="4">
        <v>2265894089</v>
      </c>
      <c r="L5" s="25">
        <v>18.7</v>
      </c>
    </row>
    <row r="6" spans="1:12" ht="11.25" customHeight="1" x14ac:dyDescent="0.2">
      <c r="A6" s="3">
        <v>112015203</v>
      </c>
      <c r="B6" s="3" t="s">
        <v>382</v>
      </c>
      <c r="C6" s="3" t="s">
        <v>378</v>
      </c>
      <c r="D6" s="4">
        <v>21588269.510000002</v>
      </c>
      <c r="E6" s="4">
        <v>15973923.91</v>
      </c>
      <c r="F6" s="4">
        <v>19994.23</v>
      </c>
      <c r="G6" s="4">
        <v>0</v>
      </c>
      <c r="H6" s="4">
        <v>48731</v>
      </c>
      <c r="I6" s="4">
        <v>5061119.9899999993</v>
      </c>
      <c r="J6" s="4">
        <v>484500.38</v>
      </c>
      <c r="K6" s="4">
        <v>1038511448</v>
      </c>
      <c r="L6" s="25">
        <v>20.7</v>
      </c>
    </row>
    <row r="7" spans="1:12" ht="11.25" customHeight="1" x14ac:dyDescent="0.2">
      <c r="A7" s="3">
        <v>112018523</v>
      </c>
      <c r="B7" s="3" t="s">
        <v>132</v>
      </c>
      <c r="C7" s="3" t="s">
        <v>378</v>
      </c>
      <c r="D7" s="4">
        <v>16891979.870000001</v>
      </c>
      <c r="E7" s="4">
        <v>12612882.970000001</v>
      </c>
      <c r="F7" s="4">
        <v>15173.26</v>
      </c>
      <c r="G7" s="4">
        <v>12886.16</v>
      </c>
      <c r="H7" s="4">
        <v>35141.35</v>
      </c>
      <c r="I7" s="4">
        <v>3764444.18</v>
      </c>
      <c r="J7" s="4">
        <v>451451.95</v>
      </c>
      <c r="K7" s="4">
        <v>666599066</v>
      </c>
      <c r="L7" s="25">
        <v>25.3</v>
      </c>
    </row>
    <row r="8" spans="1:12" ht="11.25" customHeight="1" x14ac:dyDescent="0.2">
      <c r="A8" s="3">
        <v>103020603</v>
      </c>
      <c r="B8" s="3" t="s">
        <v>222</v>
      </c>
      <c r="C8" s="3" t="s">
        <v>221</v>
      </c>
      <c r="D8" s="4">
        <v>17712384.969999999</v>
      </c>
      <c r="E8" s="4">
        <v>15495182.92</v>
      </c>
      <c r="F8" s="4">
        <v>16495.91</v>
      </c>
      <c r="G8" s="4">
        <v>0</v>
      </c>
      <c r="H8" s="4"/>
      <c r="I8" s="4">
        <v>1658271.4</v>
      </c>
      <c r="J8" s="4">
        <v>542434.74</v>
      </c>
      <c r="K8" s="4">
        <v>706289339</v>
      </c>
      <c r="L8" s="25">
        <v>25</v>
      </c>
    </row>
    <row r="9" spans="1:12" ht="11.25" customHeight="1" x14ac:dyDescent="0.2">
      <c r="A9" s="3">
        <v>103020753</v>
      </c>
      <c r="B9" s="3" t="s">
        <v>223</v>
      </c>
      <c r="C9" s="3" t="s">
        <v>221</v>
      </c>
      <c r="D9" s="4">
        <v>27168119.41</v>
      </c>
      <c r="E9" s="4">
        <v>22358624.670000002</v>
      </c>
      <c r="F9" s="4">
        <v>26079.58</v>
      </c>
      <c r="G9" s="4">
        <v>0</v>
      </c>
      <c r="H9" s="4"/>
      <c r="I9" s="4">
        <v>3947458.9</v>
      </c>
      <c r="J9" s="4">
        <v>835956.26</v>
      </c>
      <c r="K9" s="4">
        <v>1205183957</v>
      </c>
      <c r="L9" s="25">
        <v>22.5</v>
      </c>
    </row>
    <row r="10" spans="1:12" ht="11.25" customHeight="1" x14ac:dyDescent="0.2">
      <c r="A10" s="3">
        <v>103021102</v>
      </c>
      <c r="B10" s="3" t="s">
        <v>75</v>
      </c>
      <c r="C10" s="3" t="s">
        <v>221</v>
      </c>
      <c r="D10" s="4">
        <v>49676430.539999999</v>
      </c>
      <c r="E10" s="4">
        <v>41109642.859999999</v>
      </c>
      <c r="F10" s="4">
        <v>45754.16</v>
      </c>
      <c r="G10" s="4">
        <v>0</v>
      </c>
      <c r="H10" s="4"/>
      <c r="I10" s="4">
        <v>6394203.8399999999</v>
      </c>
      <c r="J10" s="4">
        <v>2126829.6800000002</v>
      </c>
      <c r="K10" s="4">
        <v>1917006724</v>
      </c>
      <c r="L10" s="25">
        <v>25.9</v>
      </c>
    </row>
    <row r="11" spans="1:12" ht="11.25" customHeight="1" x14ac:dyDescent="0.2">
      <c r="A11" s="3">
        <v>103021252</v>
      </c>
      <c r="B11" s="3" t="s">
        <v>76</v>
      </c>
      <c r="C11" s="3" t="s">
        <v>221</v>
      </c>
      <c r="D11" s="4">
        <v>63409145.420000002</v>
      </c>
      <c r="E11" s="4">
        <v>55706885.030000001</v>
      </c>
      <c r="F11" s="4">
        <v>57052.66</v>
      </c>
      <c r="G11" s="4">
        <v>863.35</v>
      </c>
      <c r="H11" s="4"/>
      <c r="I11" s="4">
        <v>6633397.8200000003</v>
      </c>
      <c r="J11" s="4">
        <v>1010946.5600000001</v>
      </c>
      <c r="K11" s="4">
        <v>2489055344</v>
      </c>
      <c r="L11" s="25">
        <v>25.4</v>
      </c>
    </row>
    <row r="12" spans="1:12" ht="11.25" customHeight="1" x14ac:dyDescent="0.2">
      <c r="A12" s="3">
        <v>103021453</v>
      </c>
      <c r="B12" s="3" t="s">
        <v>77</v>
      </c>
      <c r="C12" s="3" t="s">
        <v>221</v>
      </c>
      <c r="D12" s="4">
        <v>15066944.91</v>
      </c>
      <c r="E12" s="4">
        <v>12238321.619999999</v>
      </c>
      <c r="F12" s="4">
        <v>12938.22</v>
      </c>
      <c r="G12" s="4">
        <v>0</v>
      </c>
      <c r="H12" s="4"/>
      <c r="I12" s="4">
        <v>1767443.8699999999</v>
      </c>
      <c r="J12" s="4">
        <v>1048241.2</v>
      </c>
      <c r="K12" s="4">
        <v>374229152</v>
      </c>
      <c r="L12" s="25">
        <v>40.200000000000003</v>
      </c>
    </row>
    <row r="13" spans="1:12" ht="11.25" customHeight="1" x14ac:dyDescent="0.2">
      <c r="A13" s="3">
        <v>103021603</v>
      </c>
      <c r="B13" s="3" t="s">
        <v>225</v>
      </c>
      <c r="C13" s="3" t="s">
        <v>221</v>
      </c>
      <c r="D13" s="4">
        <v>21441222.5</v>
      </c>
      <c r="E13" s="4">
        <v>17698756.469999999</v>
      </c>
      <c r="F13" s="4">
        <v>18476.95</v>
      </c>
      <c r="G13" s="4">
        <v>1508.5</v>
      </c>
      <c r="H13" s="4"/>
      <c r="I13" s="4">
        <v>2716108.12</v>
      </c>
      <c r="J13" s="4">
        <v>1006372.46</v>
      </c>
      <c r="K13" s="4">
        <v>701101181</v>
      </c>
      <c r="L13" s="25">
        <v>30.5</v>
      </c>
    </row>
    <row r="14" spans="1:12" ht="11.25" customHeight="1" x14ac:dyDescent="0.2">
      <c r="A14" s="3">
        <v>103021752</v>
      </c>
      <c r="B14" s="3" t="s">
        <v>226</v>
      </c>
      <c r="C14" s="3" t="s">
        <v>221</v>
      </c>
      <c r="D14" s="4">
        <v>51733411.439999998</v>
      </c>
      <c r="E14" s="4">
        <v>42932447.450000003</v>
      </c>
      <c r="F14" s="4">
        <v>46957.01</v>
      </c>
      <c r="G14" s="4">
        <v>90100</v>
      </c>
      <c r="H14" s="4"/>
      <c r="I14" s="4">
        <v>7332876.2599999998</v>
      </c>
      <c r="J14" s="4">
        <v>1331030.72</v>
      </c>
      <c r="K14" s="4">
        <v>2251387499</v>
      </c>
      <c r="L14" s="25">
        <v>22.9</v>
      </c>
    </row>
    <row r="15" spans="1:12" ht="11.25" customHeight="1" x14ac:dyDescent="0.2">
      <c r="A15" s="3">
        <v>103021903</v>
      </c>
      <c r="B15" s="3" t="s">
        <v>227</v>
      </c>
      <c r="C15" s="3" t="s">
        <v>221</v>
      </c>
      <c r="D15" s="4">
        <v>3696818.96</v>
      </c>
      <c r="E15" s="4">
        <v>2682768.87</v>
      </c>
      <c r="F15" s="4">
        <v>3432.07</v>
      </c>
      <c r="G15" s="4">
        <v>0</v>
      </c>
      <c r="H15" s="4"/>
      <c r="I15" s="4">
        <v>704830.29</v>
      </c>
      <c r="J15" s="4">
        <v>305787.73</v>
      </c>
      <c r="K15" s="4">
        <v>133799086</v>
      </c>
      <c r="L15" s="25">
        <v>27.6</v>
      </c>
    </row>
    <row r="16" spans="1:12" ht="11.25" customHeight="1" x14ac:dyDescent="0.2">
      <c r="A16" s="3">
        <v>103022103</v>
      </c>
      <c r="B16" s="3" t="s">
        <v>228</v>
      </c>
      <c r="C16" s="3" t="s">
        <v>221</v>
      </c>
      <c r="D16" s="4">
        <v>9875619</v>
      </c>
      <c r="E16" s="4">
        <v>8288106</v>
      </c>
      <c r="F16" s="4">
        <v>9253</v>
      </c>
      <c r="G16" s="4">
        <v>0</v>
      </c>
      <c r="H16" s="4"/>
      <c r="I16" s="4">
        <v>950684</v>
      </c>
      <c r="J16" s="4">
        <v>627576</v>
      </c>
      <c r="K16" s="4">
        <v>365236295</v>
      </c>
      <c r="L16" s="25">
        <v>27</v>
      </c>
    </row>
    <row r="17" spans="1:12" ht="11.25" customHeight="1" x14ac:dyDescent="0.2">
      <c r="A17" s="3">
        <v>103022253</v>
      </c>
      <c r="B17" s="3" t="s">
        <v>78</v>
      </c>
      <c r="C17" s="3" t="s">
        <v>221</v>
      </c>
      <c r="D17" s="4">
        <v>22857529.82</v>
      </c>
      <c r="E17" s="4">
        <v>19242098.32</v>
      </c>
      <c r="F17" s="4">
        <v>19933.27</v>
      </c>
      <c r="G17" s="4">
        <v>118591.85</v>
      </c>
      <c r="H17" s="4">
        <v>33612.74</v>
      </c>
      <c r="I17" s="4">
        <v>2651898.0100000002</v>
      </c>
      <c r="J17" s="4">
        <v>791395.63</v>
      </c>
      <c r="K17" s="4">
        <v>961101612</v>
      </c>
      <c r="L17" s="25">
        <v>23.7</v>
      </c>
    </row>
    <row r="18" spans="1:12" ht="11.25" customHeight="1" x14ac:dyDescent="0.2">
      <c r="A18" s="3">
        <v>103022503</v>
      </c>
      <c r="B18" s="3" t="s">
        <v>229</v>
      </c>
      <c r="C18" s="3" t="s">
        <v>221</v>
      </c>
      <c r="D18" s="4">
        <v>1838896</v>
      </c>
      <c r="E18" s="4">
        <v>1176786</v>
      </c>
      <c r="F18" s="4">
        <v>1753</v>
      </c>
      <c r="G18" s="4">
        <v>2712</v>
      </c>
      <c r="H18" s="4"/>
      <c r="I18" s="4">
        <v>358679</v>
      </c>
      <c r="J18" s="4">
        <v>298966</v>
      </c>
      <c r="K18" s="4">
        <v>92150058</v>
      </c>
      <c r="L18" s="25">
        <v>19.899999999999999</v>
      </c>
    </row>
    <row r="19" spans="1:12" ht="11.25" customHeight="1" x14ac:dyDescent="0.2">
      <c r="A19" s="3">
        <v>103022803</v>
      </c>
      <c r="B19" s="3" t="s">
        <v>230</v>
      </c>
      <c r="C19" s="3" t="s">
        <v>221</v>
      </c>
      <c r="D19" s="4">
        <v>16323467.710000001</v>
      </c>
      <c r="E19" s="4">
        <v>12252338.720000001</v>
      </c>
      <c r="F19" s="4">
        <v>15322.94</v>
      </c>
      <c r="G19" s="4">
        <v>150746.04999999999</v>
      </c>
      <c r="H19" s="4"/>
      <c r="I19" s="4">
        <v>2266499.13</v>
      </c>
      <c r="J19" s="4">
        <v>1638560.87</v>
      </c>
      <c r="K19" s="4">
        <v>505708493</v>
      </c>
      <c r="L19" s="25">
        <v>32.799999999999997</v>
      </c>
    </row>
    <row r="20" spans="1:12" ht="11.25" customHeight="1" x14ac:dyDescent="0.2">
      <c r="A20" s="3">
        <v>103023153</v>
      </c>
      <c r="B20" s="3" t="s">
        <v>79</v>
      </c>
      <c r="C20" s="3" t="s">
        <v>221</v>
      </c>
      <c r="D20" s="4">
        <v>24498277.899999999</v>
      </c>
      <c r="E20" s="4">
        <v>20076888.390000001</v>
      </c>
      <c r="F20" s="4">
        <v>22141.99</v>
      </c>
      <c r="G20" s="4">
        <v>0</v>
      </c>
      <c r="H20" s="4"/>
      <c r="I20" s="4">
        <v>2745971.79</v>
      </c>
      <c r="J20" s="4">
        <v>1653275.73</v>
      </c>
      <c r="K20" s="4">
        <v>824134696</v>
      </c>
      <c r="L20" s="25">
        <v>29.7</v>
      </c>
    </row>
    <row r="21" spans="1:12" ht="11.25" customHeight="1" x14ac:dyDescent="0.2">
      <c r="A21" s="3">
        <v>103023912</v>
      </c>
      <c r="B21" s="3" t="s">
        <v>231</v>
      </c>
      <c r="C21" s="3" t="s">
        <v>221</v>
      </c>
      <c r="D21" s="4">
        <v>82252963</v>
      </c>
      <c r="E21" s="4">
        <v>68840177.820000008</v>
      </c>
      <c r="F21" s="4">
        <v>75905.789999999994</v>
      </c>
      <c r="G21" s="4">
        <v>18744.560000000001</v>
      </c>
      <c r="H21" s="4"/>
      <c r="I21" s="4">
        <v>10665322.189999999</v>
      </c>
      <c r="J21" s="4">
        <v>2652812.64</v>
      </c>
      <c r="K21" s="4">
        <v>3451853360</v>
      </c>
      <c r="L21" s="25">
        <v>23.8</v>
      </c>
    </row>
    <row r="22" spans="1:12" ht="11.25" customHeight="1" x14ac:dyDescent="0.2">
      <c r="A22" s="3">
        <v>103024102</v>
      </c>
      <c r="B22" s="3" t="s">
        <v>232</v>
      </c>
      <c r="C22" s="3" t="s">
        <v>221</v>
      </c>
      <c r="D22" s="4">
        <v>55761773.07</v>
      </c>
      <c r="E22" s="4">
        <v>47164892.700000003</v>
      </c>
      <c r="F22" s="4">
        <v>51543.79</v>
      </c>
      <c r="G22" s="4">
        <v>0</v>
      </c>
      <c r="H22" s="4"/>
      <c r="I22" s="4">
        <v>7180431.8499999996</v>
      </c>
      <c r="J22" s="4">
        <v>1364904.73</v>
      </c>
      <c r="K22" s="4">
        <v>2238022985</v>
      </c>
      <c r="L22" s="25">
        <v>24.9</v>
      </c>
    </row>
    <row r="23" spans="1:12" ht="11.25" customHeight="1" x14ac:dyDescent="0.2">
      <c r="A23" s="3">
        <v>103024603</v>
      </c>
      <c r="B23" s="3" t="s">
        <v>233</v>
      </c>
      <c r="C23" s="3" t="s">
        <v>221</v>
      </c>
      <c r="D23" s="4">
        <v>40759672.950000003</v>
      </c>
      <c r="E23" s="4">
        <v>34492612.589999996</v>
      </c>
      <c r="F23" s="4">
        <v>37439.360000000001</v>
      </c>
      <c r="G23" s="4">
        <v>0</v>
      </c>
      <c r="H23" s="4"/>
      <c r="I23" s="4">
        <v>5234596.72</v>
      </c>
      <c r="J23" s="4">
        <v>995024.28</v>
      </c>
      <c r="K23" s="4">
        <v>1760082000</v>
      </c>
      <c r="L23" s="25">
        <v>23.1</v>
      </c>
    </row>
    <row r="24" spans="1:12" ht="11.25" customHeight="1" x14ac:dyDescent="0.2">
      <c r="A24" s="3">
        <v>103024753</v>
      </c>
      <c r="B24" s="3" t="s">
        <v>234</v>
      </c>
      <c r="C24" s="3" t="s">
        <v>221</v>
      </c>
      <c r="D24" s="4">
        <v>21180589</v>
      </c>
      <c r="E24" s="4">
        <v>17184555</v>
      </c>
      <c r="F24" s="4">
        <v>19307</v>
      </c>
      <c r="G24" s="4">
        <v>0</v>
      </c>
      <c r="H24" s="4">
        <v>45504</v>
      </c>
      <c r="I24" s="4">
        <v>2525577</v>
      </c>
      <c r="J24" s="4">
        <v>1405646</v>
      </c>
      <c r="K24" s="4">
        <v>762465156</v>
      </c>
      <c r="L24" s="25">
        <v>27.7</v>
      </c>
    </row>
    <row r="25" spans="1:12" ht="11.25" customHeight="1" x14ac:dyDescent="0.2">
      <c r="A25" s="3">
        <v>103025002</v>
      </c>
      <c r="B25" s="3" t="s">
        <v>235</v>
      </c>
      <c r="C25" s="3" t="s">
        <v>221</v>
      </c>
      <c r="D25" s="4">
        <v>31442308</v>
      </c>
      <c r="E25" s="4">
        <v>25937816</v>
      </c>
      <c r="F25" s="4">
        <v>29412</v>
      </c>
      <c r="G25" s="4">
        <v>0</v>
      </c>
      <c r="H25" s="4"/>
      <c r="I25" s="4">
        <v>4315024</v>
      </c>
      <c r="J25" s="4">
        <v>1160056</v>
      </c>
      <c r="K25" s="4">
        <v>1324283858</v>
      </c>
      <c r="L25" s="25">
        <v>23.7</v>
      </c>
    </row>
    <row r="26" spans="1:12" ht="11.25" customHeight="1" x14ac:dyDescent="0.2">
      <c r="A26" s="3">
        <v>103026002</v>
      </c>
      <c r="B26" s="3" t="s">
        <v>236</v>
      </c>
      <c r="C26" s="3" t="s">
        <v>221</v>
      </c>
      <c r="D26" s="4">
        <v>19115161</v>
      </c>
      <c r="E26" s="4">
        <v>13596185</v>
      </c>
      <c r="F26" s="4">
        <v>17469</v>
      </c>
      <c r="G26" s="4">
        <v>0</v>
      </c>
      <c r="H26" s="4"/>
      <c r="I26" s="4">
        <v>3362458</v>
      </c>
      <c r="J26" s="4">
        <v>2139049</v>
      </c>
      <c r="K26" s="4">
        <v>796443737</v>
      </c>
      <c r="L26" s="25">
        <v>24</v>
      </c>
    </row>
    <row r="27" spans="1:12" ht="11.25" customHeight="1" x14ac:dyDescent="0.2">
      <c r="A27" s="3">
        <v>103026303</v>
      </c>
      <c r="B27" s="3" t="s">
        <v>237</v>
      </c>
      <c r="C27" s="3" t="s">
        <v>221</v>
      </c>
      <c r="D27" s="4">
        <v>58728669.520000003</v>
      </c>
      <c r="E27" s="4">
        <v>50489427.920000002</v>
      </c>
      <c r="F27" s="4">
        <v>56281.9</v>
      </c>
      <c r="G27" s="4">
        <v>0</v>
      </c>
      <c r="H27" s="4"/>
      <c r="I27" s="4">
        <v>6646855.6900000004</v>
      </c>
      <c r="J27" s="4">
        <v>1536104.01</v>
      </c>
      <c r="K27" s="4">
        <v>2770874553</v>
      </c>
      <c r="L27" s="25">
        <v>21.1</v>
      </c>
    </row>
    <row r="28" spans="1:12" ht="11.25" customHeight="1" x14ac:dyDescent="0.2">
      <c r="A28" s="3">
        <v>103026343</v>
      </c>
      <c r="B28" s="3" t="s">
        <v>238</v>
      </c>
      <c r="C28" s="3" t="s">
        <v>221</v>
      </c>
      <c r="D28" s="4">
        <v>62739183.219999999</v>
      </c>
      <c r="E28" s="4">
        <v>55012868.969999999</v>
      </c>
      <c r="F28" s="4">
        <v>62069.96</v>
      </c>
      <c r="G28" s="4">
        <v>50000</v>
      </c>
      <c r="H28" s="4"/>
      <c r="I28" s="4">
        <v>6862644.6699999999</v>
      </c>
      <c r="J28" s="4">
        <v>751599.62</v>
      </c>
      <c r="K28" s="4">
        <v>2465516433</v>
      </c>
      <c r="L28" s="25">
        <v>25.4</v>
      </c>
    </row>
    <row r="29" spans="1:12" ht="11.25" customHeight="1" x14ac:dyDescent="0.2">
      <c r="A29" s="3">
        <v>103026402</v>
      </c>
      <c r="B29" s="3" t="s">
        <v>80</v>
      </c>
      <c r="C29" s="3" t="s">
        <v>221</v>
      </c>
      <c r="D29" s="4">
        <v>79304742.680000007</v>
      </c>
      <c r="E29" s="4">
        <v>67509799.129999995</v>
      </c>
      <c r="F29" s="4">
        <v>75289.33</v>
      </c>
      <c r="G29" s="4">
        <v>0</v>
      </c>
      <c r="H29" s="4"/>
      <c r="I29" s="4">
        <v>10347130.74</v>
      </c>
      <c r="J29" s="4">
        <v>1372523.48</v>
      </c>
      <c r="K29" s="4">
        <v>2827473143</v>
      </c>
      <c r="L29" s="25">
        <v>28</v>
      </c>
    </row>
    <row r="30" spans="1:12" ht="11.25" customHeight="1" x14ac:dyDescent="0.2">
      <c r="A30" s="3">
        <v>103026852</v>
      </c>
      <c r="B30" s="3" t="s">
        <v>239</v>
      </c>
      <c r="C30" s="3" t="s">
        <v>221</v>
      </c>
      <c r="D30" s="4">
        <v>138983964.02000001</v>
      </c>
      <c r="E30" s="4">
        <v>118915053.86</v>
      </c>
      <c r="F30" s="4">
        <v>133862</v>
      </c>
      <c r="G30" s="4">
        <v>1495</v>
      </c>
      <c r="H30" s="4">
        <v>183387.6</v>
      </c>
      <c r="I30" s="4">
        <v>18516149.43</v>
      </c>
      <c r="J30" s="4">
        <v>1234016.1299999999</v>
      </c>
      <c r="K30" s="4">
        <v>6184560877</v>
      </c>
      <c r="L30" s="25">
        <v>22.4</v>
      </c>
    </row>
    <row r="31" spans="1:12" ht="11.25" customHeight="1" x14ac:dyDescent="0.2">
      <c r="A31" s="3">
        <v>103026902</v>
      </c>
      <c r="B31" s="3" t="s">
        <v>81</v>
      </c>
      <c r="C31" s="3" t="s">
        <v>221</v>
      </c>
      <c r="D31" s="4">
        <v>64190820.560000002</v>
      </c>
      <c r="E31" s="4">
        <v>52198112.240000002</v>
      </c>
      <c r="F31" s="4">
        <v>60495.09</v>
      </c>
      <c r="G31" s="4">
        <v>31713.9</v>
      </c>
      <c r="H31" s="4"/>
      <c r="I31" s="4">
        <v>9809643.5600000005</v>
      </c>
      <c r="J31" s="4">
        <v>2090855.77</v>
      </c>
      <c r="K31" s="4">
        <v>2877228333</v>
      </c>
      <c r="L31" s="25">
        <v>22.3</v>
      </c>
    </row>
    <row r="32" spans="1:12" ht="11.25" customHeight="1" x14ac:dyDescent="0.2">
      <c r="A32" s="3">
        <v>103026873</v>
      </c>
      <c r="B32" s="3" t="s">
        <v>240</v>
      </c>
      <c r="C32" s="3" t="s">
        <v>221</v>
      </c>
      <c r="D32" s="4">
        <v>15065645</v>
      </c>
      <c r="E32" s="4">
        <v>11717206</v>
      </c>
      <c r="F32" s="4">
        <v>14276</v>
      </c>
      <c r="G32" s="4">
        <v>0</v>
      </c>
      <c r="H32" s="4">
        <v>20268</v>
      </c>
      <c r="I32" s="4">
        <v>2214541</v>
      </c>
      <c r="J32" s="4">
        <v>1099354</v>
      </c>
      <c r="K32" s="4">
        <v>472044499</v>
      </c>
      <c r="L32" s="25">
        <v>31.9</v>
      </c>
    </row>
    <row r="33" spans="1:12" ht="11.25" customHeight="1" x14ac:dyDescent="0.2">
      <c r="A33" s="3">
        <v>103027352</v>
      </c>
      <c r="B33" s="3" t="s">
        <v>82</v>
      </c>
      <c r="C33" s="3" t="s">
        <v>221</v>
      </c>
      <c r="D33" s="4">
        <v>52251475.539999999</v>
      </c>
      <c r="E33" s="4">
        <v>42340708.329999998</v>
      </c>
      <c r="F33" s="4">
        <v>48254.39</v>
      </c>
      <c r="G33" s="4">
        <v>12261.6</v>
      </c>
      <c r="H33" s="4"/>
      <c r="I33" s="4">
        <v>6209914.5</v>
      </c>
      <c r="J33" s="4">
        <v>3640336.72</v>
      </c>
      <c r="K33" s="4">
        <v>1524247674</v>
      </c>
      <c r="L33" s="25">
        <v>34.200000000000003</v>
      </c>
    </row>
    <row r="34" spans="1:12" ht="11.25" customHeight="1" x14ac:dyDescent="0.2">
      <c r="A34" s="3">
        <v>103021003</v>
      </c>
      <c r="B34" s="3" t="s">
        <v>224</v>
      </c>
      <c r="C34" s="3" t="s">
        <v>221</v>
      </c>
      <c r="D34" s="4">
        <v>75306018.200000003</v>
      </c>
      <c r="E34" s="4">
        <v>62609079</v>
      </c>
      <c r="F34" s="4">
        <v>68607</v>
      </c>
      <c r="G34" s="4">
        <v>0</v>
      </c>
      <c r="H34" s="4">
        <v>80654</v>
      </c>
      <c r="I34" s="4">
        <v>10866434.35</v>
      </c>
      <c r="J34" s="4">
        <v>1681243.85</v>
      </c>
      <c r="K34" s="4">
        <v>3163567019</v>
      </c>
      <c r="L34" s="25">
        <v>23.8</v>
      </c>
    </row>
    <row r="35" spans="1:12" ht="11.25" customHeight="1" x14ac:dyDescent="0.2">
      <c r="A35" s="3">
        <v>102027451</v>
      </c>
      <c r="B35" s="3" t="s">
        <v>74</v>
      </c>
      <c r="C35" s="3" t="s">
        <v>221</v>
      </c>
      <c r="D35" s="4">
        <v>392767595.60000002</v>
      </c>
      <c r="E35" s="4">
        <v>202875213.40000001</v>
      </c>
      <c r="F35" s="4">
        <v>339173.54</v>
      </c>
      <c r="G35" s="4">
        <v>123718.62</v>
      </c>
      <c r="H35" s="4"/>
      <c r="I35" s="4">
        <v>170860614.18000001</v>
      </c>
      <c r="J35" s="4">
        <v>18568875.859999999</v>
      </c>
      <c r="K35" s="4">
        <v>20782732268</v>
      </c>
      <c r="L35" s="25">
        <v>18.8</v>
      </c>
    </row>
    <row r="36" spans="1:12" ht="11.25" customHeight="1" x14ac:dyDescent="0.2">
      <c r="A36" s="3">
        <v>103027503</v>
      </c>
      <c r="B36" s="3" t="s">
        <v>241</v>
      </c>
      <c r="C36" s="3" t="s">
        <v>221</v>
      </c>
      <c r="D36" s="4">
        <v>36879159.119999997</v>
      </c>
      <c r="E36" s="4">
        <v>31027164.689999998</v>
      </c>
      <c r="F36" s="4">
        <v>35963.85</v>
      </c>
      <c r="G36" s="4">
        <v>0</v>
      </c>
      <c r="H36" s="4">
        <v>87845.99</v>
      </c>
      <c r="I36" s="4">
        <v>5018159.71</v>
      </c>
      <c r="J36" s="4">
        <v>710024.88</v>
      </c>
      <c r="K36" s="4">
        <v>1547257668</v>
      </c>
      <c r="L36" s="25">
        <v>23.8</v>
      </c>
    </row>
    <row r="37" spans="1:12" ht="11.25" customHeight="1" x14ac:dyDescent="0.2">
      <c r="A37" s="3">
        <v>103027753</v>
      </c>
      <c r="B37" s="3" t="s">
        <v>242</v>
      </c>
      <c r="C37" s="3" t="s">
        <v>221</v>
      </c>
      <c r="D37" s="4">
        <v>44748319.68</v>
      </c>
      <c r="E37" s="4">
        <v>36290988.840000004</v>
      </c>
      <c r="F37" s="4">
        <v>41615.5</v>
      </c>
      <c r="G37" s="4">
        <v>465320.55</v>
      </c>
      <c r="H37" s="4">
        <v>36936.550000000003</v>
      </c>
      <c r="I37" s="4">
        <v>6575150.2599999998</v>
      </c>
      <c r="J37" s="4">
        <v>1338307.98</v>
      </c>
      <c r="K37" s="4">
        <v>1954857846</v>
      </c>
      <c r="L37" s="25">
        <v>22.8</v>
      </c>
    </row>
    <row r="38" spans="1:12" ht="11.25" customHeight="1" x14ac:dyDescent="0.2">
      <c r="A38" s="3">
        <v>103028203</v>
      </c>
      <c r="B38" s="3" t="s">
        <v>243</v>
      </c>
      <c r="C38" s="3" t="s">
        <v>221</v>
      </c>
      <c r="D38" s="4">
        <v>17987635</v>
      </c>
      <c r="E38" s="4">
        <v>15000646</v>
      </c>
      <c r="F38" s="4">
        <v>17196</v>
      </c>
      <c r="G38" s="4">
        <v>0</v>
      </c>
      <c r="H38" s="4"/>
      <c r="I38" s="4">
        <v>1682959</v>
      </c>
      <c r="J38" s="4">
        <v>1286834</v>
      </c>
      <c r="K38" s="4">
        <v>688665325</v>
      </c>
      <c r="L38" s="25">
        <v>26.1</v>
      </c>
    </row>
    <row r="39" spans="1:12" ht="11.25" customHeight="1" x14ac:dyDescent="0.2">
      <c r="A39" s="3">
        <v>103028302</v>
      </c>
      <c r="B39" s="3" t="s">
        <v>83</v>
      </c>
      <c r="C39" s="3" t="s">
        <v>221</v>
      </c>
      <c r="D39" s="4">
        <v>56851389.700000003</v>
      </c>
      <c r="E39" s="4">
        <v>47357789.890000001</v>
      </c>
      <c r="F39" s="4">
        <v>53269.77</v>
      </c>
      <c r="G39" s="4">
        <v>0</v>
      </c>
      <c r="H39" s="4"/>
      <c r="I39" s="4">
        <v>7162540.4299999997</v>
      </c>
      <c r="J39" s="4">
        <v>2277789.61</v>
      </c>
      <c r="K39" s="4">
        <v>2193882497</v>
      </c>
      <c r="L39" s="25">
        <v>25.9</v>
      </c>
    </row>
    <row r="40" spans="1:12" ht="11.25" customHeight="1" x14ac:dyDescent="0.2">
      <c r="A40" s="3">
        <v>103028653</v>
      </c>
      <c r="B40" s="3" t="s">
        <v>244</v>
      </c>
      <c r="C40" s="3" t="s">
        <v>221</v>
      </c>
      <c r="D40" s="4">
        <v>8093574.5800000001</v>
      </c>
      <c r="E40" s="4">
        <v>5835578.8600000003</v>
      </c>
      <c r="F40" s="4">
        <v>7357.97</v>
      </c>
      <c r="G40" s="4">
        <v>0</v>
      </c>
      <c r="H40" s="4"/>
      <c r="I40" s="4">
        <v>1354461.5</v>
      </c>
      <c r="J40" s="4">
        <v>896176.25</v>
      </c>
      <c r="K40" s="4">
        <v>323321862</v>
      </c>
      <c r="L40" s="25">
        <v>24.9</v>
      </c>
    </row>
    <row r="41" spans="1:12" ht="11.25" customHeight="1" x14ac:dyDescent="0.2">
      <c r="A41" s="3">
        <v>103028703</v>
      </c>
      <c r="B41" s="3" t="s">
        <v>538</v>
      </c>
      <c r="C41" s="3" t="s">
        <v>221</v>
      </c>
      <c r="D41" s="4">
        <v>47829375.039999999</v>
      </c>
      <c r="E41" s="4">
        <v>41128928</v>
      </c>
      <c r="F41" s="4">
        <v>42282</v>
      </c>
      <c r="G41" s="4">
        <v>0</v>
      </c>
      <c r="H41" s="4">
        <v>48545</v>
      </c>
      <c r="I41" s="4">
        <v>5528722.04</v>
      </c>
      <c r="J41" s="4">
        <v>1080898</v>
      </c>
      <c r="K41" s="4">
        <v>1486954968</v>
      </c>
      <c r="L41" s="25">
        <v>32.1</v>
      </c>
    </row>
    <row r="42" spans="1:12" ht="11.25" customHeight="1" x14ac:dyDescent="0.2">
      <c r="A42" s="3">
        <v>103028753</v>
      </c>
      <c r="B42" s="3" t="s">
        <v>84</v>
      </c>
      <c r="C42" s="3" t="s">
        <v>221</v>
      </c>
      <c r="D42" s="4">
        <v>22945108.719999999</v>
      </c>
      <c r="E42" s="4">
        <v>19433695.829999998</v>
      </c>
      <c r="F42" s="4">
        <v>21120.69</v>
      </c>
      <c r="G42" s="4">
        <v>0</v>
      </c>
      <c r="H42" s="4">
        <v>36036.93</v>
      </c>
      <c r="I42" s="4">
        <v>2783014.52</v>
      </c>
      <c r="J42" s="4">
        <v>671240.75</v>
      </c>
      <c r="K42" s="4">
        <v>790207694</v>
      </c>
      <c r="L42" s="25">
        <v>29</v>
      </c>
    </row>
    <row r="43" spans="1:12" ht="11.25" customHeight="1" x14ac:dyDescent="0.2">
      <c r="A43" s="3">
        <v>103028833</v>
      </c>
      <c r="B43" s="3" t="s">
        <v>245</v>
      </c>
      <c r="C43" s="3" t="s">
        <v>221</v>
      </c>
      <c r="D43" s="4">
        <v>20138586.370000001</v>
      </c>
      <c r="E43" s="4">
        <v>16386265.74</v>
      </c>
      <c r="F43" s="4">
        <v>17869.560000000001</v>
      </c>
      <c r="G43" s="4">
        <v>19614.920000000002</v>
      </c>
      <c r="H43" s="4"/>
      <c r="I43" s="4">
        <v>2255102.0599999996</v>
      </c>
      <c r="J43" s="4">
        <v>1459734.09</v>
      </c>
      <c r="K43" s="4">
        <v>679730007</v>
      </c>
      <c r="L43" s="25">
        <v>29.6</v>
      </c>
    </row>
    <row r="44" spans="1:12" ht="11.25" customHeight="1" x14ac:dyDescent="0.2">
      <c r="A44" s="3">
        <v>103028853</v>
      </c>
      <c r="B44" s="3" t="s">
        <v>246</v>
      </c>
      <c r="C44" s="3" t="s">
        <v>221</v>
      </c>
      <c r="D44" s="4">
        <v>8918554.1899999995</v>
      </c>
      <c r="E44" s="4">
        <v>6432418.46</v>
      </c>
      <c r="F44" s="4">
        <v>7615.55</v>
      </c>
      <c r="G44" s="4">
        <v>20856.28</v>
      </c>
      <c r="H44" s="4"/>
      <c r="I44" s="4">
        <v>1699290.49</v>
      </c>
      <c r="J44" s="4">
        <v>758373.41</v>
      </c>
      <c r="K44" s="4">
        <v>317841734</v>
      </c>
      <c r="L44" s="25">
        <v>28</v>
      </c>
    </row>
    <row r="45" spans="1:12" ht="11.25" customHeight="1" x14ac:dyDescent="0.2">
      <c r="A45" s="3">
        <v>103029203</v>
      </c>
      <c r="B45" s="3" t="s">
        <v>819</v>
      </c>
      <c r="C45" s="3" t="s">
        <v>221</v>
      </c>
      <c r="D45" s="4">
        <v>70460696.650000006</v>
      </c>
      <c r="E45" s="4">
        <v>61725813.699999996</v>
      </c>
      <c r="F45" s="4">
        <v>68804.990000000005</v>
      </c>
      <c r="G45" s="4">
        <v>0</v>
      </c>
      <c r="H45" s="4"/>
      <c r="I45" s="4">
        <v>7780431.2599999998</v>
      </c>
      <c r="J45" s="4">
        <v>885646.7</v>
      </c>
      <c r="K45" s="4">
        <v>2256172509</v>
      </c>
      <c r="L45" s="25">
        <v>31.2</v>
      </c>
    </row>
    <row r="46" spans="1:12" ht="11.25" customHeight="1" x14ac:dyDescent="0.2">
      <c r="A46" s="3">
        <v>103029403</v>
      </c>
      <c r="B46" s="3" t="s">
        <v>247</v>
      </c>
      <c r="C46" s="3" t="s">
        <v>221</v>
      </c>
      <c r="D46" s="4">
        <v>54671733.18</v>
      </c>
      <c r="E46" s="4">
        <v>44819497.280000001</v>
      </c>
      <c r="F46" s="4">
        <v>47609.94</v>
      </c>
      <c r="G46" s="4">
        <v>579360.81999999995</v>
      </c>
      <c r="H46" s="4"/>
      <c r="I46" s="4">
        <v>7963273.3599999994</v>
      </c>
      <c r="J46" s="4">
        <v>1261991.78</v>
      </c>
      <c r="K46" s="4">
        <v>2560187278</v>
      </c>
      <c r="L46" s="25">
        <v>21.3</v>
      </c>
    </row>
    <row r="47" spans="1:12" ht="11.25" customHeight="1" x14ac:dyDescent="0.2">
      <c r="A47" s="3">
        <v>103029553</v>
      </c>
      <c r="B47" s="3" t="s">
        <v>248</v>
      </c>
      <c r="C47" s="3" t="s">
        <v>221</v>
      </c>
      <c r="D47" s="4">
        <v>40629437.009999998</v>
      </c>
      <c r="E47" s="4">
        <v>32895240.050000001</v>
      </c>
      <c r="F47" s="4">
        <v>37610.14</v>
      </c>
      <c r="G47" s="4">
        <v>0</v>
      </c>
      <c r="H47" s="4"/>
      <c r="I47" s="4">
        <v>6442331.0200000005</v>
      </c>
      <c r="J47" s="4">
        <v>1254255.8</v>
      </c>
      <c r="K47" s="4">
        <v>1520054517</v>
      </c>
      <c r="L47" s="25">
        <v>26.7</v>
      </c>
    </row>
    <row r="48" spans="1:12" ht="11.25" customHeight="1" x14ac:dyDescent="0.2">
      <c r="A48" s="3">
        <v>103029603</v>
      </c>
      <c r="B48" s="3" t="s">
        <v>85</v>
      </c>
      <c r="C48" s="3" t="s">
        <v>221</v>
      </c>
      <c r="D48" s="4">
        <v>30648915.510000002</v>
      </c>
      <c r="E48" s="4">
        <v>23122672.489999998</v>
      </c>
      <c r="F48" s="4">
        <v>28448.76</v>
      </c>
      <c r="G48" s="4">
        <v>408986.17</v>
      </c>
      <c r="H48" s="4"/>
      <c r="I48" s="4">
        <v>4377022.1100000003</v>
      </c>
      <c r="J48" s="4">
        <v>2711785.98</v>
      </c>
      <c r="K48" s="4">
        <v>939870271</v>
      </c>
      <c r="L48" s="25">
        <v>32.6</v>
      </c>
    </row>
    <row r="49" spans="1:12" ht="11.25" customHeight="1" x14ac:dyDescent="0.2">
      <c r="A49" s="3">
        <v>103029803</v>
      </c>
      <c r="B49" s="3" t="s">
        <v>249</v>
      </c>
      <c r="C49" s="3" t="s">
        <v>221</v>
      </c>
      <c r="D49" s="4">
        <v>12783077.640000001</v>
      </c>
      <c r="E49" s="4">
        <v>8734998.5099999998</v>
      </c>
      <c r="F49" s="4">
        <v>12476.51</v>
      </c>
      <c r="G49" s="4">
        <v>0</v>
      </c>
      <c r="H49" s="4"/>
      <c r="I49" s="4">
        <v>2053785.75</v>
      </c>
      <c r="J49" s="4">
        <v>1981816.87</v>
      </c>
      <c r="K49" s="4">
        <v>428703631</v>
      </c>
      <c r="L49" s="25">
        <v>29.8</v>
      </c>
    </row>
    <row r="50" spans="1:12" ht="11.25" customHeight="1" x14ac:dyDescent="0.2">
      <c r="A50" s="3">
        <v>103029902</v>
      </c>
      <c r="B50" s="3" t="s">
        <v>250</v>
      </c>
      <c r="C50" s="3" t="s">
        <v>221</v>
      </c>
      <c r="D50" s="4">
        <v>59031613.75</v>
      </c>
      <c r="E50" s="4">
        <v>48341890.560000002</v>
      </c>
      <c r="F50" s="4">
        <v>55893.16</v>
      </c>
      <c r="G50" s="4">
        <v>30449.61</v>
      </c>
      <c r="H50" s="4"/>
      <c r="I50" s="4">
        <v>6336580.29</v>
      </c>
      <c r="J50" s="4">
        <v>4266800.13</v>
      </c>
      <c r="K50" s="4">
        <v>1905313496</v>
      </c>
      <c r="L50" s="25">
        <v>30.9</v>
      </c>
    </row>
    <row r="51" spans="1:12" ht="11.25" customHeight="1" x14ac:dyDescent="0.2">
      <c r="A51" s="3">
        <v>128030603</v>
      </c>
      <c r="B51" s="3" t="s">
        <v>45</v>
      </c>
      <c r="C51" s="3" t="s">
        <v>46</v>
      </c>
      <c r="D51" s="4">
        <v>8231009.0599999996</v>
      </c>
      <c r="E51" s="4">
        <v>6479828.4900000002</v>
      </c>
      <c r="F51" s="4">
        <v>7790.14</v>
      </c>
      <c r="G51" s="4">
        <v>12665.16</v>
      </c>
      <c r="H51" s="4">
        <v>17089.07</v>
      </c>
      <c r="I51" s="4">
        <v>1062860.83</v>
      </c>
      <c r="J51" s="4">
        <v>650775.37</v>
      </c>
      <c r="K51" s="4">
        <v>317139698</v>
      </c>
      <c r="L51" s="25">
        <v>25.9</v>
      </c>
    </row>
    <row r="52" spans="1:12" ht="11.25" customHeight="1" x14ac:dyDescent="0.2">
      <c r="A52" s="3">
        <v>128030852</v>
      </c>
      <c r="B52" s="3" t="s">
        <v>47</v>
      </c>
      <c r="C52" s="3" t="s">
        <v>46</v>
      </c>
      <c r="D52" s="4">
        <v>37638665.259999998</v>
      </c>
      <c r="E52" s="4">
        <v>30122371.859999999</v>
      </c>
      <c r="F52" s="4">
        <v>36954.04</v>
      </c>
      <c r="G52" s="4">
        <v>57948.22</v>
      </c>
      <c r="H52" s="4"/>
      <c r="I52" s="4">
        <v>4806612.92</v>
      </c>
      <c r="J52" s="4">
        <v>2614778.2200000002</v>
      </c>
      <c r="K52" s="4">
        <v>1736731598</v>
      </c>
      <c r="L52" s="25">
        <v>21.6</v>
      </c>
    </row>
    <row r="53" spans="1:12" ht="11.25" customHeight="1" x14ac:dyDescent="0.2">
      <c r="A53" s="3">
        <v>128033053</v>
      </c>
      <c r="B53" s="3" t="s">
        <v>48</v>
      </c>
      <c r="C53" s="3" t="s">
        <v>46</v>
      </c>
      <c r="D53" s="4">
        <v>19046657.73</v>
      </c>
      <c r="E53" s="4">
        <v>16048382.25</v>
      </c>
      <c r="F53" s="4">
        <v>17632.5</v>
      </c>
      <c r="G53" s="4">
        <v>15243.16</v>
      </c>
      <c r="H53" s="4"/>
      <c r="I53" s="4">
        <v>2398085.4500000002</v>
      </c>
      <c r="J53" s="4">
        <v>567314.37</v>
      </c>
      <c r="K53" s="4">
        <v>902195776</v>
      </c>
      <c r="L53" s="25">
        <v>21.1</v>
      </c>
    </row>
    <row r="54" spans="1:12" ht="11.25" customHeight="1" x14ac:dyDescent="0.2">
      <c r="A54" s="3">
        <v>128034503</v>
      </c>
      <c r="B54" s="3" t="s">
        <v>49</v>
      </c>
      <c r="C54" s="3" t="s">
        <v>46</v>
      </c>
      <c r="D54" s="4">
        <v>6527653.2199999997</v>
      </c>
      <c r="E54" s="4">
        <v>5146473.0199999996</v>
      </c>
      <c r="F54" s="4">
        <v>6491.82</v>
      </c>
      <c r="G54" s="4">
        <v>21665.27</v>
      </c>
      <c r="H54" s="4"/>
      <c r="I54" s="4">
        <v>704199.74</v>
      </c>
      <c r="J54" s="4">
        <v>648823.37</v>
      </c>
      <c r="K54" s="4">
        <v>215869287</v>
      </c>
      <c r="L54" s="25">
        <v>30.2</v>
      </c>
    </row>
    <row r="55" spans="1:12" ht="11.25" customHeight="1" x14ac:dyDescent="0.2">
      <c r="A55" s="3">
        <v>127040503</v>
      </c>
      <c r="B55" s="3" t="s">
        <v>36</v>
      </c>
      <c r="C55" s="3" t="s">
        <v>37</v>
      </c>
      <c r="D55" s="4">
        <v>6560748.9900000002</v>
      </c>
      <c r="E55" s="4">
        <v>5521566.46</v>
      </c>
      <c r="F55" s="4"/>
      <c r="G55" s="4">
        <v>27600.86</v>
      </c>
      <c r="H55" s="4">
        <v>5836.33</v>
      </c>
      <c r="I55" s="4">
        <v>551075.93000000005</v>
      </c>
      <c r="J55" s="4">
        <v>454669.41</v>
      </c>
      <c r="K55" s="4">
        <v>268583309</v>
      </c>
      <c r="L55" s="25">
        <v>24.4</v>
      </c>
    </row>
    <row r="56" spans="1:12" ht="11.25" customHeight="1" x14ac:dyDescent="0.2">
      <c r="A56" s="3">
        <v>127040703</v>
      </c>
      <c r="B56" s="3" t="s">
        <v>38</v>
      </c>
      <c r="C56" s="3" t="s">
        <v>37</v>
      </c>
      <c r="D56" s="4">
        <v>25533278.809999999</v>
      </c>
      <c r="E56" s="4">
        <v>20980868.420000002</v>
      </c>
      <c r="F56" s="4">
        <v>27701.19</v>
      </c>
      <c r="G56" s="4">
        <v>19937.400000000001</v>
      </c>
      <c r="H56" s="4">
        <v>65645.64</v>
      </c>
      <c r="I56" s="4">
        <v>4044472.51</v>
      </c>
      <c r="J56" s="4">
        <v>394653.65</v>
      </c>
      <c r="K56" s="4">
        <v>1133236794</v>
      </c>
      <c r="L56" s="25">
        <v>22.5</v>
      </c>
    </row>
    <row r="57" spans="1:12" ht="11.25" customHeight="1" x14ac:dyDescent="0.2">
      <c r="A57" s="3">
        <v>127041203</v>
      </c>
      <c r="B57" s="3" t="s">
        <v>684</v>
      </c>
      <c r="C57" s="3" t="s">
        <v>37</v>
      </c>
      <c r="D57" s="4">
        <v>22413887.100000001</v>
      </c>
      <c r="E57" s="4">
        <v>18805988.210000001</v>
      </c>
      <c r="F57" s="4">
        <v>20311.060000000001</v>
      </c>
      <c r="G57" s="4">
        <v>102629.71</v>
      </c>
      <c r="H57" s="4">
        <v>38323</v>
      </c>
      <c r="I57" s="4">
        <v>2980929.0700000003</v>
      </c>
      <c r="J57" s="4">
        <v>465706.05</v>
      </c>
      <c r="K57" s="4">
        <v>1023408057</v>
      </c>
      <c r="L57" s="25">
        <v>21.9</v>
      </c>
    </row>
    <row r="58" spans="1:12" ht="11.25" customHeight="1" x14ac:dyDescent="0.2">
      <c r="A58" s="3">
        <v>127041503</v>
      </c>
      <c r="B58" s="3" t="s">
        <v>563</v>
      </c>
      <c r="C58" s="3" t="s">
        <v>37</v>
      </c>
      <c r="D58" s="4">
        <v>8425499.9499999993</v>
      </c>
      <c r="E58" s="4">
        <v>6206073.3600000003</v>
      </c>
      <c r="F58" s="4">
        <v>8099.56</v>
      </c>
      <c r="G58" s="4">
        <v>39224.36</v>
      </c>
      <c r="H58" s="4">
        <v>17461.849999999999</v>
      </c>
      <c r="I58" s="4">
        <v>1391363.38</v>
      </c>
      <c r="J58" s="4">
        <v>763277.44</v>
      </c>
      <c r="K58" s="4">
        <v>373890039</v>
      </c>
      <c r="L58" s="25">
        <v>22.5</v>
      </c>
    </row>
    <row r="59" spans="1:12" ht="11.25" customHeight="1" x14ac:dyDescent="0.2">
      <c r="A59" s="3">
        <v>127041603</v>
      </c>
      <c r="B59" s="3" t="s">
        <v>39</v>
      </c>
      <c r="C59" s="3" t="s">
        <v>37</v>
      </c>
      <c r="D59" s="4">
        <v>20542435.530000001</v>
      </c>
      <c r="E59" s="4">
        <v>16584144.08</v>
      </c>
      <c r="F59" s="4">
        <v>18452.560000000001</v>
      </c>
      <c r="G59" s="4">
        <v>3406.41</v>
      </c>
      <c r="H59" s="4">
        <v>35394.129999999997</v>
      </c>
      <c r="I59" s="4">
        <v>3153077.75</v>
      </c>
      <c r="J59" s="4">
        <v>747960.6</v>
      </c>
      <c r="K59" s="4">
        <v>1115692456</v>
      </c>
      <c r="L59" s="25">
        <v>18.399999999999999</v>
      </c>
    </row>
    <row r="60" spans="1:12" ht="11.25" customHeight="1" x14ac:dyDescent="0.2">
      <c r="A60" s="3">
        <v>127042003</v>
      </c>
      <c r="B60" s="3" t="s">
        <v>703</v>
      </c>
      <c r="C60" s="3" t="s">
        <v>37</v>
      </c>
      <c r="D60" s="4">
        <v>22289816.25</v>
      </c>
      <c r="E60" s="4">
        <v>17547294.489999998</v>
      </c>
      <c r="F60" s="4">
        <v>19701.669999999998</v>
      </c>
      <c r="G60" s="4">
        <v>419144.84</v>
      </c>
      <c r="H60" s="4"/>
      <c r="I60" s="4">
        <v>3644129.81</v>
      </c>
      <c r="J60" s="4">
        <v>659545.43999999994</v>
      </c>
      <c r="K60" s="4">
        <v>1346176331</v>
      </c>
      <c r="L60" s="25">
        <v>16.5</v>
      </c>
    </row>
    <row r="61" spans="1:12" ht="11.25" customHeight="1" x14ac:dyDescent="0.2">
      <c r="A61" s="3">
        <v>127042853</v>
      </c>
      <c r="B61" s="3" t="s">
        <v>40</v>
      </c>
      <c r="C61" s="3" t="s">
        <v>37</v>
      </c>
      <c r="D61" s="4">
        <v>10616182.15</v>
      </c>
      <c r="E61" s="4">
        <v>8546496.7799999993</v>
      </c>
      <c r="F61" s="4">
        <v>9557.58</v>
      </c>
      <c r="G61" s="4">
        <v>2843.59</v>
      </c>
      <c r="H61" s="4"/>
      <c r="I61" s="4">
        <v>1556109.3499999999</v>
      </c>
      <c r="J61" s="4">
        <v>501174.85</v>
      </c>
      <c r="K61" s="4">
        <v>626212098</v>
      </c>
      <c r="L61" s="25">
        <v>16.899999999999999</v>
      </c>
    </row>
    <row r="62" spans="1:12" ht="11.25" customHeight="1" x14ac:dyDescent="0.2">
      <c r="A62" s="3">
        <v>127044103</v>
      </c>
      <c r="B62" s="3" t="s">
        <v>41</v>
      </c>
      <c r="C62" s="3" t="s">
        <v>37</v>
      </c>
      <c r="D62" s="4">
        <v>22007938.289999999</v>
      </c>
      <c r="E62" s="4">
        <v>17936730.969999999</v>
      </c>
      <c r="F62" s="4">
        <v>20356.490000000002</v>
      </c>
      <c r="G62" s="4">
        <v>417.96</v>
      </c>
      <c r="H62" s="4"/>
      <c r="I62" s="4">
        <v>3158213.1300000004</v>
      </c>
      <c r="J62" s="4">
        <v>892219.74</v>
      </c>
      <c r="K62" s="4">
        <v>1010109657</v>
      </c>
      <c r="L62" s="25">
        <v>21.7</v>
      </c>
    </row>
    <row r="63" spans="1:12" ht="11.25" customHeight="1" x14ac:dyDescent="0.2">
      <c r="A63" s="3">
        <v>127045303</v>
      </c>
      <c r="B63" s="3" t="s">
        <v>42</v>
      </c>
      <c r="C63" s="3" t="s">
        <v>37</v>
      </c>
      <c r="D63" s="4">
        <v>883671.59</v>
      </c>
      <c r="E63" s="4">
        <v>631716.02</v>
      </c>
      <c r="F63" s="4">
        <v>800.97</v>
      </c>
      <c r="G63" s="4">
        <v>3222.19</v>
      </c>
      <c r="H63" s="4"/>
      <c r="I63" s="4">
        <v>230849.91</v>
      </c>
      <c r="J63" s="4">
        <v>17082.5</v>
      </c>
      <c r="K63" s="4">
        <v>69986027</v>
      </c>
      <c r="L63" s="25">
        <v>12.6</v>
      </c>
    </row>
    <row r="64" spans="1:12" ht="11.25" customHeight="1" x14ac:dyDescent="0.2">
      <c r="A64" s="3">
        <v>127045653</v>
      </c>
      <c r="B64" s="3" t="s">
        <v>685</v>
      </c>
      <c r="C64" s="3" t="s">
        <v>37</v>
      </c>
      <c r="D64" s="4">
        <v>7714105.0499999998</v>
      </c>
      <c r="E64" s="4">
        <v>5759454.0499999998</v>
      </c>
      <c r="F64" s="4">
        <v>7091.03</v>
      </c>
      <c r="G64" s="4">
        <v>24090.07</v>
      </c>
      <c r="H64" s="4">
        <v>19289.53</v>
      </c>
      <c r="I64" s="4">
        <v>1394306.46</v>
      </c>
      <c r="J64" s="4">
        <v>509873.91</v>
      </c>
      <c r="K64" s="4">
        <v>356590408</v>
      </c>
      <c r="L64" s="25">
        <v>21.6</v>
      </c>
    </row>
    <row r="65" spans="1:12" ht="11.25" customHeight="1" x14ac:dyDescent="0.2">
      <c r="A65" s="3">
        <v>127045853</v>
      </c>
      <c r="B65" s="3" t="s">
        <v>564</v>
      </c>
      <c r="C65" s="3" t="s">
        <v>37</v>
      </c>
      <c r="D65" s="4">
        <v>10392181.619999999</v>
      </c>
      <c r="E65" s="4">
        <v>8172249.2600000007</v>
      </c>
      <c r="F65" s="4">
        <v>9918.7999999999993</v>
      </c>
      <c r="G65" s="4">
        <v>0</v>
      </c>
      <c r="H65" s="4">
        <v>20788.04</v>
      </c>
      <c r="I65" s="4">
        <v>1662378.17</v>
      </c>
      <c r="J65" s="4">
        <v>526847.35</v>
      </c>
      <c r="K65" s="4">
        <v>624368588</v>
      </c>
      <c r="L65" s="25">
        <v>16.600000000000001</v>
      </c>
    </row>
    <row r="66" spans="1:12" ht="11.25" customHeight="1" x14ac:dyDescent="0.2">
      <c r="A66" s="3">
        <v>127046903</v>
      </c>
      <c r="B66" s="3" t="s">
        <v>43</v>
      </c>
      <c r="C66" s="3" t="s">
        <v>37</v>
      </c>
      <c r="D66" s="4">
        <v>5850789.0700000003</v>
      </c>
      <c r="E66" s="4">
        <v>4348847.3</v>
      </c>
      <c r="F66" s="4">
        <v>5704.34</v>
      </c>
      <c r="G66" s="4">
        <v>11894.03</v>
      </c>
      <c r="H66" s="4"/>
      <c r="I66" s="4">
        <v>989102.01</v>
      </c>
      <c r="J66" s="4">
        <v>495241.39</v>
      </c>
      <c r="K66" s="4">
        <v>223802366</v>
      </c>
      <c r="L66" s="25">
        <v>26.1</v>
      </c>
    </row>
    <row r="67" spans="1:12" ht="11.25" customHeight="1" x14ac:dyDescent="0.2">
      <c r="A67" s="3">
        <v>127047404</v>
      </c>
      <c r="B67" s="3" t="s">
        <v>44</v>
      </c>
      <c r="C67" s="3" t="s">
        <v>37</v>
      </c>
      <c r="D67" s="4">
        <v>9103770.3699999992</v>
      </c>
      <c r="E67" s="4">
        <v>7616009.7400000002</v>
      </c>
      <c r="F67" s="4">
        <v>8662.09</v>
      </c>
      <c r="G67" s="4">
        <v>80.400000000000006</v>
      </c>
      <c r="H67" s="4"/>
      <c r="I67" s="4">
        <v>1212610.67</v>
      </c>
      <c r="J67" s="4">
        <v>266407.46999999997</v>
      </c>
      <c r="K67" s="4">
        <v>571979318</v>
      </c>
      <c r="L67" s="25">
        <v>15.9</v>
      </c>
    </row>
    <row r="68" spans="1:12" ht="11.25" customHeight="1" x14ac:dyDescent="0.2">
      <c r="A68" s="3">
        <v>127049303</v>
      </c>
      <c r="B68" s="3" t="s">
        <v>565</v>
      </c>
      <c r="C68" s="3" t="s">
        <v>37</v>
      </c>
      <c r="D68" s="4">
        <v>4669711.59</v>
      </c>
      <c r="E68" s="4">
        <v>3734764.02</v>
      </c>
      <c r="F68" s="4">
        <v>4479.0600000000004</v>
      </c>
      <c r="G68" s="4">
        <v>1275.72</v>
      </c>
      <c r="H68" s="4"/>
      <c r="I68" s="4">
        <v>757072.99</v>
      </c>
      <c r="J68" s="4">
        <v>172119.8</v>
      </c>
      <c r="K68" s="4">
        <v>272647495</v>
      </c>
      <c r="L68" s="25">
        <v>17.100000000000001</v>
      </c>
    </row>
    <row r="69" spans="1:12" ht="11.25" customHeight="1" x14ac:dyDescent="0.2">
      <c r="A69" s="3">
        <v>108051003</v>
      </c>
      <c r="B69" s="3" t="s">
        <v>315</v>
      </c>
      <c r="C69" s="3" t="s">
        <v>316</v>
      </c>
      <c r="D69" s="4">
        <v>14931619.65</v>
      </c>
      <c r="E69" s="4">
        <v>10371660.620000001</v>
      </c>
      <c r="F69" s="4">
        <v>13661.85</v>
      </c>
      <c r="G69" s="4">
        <v>34207.9</v>
      </c>
      <c r="H69" s="4">
        <v>42399.6</v>
      </c>
      <c r="I69" s="4">
        <v>4001612.45</v>
      </c>
      <c r="J69" s="4">
        <v>468077.23</v>
      </c>
      <c r="K69" s="4">
        <v>1206541033</v>
      </c>
      <c r="L69" s="25">
        <v>12.3</v>
      </c>
    </row>
    <row r="70" spans="1:12" ht="11.25" customHeight="1" x14ac:dyDescent="0.2">
      <c r="A70" s="3">
        <v>108051503</v>
      </c>
      <c r="B70" s="3" t="s">
        <v>317</v>
      </c>
      <c r="C70" s="3" t="s">
        <v>316</v>
      </c>
      <c r="D70" s="4">
        <v>6574199.6600000001</v>
      </c>
      <c r="E70" s="4">
        <v>5038045.1900000004</v>
      </c>
      <c r="F70" s="4">
        <v>6330.04</v>
      </c>
      <c r="G70" s="4">
        <v>8148.56</v>
      </c>
      <c r="H70" s="4">
        <v>36388.410000000003</v>
      </c>
      <c r="I70" s="4">
        <v>1287903.8500000001</v>
      </c>
      <c r="J70" s="4">
        <v>197383.61</v>
      </c>
      <c r="K70" s="4">
        <v>655420164</v>
      </c>
      <c r="L70" s="25">
        <v>10</v>
      </c>
    </row>
    <row r="71" spans="1:12" ht="11.25" customHeight="1" x14ac:dyDescent="0.2">
      <c r="A71" s="3">
        <v>108053003</v>
      </c>
      <c r="B71" s="3" t="s">
        <v>318</v>
      </c>
      <c r="C71" s="3" t="s">
        <v>316</v>
      </c>
      <c r="D71" s="4">
        <v>8594784.5700000003</v>
      </c>
      <c r="E71" s="4">
        <v>5794875.3899999997</v>
      </c>
      <c r="F71" s="4">
        <v>8113.8</v>
      </c>
      <c r="G71" s="4">
        <v>61428.98</v>
      </c>
      <c r="H71" s="4">
        <v>23753</v>
      </c>
      <c r="I71" s="4">
        <v>2271571.29</v>
      </c>
      <c r="J71" s="4">
        <v>435042.11</v>
      </c>
      <c r="K71" s="4">
        <v>612872527</v>
      </c>
      <c r="L71" s="25">
        <v>14</v>
      </c>
    </row>
    <row r="72" spans="1:12" ht="11.25" customHeight="1" x14ac:dyDescent="0.2">
      <c r="A72" s="3">
        <v>108056004</v>
      </c>
      <c r="B72" s="3" t="s">
        <v>542</v>
      </c>
      <c r="C72" s="3" t="s">
        <v>316</v>
      </c>
      <c r="D72" s="4">
        <v>4177989.88</v>
      </c>
      <c r="E72" s="4">
        <v>3109581.77</v>
      </c>
      <c r="F72" s="4">
        <v>3982.53</v>
      </c>
      <c r="G72" s="4">
        <v>13068.78</v>
      </c>
      <c r="H72" s="4">
        <v>15131.3</v>
      </c>
      <c r="I72" s="4">
        <v>880783.97</v>
      </c>
      <c r="J72" s="4">
        <v>155441.53</v>
      </c>
      <c r="K72" s="4">
        <v>400364605</v>
      </c>
      <c r="L72" s="25">
        <v>10.4</v>
      </c>
    </row>
    <row r="73" spans="1:12" ht="11.25" customHeight="1" x14ac:dyDescent="0.2">
      <c r="A73" s="3">
        <v>108058003</v>
      </c>
      <c r="B73" s="3" t="s">
        <v>319</v>
      </c>
      <c r="C73" s="3" t="s">
        <v>316</v>
      </c>
      <c r="D73" s="4">
        <v>5102264.68</v>
      </c>
      <c r="E73" s="4">
        <v>3952608.29</v>
      </c>
      <c r="F73" s="4">
        <v>4755.1099999999997</v>
      </c>
      <c r="G73" s="4">
        <v>34693.75</v>
      </c>
      <c r="H73" s="4">
        <v>16383.85</v>
      </c>
      <c r="I73" s="4">
        <v>716985.89999999991</v>
      </c>
      <c r="J73" s="4">
        <v>376837.78</v>
      </c>
      <c r="K73" s="4">
        <v>396797560</v>
      </c>
      <c r="L73" s="25">
        <v>12.8</v>
      </c>
    </row>
    <row r="74" spans="1:12" ht="11.25" customHeight="1" x14ac:dyDescent="0.2">
      <c r="A74" s="3">
        <v>114060503</v>
      </c>
      <c r="B74" s="3" t="s">
        <v>417</v>
      </c>
      <c r="C74" s="3" t="s">
        <v>418</v>
      </c>
      <c r="D74" s="4">
        <v>12107120.779999999</v>
      </c>
      <c r="E74" s="4">
        <v>10213097.290000001</v>
      </c>
      <c r="F74" s="4">
        <v>10952.71</v>
      </c>
      <c r="G74" s="4">
        <v>0</v>
      </c>
      <c r="H74" s="4"/>
      <c r="I74" s="4">
        <v>1257472.8</v>
      </c>
      <c r="J74" s="4">
        <v>625597.98</v>
      </c>
      <c r="K74" s="4">
        <v>342131879</v>
      </c>
      <c r="L74" s="25">
        <v>35.299999999999997</v>
      </c>
    </row>
    <row r="75" spans="1:12" ht="11.25" customHeight="1" x14ac:dyDescent="0.2">
      <c r="A75" s="3">
        <v>114060753</v>
      </c>
      <c r="B75" s="3" t="s">
        <v>419</v>
      </c>
      <c r="C75" s="3" t="s">
        <v>418</v>
      </c>
      <c r="D75" s="4">
        <v>90479705.689999998</v>
      </c>
      <c r="E75" s="4">
        <v>76614470.689999998</v>
      </c>
      <c r="F75" s="4">
        <v>80389.7</v>
      </c>
      <c r="G75" s="4">
        <v>0</v>
      </c>
      <c r="H75" s="4">
        <v>125706.21</v>
      </c>
      <c r="I75" s="4">
        <v>12278585.529999999</v>
      </c>
      <c r="J75" s="4">
        <v>1380553.56</v>
      </c>
      <c r="K75" s="4">
        <v>4081117991</v>
      </c>
      <c r="L75" s="25">
        <v>22.1</v>
      </c>
    </row>
    <row r="76" spans="1:12" ht="11.25" customHeight="1" x14ac:dyDescent="0.2">
      <c r="A76" s="3">
        <v>114060853</v>
      </c>
      <c r="B76" s="3" t="s">
        <v>552</v>
      </c>
      <c r="C76" s="3" t="s">
        <v>418</v>
      </c>
      <c r="D76" s="4">
        <v>22066812.75</v>
      </c>
      <c r="E76" s="4">
        <v>19275317.859999999</v>
      </c>
      <c r="F76" s="4">
        <v>21139.93</v>
      </c>
      <c r="G76" s="4">
        <v>168.72</v>
      </c>
      <c r="H76" s="4">
        <v>33104.5</v>
      </c>
      <c r="I76" s="4">
        <v>2217481.4000000004</v>
      </c>
      <c r="J76" s="4">
        <v>519600.34</v>
      </c>
      <c r="K76" s="4">
        <v>901223549</v>
      </c>
      <c r="L76" s="25">
        <v>24.4</v>
      </c>
    </row>
    <row r="77" spans="1:12" ht="11.25" customHeight="1" x14ac:dyDescent="0.2">
      <c r="A77" s="3">
        <v>114061103</v>
      </c>
      <c r="B77" s="3" t="s">
        <v>142</v>
      </c>
      <c r="C77" s="3" t="s">
        <v>418</v>
      </c>
      <c r="D77" s="4">
        <v>34954547.57</v>
      </c>
      <c r="E77" s="4">
        <v>30436231.150000002</v>
      </c>
      <c r="F77" s="4">
        <v>31826.91</v>
      </c>
      <c r="G77" s="4">
        <v>71033.42</v>
      </c>
      <c r="H77" s="4">
        <v>59490.8</v>
      </c>
      <c r="I77" s="4">
        <v>3478871.28</v>
      </c>
      <c r="J77" s="4">
        <v>877094.01</v>
      </c>
      <c r="K77" s="4">
        <v>1414324513</v>
      </c>
      <c r="L77" s="25">
        <v>24.7</v>
      </c>
    </row>
    <row r="78" spans="1:12" ht="11.25" customHeight="1" x14ac:dyDescent="0.2">
      <c r="A78" s="3">
        <v>114061503</v>
      </c>
      <c r="B78" s="3" t="s">
        <v>143</v>
      </c>
      <c r="C78" s="3" t="s">
        <v>418</v>
      </c>
      <c r="D78" s="4">
        <v>40018630.600000001</v>
      </c>
      <c r="E78" s="4">
        <v>34845965.629999995</v>
      </c>
      <c r="F78" s="4">
        <v>37401.14</v>
      </c>
      <c r="G78" s="4">
        <v>133.91999999999999</v>
      </c>
      <c r="H78" s="4">
        <v>68581.63</v>
      </c>
      <c r="I78" s="4">
        <v>4373733.96</v>
      </c>
      <c r="J78" s="4">
        <v>692814.32</v>
      </c>
      <c r="K78" s="4">
        <v>1563048205</v>
      </c>
      <c r="L78" s="25">
        <v>25.6</v>
      </c>
    </row>
    <row r="79" spans="1:12" ht="11.25" customHeight="1" x14ac:dyDescent="0.2">
      <c r="A79" s="3">
        <v>114062003</v>
      </c>
      <c r="B79" s="3" t="s">
        <v>420</v>
      </c>
      <c r="C79" s="3" t="s">
        <v>418</v>
      </c>
      <c r="D79" s="4">
        <v>53858130.740000002</v>
      </c>
      <c r="E79" s="4">
        <v>46168711.009999998</v>
      </c>
      <c r="F79" s="4">
        <v>50958.95</v>
      </c>
      <c r="G79" s="4">
        <v>0</v>
      </c>
      <c r="H79" s="4">
        <v>62552.4</v>
      </c>
      <c r="I79" s="4">
        <v>6910852.4399999995</v>
      </c>
      <c r="J79" s="4">
        <v>665055.93999999994</v>
      </c>
      <c r="K79" s="4">
        <v>1865262141</v>
      </c>
      <c r="L79" s="25">
        <v>28.8</v>
      </c>
    </row>
    <row r="80" spans="1:12" ht="11.25" customHeight="1" x14ac:dyDescent="0.2">
      <c r="A80" s="3">
        <v>114062503</v>
      </c>
      <c r="B80" s="3" t="s">
        <v>421</v>
      </c>
      <c r="C80" s="3" t="s">
        <v>418</v>
      </c>
      <c r="D80" s="4">
        <v>30919499.010000002</v>
      </c>
      <c r="E80" s="4">
        <v>27167956.91</v>
      </c>
      <c r="F80" s="4">
        <v>29859.18</v>
      </c>
      <c r="G80" s="4">
        <v>26.28</v>
      </c>
      <c r="H80" s="4"/>
      <c r="I80" s="4">
        <v>3182912.5</v>
      </c>
      <c r="J80" s="4">
        <v>538744.14</v>
      </c>
      <c r="K80" s="4">
        <v>1209771463</v>
      </c>
      <c r="L80" s="25">
        <v>25.5</v>
      </c>
    </row>
    <row r="81" spans="1:12" ht="11.25" customHeight="1" x14ac:dyDescent="0.2">
      <c r="A81" s="3">
        <v>114063003</v>
      </c>
      <c r="B81" s="3" t="s">
        <v>422</v>
      </c>
      <c r="C81" s="3" t="s">
        <v>418</v>
      </c>
      <c r="D81" s="4">
        <v>51954694.18</v>
      </c>
      <c r="E81" s="4">
        <v>44346204.340000004</v>
      </c>
      <c r="F81" s="4">
        <v>49896.12</v>
      </c>
      <c r="G81" s="4">
        <v>1489.41</v>
      </c>
      <c r="H81" s="4">
        <v>88403.55</v>
      </c>
      <c r="I81" s="4">
        <v>6381372.4200000009</v>
      </c>
      <c r="J81" s="4">
        <v>1087328.3400000001</v>
      </c>
      <c r="K81" s="4">
        <v>2142987307</v>
      </c>
      <c r="L81" s="25">
        <v>24.2</v>
      </c>
    </row>
    <row r="82" spans="1:12" ht="11.25" customHeight="1" x14ac:dyDescent="0.2">
      <c r="A82" s="3">
        <v>114063503</v>
      </c>
      <c r="B82" s="3" t="s">
        <v>423</v>
      </c>
      <c r="C82" s="3" t="s">
        <v>418</v>
      </c>
      <c r="D82" s="4">
        <v>29271434.920000002</v>
      </c>
      <c r="E82" s="4">
        <v>24815853.07</v>
      </c>
      <c r="F82" s="4">
        <v>25921.599999999999</v>
      </c>
      <c r="G82" s="4">
        <v>11770.23</v>
      </c>
      <c r="H82" s="4"/>
      <c r="I82" s="4">
        <v>3193325.17</v>
      </c>
      <c r="J82" s="4">
        <v>1224564.8500000001</v>
      </c>
      <c r="K82" s="4">
        <v>1612319049</v>
      </c>
      <c r="L82" s="25">
        <v>18.100000000000001</v>
      </c>
    </row>
    <row r="83" spans="1:12" ht="11.25" customHeight="1" x14ac:dyDescent="0.2">
      <c r="A83" s="3">
        <v>114064003</v>
      </c>
      <c r="B83" s="3" t="s">
        <v>424</v>
      </c>
      <c r="C83" s="3" t="s">
        <v>418</v>
      </c>
      <c r="D83" s="4">
        <v>23781382.739999998</v>
      </c>
      <c r="E83" s="4">
        <v>20403910.119999997</v>
      </c>
      <c r="F83" s="4">
        <v>22556.39</v>
      </c>
      <c r="G83" s="4">
        <v>11325.32</v>
      </c>
      <c r="H83" s="4">
        <v>33389.5</v>
      </c>
      <c r="I83" s="4">
        <v>2582918.63</v>
      </c>
      <c r="J83" s="4">
        <v>727282.78</v>
      </c>
      <c r="K83" s="4">
        <v>1103344439</v>
      </c>
      <c r="L83" s="25">
        <v>21.5</v>
      </c>
    </row>
    <row r="84" spans="1:12" ht="11.25" customHeight="1" x14ac:dyDescent="0.2">
      <c r="A84" s="3">
        <v>114065503</v>
      </c>
      <c r="B84" s="3" t="s">
        <v>144</v>
      </c>
      <c r="C84" s="3" t="s">
        <v>418</v>
      </c>
      <c r="D84" s="4">
        <v>44323541.770000003</v>
      </c>
      <c r="E84" s="4">
        <v>37295212.309999995</v>
      </c>
      <c r="F84" s="4">
        <v>41294.57</v>
      </c>
      <c r="G84" s="4">
        <v>7905.45</v>
      </c>
      <c r="H84" s="4"/>
      <c r="I84" s="4">
        <v>6245050.25</v>
      </c>
      <c r="J84" s="4">
        <v>734079.19</v>
      </c>
      <c r="K84" s="4">
        <v>1705615370</v>
      </c>
      <c r="L84" s="25">
        <v>25.9</v>
      </c>
    </row>
    <row r="85" spans="1:12" ht="11.25" customHeight="1" x14ac:dyDescent="0.2">
      <c r="A85" s="3">
        <v>114066503</v>
      </c>
      <c r="B85" s="3" t="s">
        <v>145</v>
      </c>
      <c r="C85" s="3" t="s">
        <v>418</v>
      </c>
      <c r="D85" s="4">
        <v>23749505.609999999</v>
      </c>
      <c r="E85" s="4">
        <v>20673255.84</v>
      </c>
      <c r="F85" s="4">
        <v>22251.14</v>
      </c>
      <c r="G85" s="4">
        <v>83.48</v>
      </c>
      <c r="H85" s="4">
        <v>42902.7</v>
      </c>
      <c r="I85" s="4">
        <v>2589725.4200000004</v>
      </c>
      <c r="J85" s="4">
        <v>421287.03</v>
      </c>
      <c r="K85" s="4">
        <v>1080492952</v>
      </c>
      <c r="L85" s="25">
        <v>21.9</v>
      </c>
    </row>
    <row r="86" spans="1:12" ht="11.25" customHeight="1" x14ac:dyDescent="0.2">
      <c r="A86" s="3">
        <v>114067002</v>
      </c>
      <c r="B86" s="3" t="s">
        <v>425</v>
      </c>
      <c r="C86" s="3" t="s">
        <v>418</v>
      </c>
      <c r="D86" s="4">
        <v>44936420.619999997</v>
      </c>
      <c r="E86" s="4">
        <v>20228527.640000001</v>
      </c>
      <c r="F86" s="4">
        <v>41004.769999999997</v>
      </c>
      <c r="G86" s="4">
        <v>136933.46</v>
      </c>
      <c r="H86" s="4">
        <v>119565.72</v>
      </c>
      <c r="I86" s="4">
        <v>21522830.870000001</v>
      </c>
      <c r="J86" s="4">
        <v>2887558.16</v>
      </c>
      <c r="K86" s="4">
        <v>1759835931</v>
      </c>
      <c r="L86" s="25">
        <v>25.5</v>
      </c>
    </row>
    <row r="87" spans="1:12" ht="11.25" customHeight="1" x14ac:dyDescent="0.2">
      <c r="A87" s="3">
        <v>114067503</v>
      </c>
      <c r="B87" s="3" t="s">
        <v>146</v>
      </c>
      <c r="C87" s="3" t="s">
        <v>418</v>
      </c>
      <c r="D87" s="4">
        <v>30417090.75</v>
      </c>
      <c r="E87" s="4">
        <v>26825995.229999997</v>
      </c>
      <c r="F87" s="4">
        <v>28598.77</v>
      </c>
      <c r="G87" s="4">
        <v>448.44</v>
      </c>
      <c r="H87" s="4"/>
      <c r="I87" s="4">
        <v>2922582.63</v>
      </c>
      <c r="J87" s="4">
        <v>639465.68000000005</v>
      </c>
      <c r="K87" s="4">
        <v>1392631114</v>
      </c>
      <c r="L87" s="25">
        <v>21.8</v>
      </c>
    </row>
    <row r="88" spans="1:12" ht="11.25" customHeight="1" x14ac:dyDescent="0.2">
      <c r="A88" s="3">
        <v>114068003</v>
      </c>
      <c r="B88" s="3" t="s">
        <v>426</v>
      </c>
      <c r="C88" s="3" t="s">
        <v>418</v>
      </c>
      <c r="D88" s="4">
        <v>25244589.5</v>
      </c>
      <c r="E88" s="4">
        <v>22122397</v>
      </c>
      <c r="F88" s="4">
        <v>21998.35</v>
      </c>
      <c r="G88" s="4">
        <v>3847.08</v>
      </c>
      <c r="H88" s="4">
        <v>35300.65</v>
      </c>
      <c r="I88" s="4">
        <v>2566689.98</v>
      </c>
      <c r="J88" s="4">
        <v>494356.44</v>
      </c>
      <c r="K88" s="4">
        <v>1361387039</v>
      </c>
      <c r="L88" s="25">
        <v>18.5</v>
      </c>
    </row>
    <row r="89" spans="1:12" ht="11.25" customHeight="1" x14ac:dyDescent="0.2">
      <c r="A89" s="3">
        <v>114068103</v>
      </c>
      <c r="B89" s="3" t="s">
        <v>147</v>
      </c>
      <c r="C89" s="3" t="s">
        <v>418</v>
      </c>
      <c r="D89" s="4">
        <v>47939443.509999998</v>
      </c>
      <c r="E89" s="4">
        <v>41898449.990000002</v>
      </c>
      <c r="F89" s="4">
        <v>44754.5</v>
      </c>
      <c r="G89" s="4">
        <v>63002.55</v>
      </c>
      <c r="H89" s="4"/>
      <c r="I89" s="4">
        <v>5034139.3099999996</v>
      </c>
      <c r="J89" s="4">
        <v>899097.16</v>
      </c>
      <c r="K89" s="4">
        <v>2155602725</v>
      </c>
      <c r="L89" s="25">
        <v>22.2</v>
      </c>
    </row>
    <row r="90" spans="1:12" ht="11.25" customHeight="1" x14ac:dyDescent="0.2">
      <c r="A90" s="3">
        <v>114069103</v>
      </c>
      <c r="B90" s="3" t="s">
        <v>148</v>
      </c>
      <c r="C90" s="3" t="s">
        <v>418</v>
      </c>
      <c r="D90" s="4">
        <v>84502869.840000004</v>
      </c>
      <c r="E90" s="4">
        <v>70796921.310000002</v>
      </c>
      <c r="F90" s="4">
        <v>78234.44</v>
      </c>
      <c r="G90" s="4">
        <v>1014.54</v>
      </c>
      <c r="H90" s="4">
        <v>122672.74</v>
      </c>
      <c r="I90" s="4">
        <v>12313378.529999999</v>
      </c>
      <c r="J90" s="4">
        <v>1190648.28</v>
      </c>
      <c r="K90" s="4">
        <v>3842174452</v>
      </c>
      <c r="L90" s="25">
        <v>21.9</v>
      </c>
    </row>
    <row r="91" spans="1:12" ht="11.25" customHeight="1" x14ac:dyDescent="0.2">
      <c r="A91" s="3">
        <v>114069353</v>
      </c>
      <c r="B91" s="3" t="s">
        <v>427</v>
      </c>
      <c r="C91" s="3" t="s">
        <v>418</v>
      </c>
      <c r="D91" s="4">
        <v>31064719.140000001</v>
      </c>
      <c r="E91" s="4">
        <v>25787982.390000001</v>
      </c>
      <c r="F91" s="4">
        <v>28355.59</v>
      </c>
      <c r="G91" s="4">
        <v>408500</v>
      </c>
      <c r="H91" s="4">
        <v>29085.89</v>
      </c>
      <c r="I91" s="4">
        <v>4199814.49</v>
      </c>
      <c r="J91" s="4">
        <v>610980.78</v>
      </c>
      <c r="K91" s="4">
        <v>1184663604</v>
      </c>
      <c r="L91" s="25">
        <v>26.2</v>
      </c>
    </row>
    <row r="92" spans="1:12" ht="11.25" customHeight="1" x14ac:dyDescent="0.2">
      <c r="A92" s="3">
        <v>108070502</v>
      </c>
      <c r="B92" s="3" t="s">
        <v>320</v>
      </c>
      <c r="C92" s="3" t="s">
        <v>321</v>
      </c>
      <c r="D92" s="4">
        <v>28248427.489999998</v>
      </c>
      <c r="E92" s="4">
        <v>17010552</v>
      </c>
      <c r="F92" s="4">
        <v>27096.76</v>
      </c>
      <c r="G92" s="4">
        <v>309131.96999999997</v>
      </c>
      <c r="H92" s="4">
        <v>106725.34</v>
      </c>
      <c r="I92" s="4">
        <v>9951500.0700000003</v>
      </c>
      <c r="J92" s="4">
        <v>843421.35</v>
      </c>
      <c r="K92" s="4">
        <v>2561011674</v>
      </c>
      <c r="L92" s="25">
        <v>11</v>
      </c>
    </row>
    <row r="93" spans="1:12" ht="11.25" customHeight="1" x14ac:dyDescent="0.2">
      <c r="A93" s="3">
        <v>108071003</v>
      </c>
      <c r="B93" s="3" t="s">
        <v>322</v>
      </c>
      <c r="C93" s="3" t="s">
        <v>321</v>
      </c>
      <c r="D93" s="4">
        <v>6513069.6900000004</v>
      </c>
      <c r="E93" s="4">
        <v>5045061.5699999994</v>
      </c>
      <c r="F93" s="4">
        <v>6401.81</v>
      </c>
      <c r="G93" s="4">
        <v>17042.77</v>
      </c>
      <c r="H93" s="4">
        <v>14639</v>
      </c>
      <c r="I93" s="4">
        <v>1030252.7000000001</v>
      </c>
      <c r="J93" s="4">
        <v>399671.84</v>
      </c>
      <c r="K93" s="4">
        <v>488332000</v>
      </c>
      <c r="L93" s="25">
        <v>13.3</v>
      </c>
    </row>
    <row r="94" spans="1:12" ht="11.25" customHeight="1" x14ac:dyDescent="0.2">
      <c r="A94" s="3">
        <v>108071504</v>
      </c>
      <c r="B94" s="3" t="s">
        <v>323</v>
      </c>
      <c r="C94" s="3" t="s">
        <v>321</v>
      </c>
      <c r="D94" s="4">
        <v>3244144.95</v>
      </c>
      <c r="E94" s="4">
        <v>2393078.54</v>
      </c>
      <c r="F94" s="4">
        <v>3102.76</v>
      </c>
      <c r="G94" s="4">
        <v>1654.56</v>
      </c>
      <c r="H94" s="4">
        <v>9961</v>
      </c>
      <c r="I94" s="4">
        <v>636769.19999999995</v>
      </c>
      <c r="J94" s="4">
        <v>199578.89</v>
      </c>
      <c r="K94" s="4">
        <v>270512969</v>
      </c>
      <c r="L94" s="25">
        <v>11.9</v>
      </c>
    </row>
    <row r="95" spans="1:12" ht="11.25" customHeight="1" x14ac:dyDescent="0.2">
      <c r="A95" s="3">
        <v>108073503</v>
      </c>
      <c r="B95" s="3" t="s">
        <v>118</v>
      </c>
      <c r="C95" s="3" t="s">
        <v>321</v>
      </c>
      <c r="D95" s="4">
        <v>27087570.5</v>
      </c>
      <c r="E95" s="4">
        <v>21347209.550000001</v>
      </c>
      <c r="F95" s="4">
        <v>25305.040000000001</v>
      </c>
      <c r="G95" s="4">
        <v>14044.87</v>
      </c>
      <c r="H95" s="4">
        <v>68592.740000000005</v>
      </c>
      <c r="I95" s="4">
        <v>4418906.6900000004</v>
      </c>
      <c r="J95" s="4">
        <v>1213511.6100000001</v>
      </c>
      <c r="K95" s="4">
        <v>1907376576</v>
      </c>
      <c r="L95" s="25">
        <v>14.2</v>
      </c>
    </row>
    <row r="96" spans="1:12" ht="11.25" customHeight="1" x14ac:dyDescent="0.2">
      <c r="A96" s="3">
        <v>108077503</v>
      </c>
      <c r="B96" s="3" t="s">
        <v>119</v>
      </c>
      <c r="C96" s="3" t="s">
        <v>321</v>
      </c>
      <c r="D96" s="4">
        <v>12184084.58</v>
      </c>
      <c r="E96" s="4">
        <v>10037700.67</v>
      </c>
      <c r="F96" s="4">
        <v>11996.35</v>
      </c>
      <c r="G96" s="4">
        <v>6391.68</v>
      </c>
      <c r="H96" s="4">
        <v>24425.23</v>
      </c>
      <c r="I96" s="4">
        <v>1477157.15</v>
      </c>
      <c r="J96" s="4">
        <v>626413.5</v>
      </c>
      <c r="K96" s="4">
        <v>830063468</v>
      </c>
      <c r="L96" s="25">
        <v>14.6</v>
      </c>
    </row>
    <row r="97" spans="1:12" ht="11.25" customHeight="1" x14ac:dyDescent="0.2">
      <c r="A97" s="3">
        <v>108078003</v>
      </c>
      <c r="B97" s="3" t="s">
        <v>120</v>
      </c>
      <c r="C97" s="3" t="s">
        <v>321</v>
      </c>
      <c r="D97" s="4">
        <v>7729981</v>
      </c>
      <c r="E97" s="4">
        <v>5600949</v>
      </c>
      <c r="F97" s="4">
        <v>7482</v>
      </c>
      <c r="G97" s="4">
        <v>18779</v>
      </c>
      <c r="H97" s="4"/>
      <c r="I97" s="4">
        <v>1731871</v>
      </c>
      <c r="J97" s="4">
        <v>370900</v>
      </c>
      <c r="K97" s="4">
        <v>744708470</v>
      </c>
      <c r="L97" s="25">
        <v>10.3</v>
      </c>
    </row>
    <row r="98" spans="1:12" ht="11.25" customHeight="1" x14ac:dyDescent="0.2">
      <c r="A98" s="3">
        <v>108079004</v>
      </c>
      <c r="B98" s="3" t="s">
        <v>543</v>
      </c>
      <c r="C98" s="3" t="s">
        <v>321</v>
      </c>
      <c r="D98" s="4">
        <v>2163273.6800000002</v>
      </c>
      <c r="E98" s="4">
        <v>1579058.69</v>
      </c>
      <c r="F98" s="4">
        <v>2041.75</v>
      </c>
      <c r="G98" s="4">
        <v>16057.11</v>
      </c>
      <c r="H98" s="4">
        <v>7481.9</v>
      </c>
      <c r="I98" s="4">
        <v>421293.01</v>
      </c>
      <c r="J98" s="4">
        <v>137341.22</v>
      </c>
      <c r="K98" s="4">
        <v>154956515</v>
      </c>
      <c r="L98" s="25">
        <v>13.9</v>
      </c>
    </row>
    <row r="99" spans="1:12" ht="11.25" customHeight="1" x14ac:dyDescent="0.2">
      <c r="A99" s="3">
        <v>117080503</v>
      </c>
      <c r="B99" s="3" t="s">
        <v>163</v>
      </c>
      <c r="C99" s="3" t="s">
        <v>461</v>
      </c>
      <c r="D99" s="4">
        <v>16428321</v>
      </c>
      <c r="E99" s="4">
        <v>12325216</v>
      </c>
      <c r="F99" s="4">
        <v>28184</v>
      </c>
      <c r="G99" s="4">
        <v>1276</v>
      </c>
      <c r="H99" s="4"/>
      <c r="I99" s="4">
        <v>3232878</v>
      </c>
      <c r="J99" s="4">
        <v>840767</v>
      </c>
      <c r="K99" s="4">
        <v>768998080</v>
      </c>
      <c r="L99" s="25">
        <v>21.3</v>
      </c>
    </row>
    <row r="100" spans="1:12" ht="11.25" customHeight="1" x14ac:dyDescent="0.2">
      <c r="A100" s="3">
        <v>117081003</v>
      </c>
      <c r="B100" s="3" t="s">
        <v>164</v>
      </c>
      <c r="C100" s="3" t="s">
        <v>461</v>
      </c>
      <c r="D100" s="4">
        <v>4127184.32</v>
      </c>
      <c r="E100" s="4">
        <v>3104371.65</v>
      </c>
      <c r="F100" s="4">
        <v>3676.21</v>
      </c>
      <c r="G100" s="4">
        <v>96241.96</v>
      </c>
      <c r="H100" s="4">
        <v>10763.9</v>
      </c>
      <c r="I100" s="4">
        <v>672274.57000000007</v>
      </c>
      <c r="J100" s="4">
        <v>239856.03</v>
      </c>
      <c r="K100" s="4">
        <v>312859092</v>
      </c>
      <c r="L100" s="25">
        <v>13.1</v>
      </c>
    </row>
    <row r="101" spans="1:12" ht="11.25" customHeight="1" x14ac:dyDescent="0.2">
      <c r="A101" s="3">
        <v>117083004</v>
      </c>
      <c r="B101" s="3" t="s">
        <v>165</v>
      </c>
      <c r="C101" s="3" t="s">
        <v>461</v>
      </c>
      <c r="D101" s="4">
        <v>4526326.04</v>
      </c>
      <c r="E101" s="4">
        <v>3292011.5100000002</v>
      </c>
      <c r="F101" s="4">
        <v>4256.6499999999996</v>
      </c>
      <c r="G101" s="4">
        <v>6908.01</v>
      </c>
      <c r="H101" s="4"/>
      <c r="I101" s="4">
        <v>816501.75</v>
      </c>
      <c r="J101" s="4">
        <v>406648.12</v>
      </c>
      <c r="K101" s="4">
        <v>320672573</v>
      </c>
      <c r="L101" s="25">
        <v>14.1</v>
      </c>
    </row>
    <row r="102" spans="1:12" ht="11.25" customHeight="1" x14ac:dyDescent="0.2">
      <c r="A102" s="3">
        <v>117086003</v>
      </c>
      <c r="B102" s="3" t="s">
        <v>166</v>
      </c>
      <c r="C102" s="3" t="s">
        <v>461</v>
      </c>
      <c r="D102" s="4">
        <v>8503928.6400000006</v>
      </c>
      <c r="E102" s="4">
        <v>6326357.8200000003</v>
      </c>
      <c r="F102" s="4">
        <v>8135.63</v>
      </c>
      <c r="G102" s="4">
        <v>338823.5</v>
      </c>
      <c r="H102" s="4"/>
      <c r="I102" s="4">
        <v>1585810.13</v>
      </c>
      <c r="J102" s="4">
        <v>244801.56</v>
      </c>
      <c r="K102" s="4">
        <v>378155003</v>
      </c>
      <c r="L102" s="25">
        <v>22.4</v>
      </c>
    </row>
    <row r="103" spans="1:12" ht="11.25" customHeight="1" x14ac:dyDescent="0.2">
      <c r="A103" s="3">
        <v>117086503</v>
      </c>
      <c r="B103" s="3" t="s">
        <v>462</v>
      </c>
      <c r="C103" s="3" t="s">
        <v>461</v>
      </c>
      <c r="D103" s="4">
        <v>12054578.77</v>
      </c>
      <c r="E103" s="4">
        <v>9864601.9199999999</v>
      </c>
      <c r="F103" s="4">
        <v>12868.76</v>
      </c>
      <c r="G103" s="4">
        <v>57242.02</v>
      </c>
      <c r="H103" s="4"/>
      <c r="I103" s="4">
        <v>1751219.21</v>
      </c>
      <c r="J103" s="4">
        <v>368646.86</v>
      </c>
      <c r="K103" s="4">
        <v>688604182</v>
      </c>
      <c r="L103" s="25">
        <v>17.5</v>
      </c>
    </row>
    <row r="104" spans="1:12" ht="11.25" customHeight="1" x14ac:dyDescent="0.2">
      <c r="A104" s="3">
        <v>117086653</v>
      </c>
      <c r="B104" s="3" t="s">
        <v>463</v>
      </c>
      <c r="C104" s="3" t="s">
        <v>461</v>
      </c>
      <c r="D104" s="4">
        <v>9088483.3100000005</v>
      </c>
      <c r="E104" s="4">
        <v>7303711.2000000002</v>
      </c>
      <c r="F104" s="4">
        <v>8628.2900000000009</v>
      </c>
      <c r="G104" s="4">
        <v>13812.61</v>
      </c>
      <c r="H104" s="4">
        <v>25854</v>
      </c>
      <c r="I104" s="4">
        <v>1400953.1</v>
      </c>
      <c r="J104" s="4">
        <v>335524.11</v>
      </c>
      <c r="K104" s="4">
        <v>620601038</v>
      </c>
      <c r="L104" s="25">
        <v>14.6</v>
      </c>
    </row>
    <row r="105" spans="1:12" ht="11.25" customHeight="1" x14ac:dyDescent="0.2">
      <c r="A105" s="3">
        <v>117089003</v>
      </c>
      <c r="B105" s="3" t="s">
        <v>464</v>
      </c>
      <c r="C105" s="3" t="s">
        <v>461</v>
      </c>
      <c r="D105" s="4">
        <v>11292997.970000001</v>
      </c>
      <c r="E105" s="4">
        <v>8674575.1199999992</v>
      </c>
      <c r="F105" s="4">
        <v>10723.79</v>
      </c>
      <c r="G105" s="4">
        <v>52634.17</v>
      </c>
      <c r="H105" s="4">
        <v>18025.939999999999</v>
      </c>
      <c r="I105" s="4">
        <v>1854010.43</v>
      </c>
      <c r="J105" s="4">
        <v>683028.52</v>
      </c>
      <c r="K105" s="4">
        <v>565555292</v>
      </c>
      <c r="L105" s="25">
        <v>19.899999999999999</v>
      </c>
    </row>
    <row r="106" spans="1:12" ht="11.25" customHeight="1" x14ac:dyDescent="0.2">
      <c r="A106" s="3">
        <v>122091002</v>
      </c>
      <c r="B106" s="3" t="s">
        <v>182</v>
      </c>
      <c r="C106" s="3" t="s">
        <v>530</v>
      </c>
      <c r="D106" s="4">
        <v>112260679.37</v>
      </c>
      <c r="E106" s="4">
        <v>101181127.53</v>
      </c>
      <c r="F106" s="4">
        <v>110404.62</v>
      </c>
      <c r="G106" s="4">
        <v>30000</v>
      </c>
      <c r="H106" s="4"/>
      <c r="I106" s="4">
        <v>8585537.9900000002</v>
      </c>
      <c r="J106" s="4">
        <v>2353609.23</v>
      </c>
      <c r="K106" s="4">
        <v>5645526342</v>
      </c>
      <c r="L106" s="25">
        <v>19.8</v>
      </c>
    </row>
    <row r="107" spans="1:12" ht="11.25" customHeight="1" x14ac:dyDescent="0.2">
      <c r="A107" s="3">
        <v>122091303</v>
      </c>
      <c r="B107" s="3" t="s">
        <v>531</v>
      </c>
      <c r="C107" s="3" t="s">
        <v>530</v>
      </c>
      <c r="D107" s="4">
        <v>11881540.4</v>
      </c>
      <c r="E107" s="4">
        <v>11113226.620000001</v>
      </c>
      <c r="F107" s="4">
        <v>11441.18</v>
      </c>
      <c r="G107" s="4">
        <v>0</v>
      </c>
      <c r="H107" s="4"/>
      <c r="I107" s="4">
        <v>423101.93</v>
      </c>
      <c r="J107" s="4">
        <v>333770.67</v>
      </c>
      <c r="K107" s="4">
        <v>609245152</v>
      </c>
      <c r="L107" s="25">
        <v>19.5</v>
      </c>
    </row>
    <row r="108" spans="1:12" ht="11.25" customHeight="1" x14ac:dyDescent="0.2">
      <c r="A108" s="3">
        <v>122091352</v>
      </c>
      <c r="B108" s="3" t="s">
        <v>532</v>
      </c>
      <c r="C108" s="3" t="s">
        <v>530</v>
      </c>
      <c r="D108" s="4">
        <v>92618582.510000005</v>
      </c>
      <c r="E108" s="4">
        <v>85456602.049999997</v>
      </c>
      <c r="F108" s="4">
        <v>90533.09</v>
      </c>
      <c r="G108" s="4">
        <v>284986.99</v>
      </c>
      <c r="H108" s="4"/>
      <c r="I108" s="4">
        <v>3197209.5500000003</v>
      </c>
      <c r="J108" s="4">
        <v>3589250.83</v>
      </c>
      <c r="K108" s="4">
        <v>3628608657</v>
      </c>
      <c r="L108" s="25">
        <v>25.5</v>
      </c>
    </row>
    <row r="109" spans="1:12" ht="11.25" customHeight="1" x14ac:dyDescent="0.2">
      <c r="A109" s="3">
        <v>122092002</v>
      </c>
      <c r="B109" s="3" t="s">
        <v>183</v>
      </c>
      <c r="C109" s="3" t="s">
        <v>530</v>
      </c>
      <c r="D109" s="4">
        <v>95472521.640000001</v>
      </c>
      <c r="E109" s="4">
        <v>80489972.209999993</v>
      </c>
      <c r="F109" s="4">
        <v>86106.97</v>
      </c>
      <c r="G109" s="4">
        <v>1771019.09</v>
      </c>
      <c r="H109" s="4"/>
      <c r="I109" s="4">
        <v>11984552.380000001</v>
      </c>
      <c r="J109" s="4">
        <v>1140870.99</v>
      </c>
      <c r="K109" s="4">
        <v>4870738438</v>
      </c>
      <c r="L109" s="25">
        <v>19.600000000000001</v>
      </c>
    </row>
    <row r="110" spans="1:12" ht="11.25" customHeight="1" x14ac:dyDescent="0.2">
      <c r="A110" s="3">
        <v>122092102</v>
      </c>
      <c r="B110" s="3" t="s">
        <v>533</v>
      </c>
      <c r="C110" s="3" t="s">
        <v>530</v>
      </c>
      <c r="D110" s="4">
        <v>269539277.63</v>
      </c>
      <c r="E110" s="4">
        <v>226573385.08999997</v>
      </c>
      <c r="F110" s="4">
        <v>252931.16</v>
      </c>
      <c r="G110" s="4">
        <v>0</v>
      </c>
      <c r="H110" s="4"/>
      <c r="I110" s="4">
        <v>38763226.409999996</v>
      </c>
      <c r="J110" s="4">
        <v>3949734.97</v>
      </c>
      <c r="K110" s="4">
        <v>16997383053</v>
      </c>
      <c r="L110" s="25">
        <v>15.8</v>
      </c>
    </row>
    <row r="111" spans="1:12" ht="11.25" customHeight="1" x14ac:dyDescent="0.2">
      <c r="A111" s="3">
        <v>122092353</v>
      </c>
      <c r="B111" s="3" t="s">
        <v>534</v>
      </c>
      <c r="C111" s="3" t="s">
        <v>530</v>
      </c>
      <c r="D111" s="4">
        <v>197908056.59999999</v>
      </c>
      <c r="E111" s="4">
        <v>163895597.06999999</v>
      </c>
      <c r="F111" s="4">
        <v>180018.63</v>
      </c>
      <c r="G111" s="4">
        <v>3265.85</v>
      </c>
      <c r="H111" s="4"/>
      <c r="I111" s="4">
        <v>31459144.199999999</v>
      </c>
      <c r="J111" s="4">
        <v>2370030.85</v>
      </c>
      <c r="K111" s="4">
        <v>11661497297</v>
      </c>
      <c r="L111" s="25">
        <v>16.899999999999999</v>
      </c>
    </row>
    <row r="112" spans="1:12" ht="11.25" customHeight="1" x14ac:dyDescent="0.2">
      <c r="A112" s="3">
        <v>122097203</v>
      </c>
      <c r="B112" s="3" t="s">
        <v>535</v>
      </c>
      <c r="C112" s="3" t="s">
        <v>530</v>
      </c>
      <c r="D112" s="4">
        <v>14025225</v>
      </c>
      <c r="E112" s="4">
        <v>13419419</v>
      </c>
      <c r="F112" s="4">
        <v>12494</v>
      </c>
      <c r="G112" s="4">
        <v>0</v>
      </c>
      <c r="H112" s="4"/>
      <c r="I112" s="4">
        <v>317996</v>
      </c>
      <c r="J112" s="4">
        <v>275316</v>
      </c>
      <c r="K112" s="4">
        <v>519609075</v>
      </c>
      <c r="L112" s="25">
        <v>26.9</v>
      </c>
    </row>
    <row r="113" spans="1:12" ht="11.25" customHeight="1" x14ac:dyDescent="0.2">
      <c r="A113" s="3">
        <v>122097502</v>
      </c>
      <c r="B113" s="3" t="s">
        <v>536</v>
      </c>
      <c r="C113" s="3" t="s">
        <v>530</v>
      </c>
      <c r="D113" s="4">
        <v>137023905.33000001</v>
      </c>
      <c r="E113" s="4">
        <v>124963802.41000001</v>
      </c>
      <c r="F113" s="4">
        <v>134281.60000000001</v>
      </c>
      <c r="G113" s="4">
        <v>445760.43</v>
      </c>
      <c r="H113" s="4">
        <v>190272.99</v>
      </c>
      <c r="I113" s="4">
        <v>7761723.8899999997</v>
      </c>
      <c r="J113" s="4">
        <v>3528064.01</v>
      </c>
      <c r="K113" s="4">
        <v>7263677331</v>
      </c>
      <c r="L113" s="25">
        <v>18.8</v>
      </c>
    </row>
    <row r="114" spans="1:12" ht="11.25" customHeight="1" x14ac:dyDescent="0.2">
      <c r="A114" s="3">
        <v>122097604</v>
      </c>
      <c r="B114" s="3" t="s">
        <v>184</v>
      </c>
      <c r="C114" s="3" t="s">
        <v>530</v>
      </c>
      <c r="D114" s="4">
        <v>39154329.079999998</v>
      </c>
      <c r="E114" s="4">
        <v>31414746.389999997</v>
      </c>
      <c r="F114" s="4">
        <v>34725.25</v>
      </c>
      <c r="G114" s="4">
        <v>111</v>
      </c>
      <c r="H114" s="4"/>
      <c r="I114" s="4">
        <v>7057521.5099999998</v>
      </c>
      <c r="J114" s="4">
        <v>647224.93000000005</v>
      </c>
      <c r="K114" s="4">
        <v>2872102319</v>
      </c>
      <c r="L114" s="25">
        <v>13.6</v>
      </c>
    </row>
    <row r="115" spans="1:12" ht="11.25" customHeight="1" x14ac:dyDescent="0.2">
      <c r="A115" s="3">
        <v>122098003</v>
      </c>
      <c r="B115" s="3" t="s">
        <v>0</v>
      </c>
      <c r="C115" s="3" t="s">
        <v>530</v>
      </c>
      <c r="D115" s="4">
        <v>33608296.240000002</v>
      </c>
      <c r="E115" s="4">
        <v>29013549.59</v>
      </c>
      <c r="F115" s="4">
        <v>32229.26</v>
      </c>
      <c r="G115" s="4">
        <v>2091</v>
      </c>
      <c r="H115" s="4"/>
      <c r="I115" s="4">
        <v>3841254.51</v>
      </c>
      <c r="J115" s="4">
        <v>719171.88</v>
      </c>
      <c r="K115" s="4">
        <v>2494849004</v>
      </c>
      <c r="L115" s="25">
        <v>13.4</v>
      </c>
    </row>
    <row r="116" spans="1:12" ht="11.25" customHeight="1" x14ac:dyDescent="0.2">
      <c r="A116" s="3">
        <v>122098103</v>
      </c>
      <c r="B116" s="3" t="s">
        <v>1</v>
      </c>
      <c r="C116" s="3" t="s">
        <v>530</v>
      </c>
      <c r="D116" s="4">
        <v>109001184.7</v>
      </c>
      <c r="E116" s="4">
        <v>84756094.960000008</v>
      </c>
      <c r="F116" s="4">
        <v>102594.31</v>
      </c>
      <c r="G116" s="4">
        <v>170410.8</v>
      </c>
      <c r="H116" s="4"/>
      <c r="I116" s="4">
        <v>22941530.389999997</v>
      </c>
      <c r="J116" s="4">
        <v>1030554.24</v>
      </c>
      <c r="K116" s="4">
        <v>5644493305</v>
      </c>
      <c r="L116" s="25">
        <v>19.3</v>
      </c>
    </row>
    <row r="117" spans="1:12" ht="11.25" customHeight="1" x14ac:dyDescent="0.2">
      <c r="A117" s="3">
        <v>122098202</v>
      </c>
      <c r="B117" s="3" t="s">
        <v>2</v>
      </c>
      <c r="C117" s="3" t="s">
        <v>530</v>
      </c>
      <c r="D117" s="4">
        <v>162599263.83000001</v>
      </c>
      <c r="E117" s="4">
        <v>153273471.06</v>
      </c>
      <c r="F117" s="4">
        <v>154407.26</v>
      </c>
      <c r="G117" s="4">
        <v>1127870.6599999999</v>
      </c>
      <c r="H117" s="4"/>
      <c r="I117" s="4">
        <v>5035792.96</v>
      </c>
      <c r="J117" s="4">
        <v>3007721.89</v>
      </c>
      <c r="K117" s="4">
        <v>8469028092</v>
      </c>
      <c r="L117" s="25">
        <v>19.100000000000001</v>
      </c>
    </row>
    <row r="118" spans="1:12" ht="11.25" customHeight="1" x14ac:dyDescent="0.2">
      <c r="A118" s="3">
        <v>122098403</v>
      </c>
      <c r="B118" s="3" t="s">
        <v>3</v>
      </c>
      <c r="C118" s="3" t="s">
        <v>530</v>
      </c>
      <c r="D118" s="4">
        <v>85145937.25</v>
      </c>
      <c r="E118" s="4">
        <v>69427885.989999995</v>
      </c>
      <c r="F118" s="4">
        <v>80511.06</v>
      </c>
      <c r="G118" s="4">
        <v>54886.31</v>
      </c>
      <c r="H118" s="4"/>
      <c r="I118" s="4">
        <v>14494546.77</v>
      </c>
      <c r="J118" s="4">
        <v>1088107.1200000001</v>
      </c>
      <c r="K118" s="4">
        <v>3823444381</v>
      </c>
      <c r="L118" s="25">
        <v>22.2</v>
      </c>
    </row>
    <row r="119" spans="1:12" ht="11.25" customHeight="1" x14ac:dyDescent="0.2">
      <c r="A119" s="3">
        <v>104101252</v>
      </c>
      <c r="B119" s="3" t="s">
        <v>86</v>
      </c>
      <c r="C119" s="3" t="s">
        <v>251</v>
      </c>
      <c r="D119" s="4">
        <v>51662856</v>
      </c>
      <c r="E119" s="4">
        <v>42203231</v>
      </c>
      <c r="F119" s="4">
        <v>50557</v>
      </c>
      <c r="G119" s="4">
        <v>103231</v>
      </c>
      <c r="H119" s="4">
        <v>140553</v>
      </c>
      <c r="I119" s="4">
        <v>7820325</v>
      </c>
      <c r="J119" s="4">
        <v>1344959</v>
      </c>
      <c r="K119" s="4">
        <v>3583535624</v>
      </c>
      <c r="L119" s="25">
        <v>14.4</v>
      </c>
    </row>
    <row r="120" spans="1:12" ht="11.25" customHeight="1" x14ac:dyDescent="0.2">
      <c r="A120" s="3">
        <v>104103603</v>
      </c>
      <c r="B120" s="3" t="s">
        <v>252</v>
      </c>
      <c r="C120" s="3" t="s">
        <v>251</v>
      </c>
      <c r="D120" s="4">
        <v>7423988</v>
      </c>
      <c r="E120" s="4">
        <v>5734645</v>
      </c>
      <c r="F120" s="4"/>
      <c r="G120" s="4">
        <v>0</v>
      </c>
      <c r="H120" s="4">
        <v>22889</v>
      </c>
      <c r="I120" s="4">
        <v>1313385</v>
      </c>
      <c r="J120" s="4">
        <v>353069</v>
      </c>
      <c r="K120" s="4">
        <v>515816513</v>
      </c>
      <c r="L120" s="25">
        <v>14.3</v>
      </c>
    </row>
    <row r="121" spans="1:12" ht="11.25" customHeight="1" x14ac:dyDescent="0.2">
      <c r="A121" s="3">
        <v>104107803</v>
      </c>
      <c r="B121" s="3" t="s">
        <v>822</v>
      </c>
      <c r="C121" s="3" t="s">
        <v>251</v>
      </c>
      <c r="D121" s="4">
        <v>19766467.25</v>
      </c>
      <c r="E121" s="4">
        <v>15980941.52</v>
      </c>
      <c r="F121" s="4">
        <v>19080.7</v>
      </c>
      <c r="G121" s="4">
        <v>118652.6</v>
      </c>
      <c r="H121" s="4">
        <v>54547.9</v>
      </c>
      <c r="I121" s="4">
        <v>3205539.5999999996</v>
      </c>
      <c r="J121" s="4">
        <v>387704.93</v>
      </c>
      <c r="K121" s="4">
        <v>1539956796</v>
      </c>
      <c r="L121" s="25">
        <v>12.8</v>
      </c>
    </row>
    <row r="122" spans="1:12" ht="11.25" customHeight="1" x14ac:dyDescent="0.2">
      <c r="A122" s="3">
        <v>104105003</v>
      </c>
      <c r="B122" s="3" t="s">
        <v>253</v>
      </c>
      <c r="C122" s="3" t="s">
        <v>251</v>
      </c>
      <c r="D122" s="4">
        <v>37952415.960000001</v>
      </c>
      <c r="E122" s="4">
        <v>28836449.600000001</v>
      </c>
      <c r="F122" s="4">
        <v>34501.9</v>
      </c>
      <c r="G122" s="4">
        <v>304912.98</v>
      </c>
      <c r="H122" s="4"/>
      <c r="I122" s="4">
        <v>8420781.9900000002</v>
      </c>
      <c r="J122" s="4">
        <v>355769.49</v>
      </c>
      <c r="K122" s="4">
        <v>3004748530</v>
      </c>
      <c r="L122" s="25">
        <v>12.6</v>
      </c>
    </row>
    <row r="123" spans="1:12" ht="11.25" customHeight="1" x14ac:dyDescent="0.2">
      <c r="A123" s="3">
        <v>104105353</v>
      </c>
      <c r="B123" s="3" t="s">
        <v>254</v>
      </c>
      <c r="C123" s="3" t="s">
        <v>251</v>
      </c>
      <c r="D123" s="4">
        <v>6969278.2400000002</v>
      </c>
      <c r="E123" s="4">
        <v>5288362.3899999997</v>
      </c>
      <c r="F123" s="4">
        <v>6627.08</v>
      </c>
      <c r="G123" s="4">
        <v>8808.41</v>
      </c>
      <c r="H123" s="4">
        <v>25000</v>
      </c>
      <c r="I123" s="4">
        <v>1274487.2599999998</v>
      </c>
      <c r="J123" s="4">
        <v>365993.1</v>
      </c>
      <c r="K123" s="4">
        <v>560529312</v>
      </c>
      <c r="L123" s="25">
        <v>12.4</v>
      </c>
    </row>
    <row r="124" spans="1:12" ht="11.25" customHeight="1" x14ac:dyDescent="0.2">
      <c r="A124" s="3">
        <v>104107903</v>
      </c>
      <c r="B124" s="3" t="s">
        <v>255</v>
      </c>
      <c r="C124" s="3" t="s">
        <v>251</v>
      </c>
      <c r="D124" s="4">
        <v>102154898.84</v>
      </c>
      <c r="E124" s="4">
        <v>84061022.780000001</v>
      </c>
      <c r="F124" s="4">
        <v>93131.7</v>
      </c>
      <c r="G124" s="4">
        <v>333217.19</v>
      </c>
      <c r="H124" s="4"/>
      <c r="I124" s="4">
        <v>16587299.99</v>
      </c>
      <c r="J124" s="4">
        <v>1080227.18</v>
      </c>
      <c r="K124" s="4">
        <v>6357778584</v>
      </c>
      <c r="L124" s="25">
        <v>16</v>
      </c>
    </row>
    <row r="125" spans="1:12" ht="11.25" customHeight="1" x14ac:dyDescent="0.2">
      <c r="A125" s="3">
        <v>104107503</v>
      </c>
      <c r="B125" s="3" t="s">
        <v>87</v>
      </c>
      <c r="C125" s="3" t="s">
        <v>251</v>
      </c>
      <c r="D125" s="4">
        <v>16859805.109999999</v>
      </c>
      <c r="E125" s="4">
        <v>13658924.359999999</v>
      </c>
      <c r="F125" s="4">
        <v>16504</v>
      </c>
      <c r="G125" s="4">
        <v>8423.75</v>
      </c>
      <c r="H125" s="4">
        <v>39952</v>
      </c>
      <c r="I125" s="4">
        <v>2568458</v>
      </c>
      <c r="J125" s="4">
        <v>567543</v>
      </c>
      <c r="K125" s="4">
        <v>1261754250</v>
      </c>
      <c r="L125" s="25">
        <v>13.3</v>
      </c>
    </row>
    <row r="126" spans="1:12" ht="11.25" customHeight="1" x14ac:dyDescent="0.2">
      <c r="A126" s="3">
        <v>108110603</v>
      </c>
      <c r="B126" s="3" t="s">
        <v>324</v>
      </c>
      <c r="C126" s="3" t="s">
        <v>325</v>
      </c>
      <c r="D126" s="4">
        <v>1963075.44</v>
      </c>
      <c r="E126" s="4">
        <v>1275123.4099999999</v>
      </c>
      <c r="F126" s="4">
        <v>1887.8</v>
      </c>
      <c r="G126" s="4">
        <v>6200.93</v>
      </c>
      <c r="H126" s="4">
        <v>8892.25</v>
      </c>
      <c r="I126" s="4">
        <v>505052.71</v>
      </c>
      <c r="J126" s="4">
        <v>165918.34</v>
      </c>
      <c r="K126" s="4">
        <v>147497748</v>
      </c>
      <c r="L126" s="25">
        <v>13.3</v>
      </c>
    </row>
    <row r="127" spans="1:12" ht="11.25" customHeight="1" x14ac:dyDescent="0.2">
      <c r="A127" s="3">
        <v>108111203</v>
      </c>
      <c r="B127" s="3" t="s">
        <v>326</v>
      </c>
      <c r="C127" s="3" t="s">
        <v>325</v>
      </c>
      <c r="D127" s="4">
        <v>6191682.2000000002</v>
      </c>
      <c r="E127" s="4">
        <v>4767592.74</v>
      </c>
      <c r="F127" s="4">
        <v>5953.83</v>
      </c>
      <c r="G127" s="4">
        <v>6199.16</v>
      </c>
      <c r="H127" s="4">
        <v>26471.65</v>
      </c>
      <c r="I127" s="4">
        <v>1146970.1599999999</v>
      </c>
      <c r="J127" s="4">
        <v>238494.66</v>
      </c>
      <c r="K127" s="4">
        <v>391341536</v>
      </c>
      <c r="L127" s="25">
        <v>15.8</v>
      </c>
    </row>
    <row r="128" spans="1:12" ht="11.25" customHeight="1" x14ac:dyDescent="0.2">
      <c r="A128" s="12">
        <v>108111303</v>
      </c>
      <c r="B128" s="12" t="s">
        <v>327</v>
      </c>
      <c r="C128" s="12" t="s">
        <v>325</v>
      </c>
      <c r="D128" s="13"/>
      <c r="E128" s="13"/>
      <c r="F128" s="13"/>
      <c r="G128" s="13"/>
      <c r="H128" s="13"/>
      <c r="I128" s="13"/>
      <c r="J128" s="13"/>
      <c r="K128" s="4">
        <v>873667809</v>
      </c>
      <c r="L128" s="25">
        <v>11.7</v>
      </c>
    </row>
    <row r="129" spans="1:12" ht="11.25" customHeight="1" x14ac:dyDescent="0.2">
      <c r="A129" s="3">
        <v>108111403</v>
      </c>
      <c r="B129" s="3" t="s">
        <v>328</v>
      </c>
      <c r="C129" s="3" t="s">
        <v>325</v>
      </c>
      <c r="D129" s="4">
        <v>2978935.35</v>
      </c>
      <c r="E129" s="4">
        <v>2179063.4300000002</v>
      </c>
      <c r="F129" s="4">
        <v>2811.75</v>
      </c>
      <c r="G129" s="4">
        <v>0</v>
      </c>
      <c r="H129" s="4"/>
      <c r="I129" s="4">
        <v>646693.53999999992</v>
      </c>
      <c r="J129" s="4">
        <v>150366.63</v>
      </c>
      <c r="K129" s="4">
        <v>195712282</v>
      </c>
      <c r="L129" s="25">
        <v>15.2</v>
      </c>
    </row>
    <row r="130" spans="1:12" ht="11.25" customHeight="1" x14ac:dyDescent="0.2">
      <c r="A130" s="3">
        <v>108112003</v>
      </c>
      <c r="B130" s="3" t="s">
        <v>329</v>
      </c>
      <c r="C130" s="3" t="s">
        <v>325</v>
      </c>
      <c r="D130" s="4">
        <v>2660970.3199999998</v>
      </c>
      <c r="E130" s="4">
        <v>1914870.92</v>
      </c>
      <c r="F130" s="4">
        <v>2463.81</v>
      </c>
      <c r="G130" s="4">
        <v>243.42</v>
      </c>
      <c r="H130" s="4">
        <v>10647.5</v>
      </c>
      <c r="I130" s="4">
        <v>439684.32</v>
      </c>
      <c r="J130" s="4">
        <v>293060.34999999998</v>
      </c>
      <c r="K130" s="4">
        <v>94901770</v>
      </c>
      <c r="L130" s="25">
        <v>28</v>
      </c>
    </row>
    <row r="131" spans="1:12" ht="11.25" customHeight="1" x14ac:dyDescent="0.2">
      <c r="A131" s="3">
        <v>108112203</v>
      </c>
      <c r="B131" s="3" t="s">
        <v>330</v>
      </c>
      <c r="C131" s="3" t="s">
        <v>325</v>
      </c>
      <c r="D131" s="4">
        <v>5736234.1299999999</v>
      </c>
      <c r="E131" s="4">
        <v>3946984.61</v>
      </c>
      <c r="F131" s="4">
        <v>5524.86</v>
      </c>
      <c r="G131" s="4">
        <v>11670</v>
      </c>
      <c r="H131" s="4">
        <v>19487.2</v>
      </c>
      <c r="I131" s="4">
        <v>1561607.1300000001</v>
      </c>
      <c r="J131" s="4">
        <v>190960.33</v>
      </c>
      <c r="K131" s="4">
        <v>553025560</v>
      </c>
      <c r="L131" s="25">
        <v>10.3</v>
      </c>
    </row>
    <row r="132" spans="1:12" ht="11.25" customHeight="1" x14ac:dyDescent="0.2">
      <c r="A132" s="3">
        <v>108112502</v>
      </c>
      <c r="B132" s="3" t="s">
        <v>121</v>
      </c>
      <c r="C132" s="3" t="s">
        <v>325</v>
      </c>
      <c r="D132" s="4">
        <v>11412329.279999999</v>
      </c>
      <c r="E132" s="4">
        <v>7418402.4400000004</v>
      </c>
      <c r="F132" s="4">
        <v>12240.1</v>
      </c>
      <c r="G132" s="4">
        <v>40304.370000000003</v>
      </c>
      <c r="H132" s="4">
        <v>34028.58</v>
      </c>
      <c r="I132" s="4">
        <v>3112578.61</v>
      </c>
      <c r="J132" s="4">
        <v>794775.18</v>
      </c>
      <c r="K132" s="4">
        <v>672079204</v>
      </c>
      <c r="L132" s="25">
        <v>16.899999999999999</v>
      </c>
    </row>
    <row r="133" spans="1:12" ht="11.25" customHeight="1" x14ac:dyDescent="0.2">
      <c r="A133" s="3">
        <v>108114503</v>
      </c>
      <c r="B133" s="3" t="s">
        <v>331</v>
      </c>
      <c r="C133" s="3" t="s">
        <v>325</v>
      </c>
      <c r="D133" s="4">
        <v>3687539.1</v>
      </c>
      <c r="E133" s="4">
        <v>2637722.46</v>
      </c>
      <c r="F133" s="4">
        <v>3585.11</v>
      </c>
      <c r="G133" s="4">
        <v>1647.6</v>
      </c>
      <c r="H133" s="4">
        <v>18003.900000000001</v>
      </c>
      <c r="I133" s="4">
        <v>808991.84000000008</v>
      </c>
      <c r="J133" s="4">
        <v>217588.19</v>
      </c>
      <c r="K133" s="4">
        <v>238621929</v>
      </c>
      <c r="L133" s="25">
        <v>15</v>
      </c>
    </row>
    <row r="134" spans="1:12" ht="11.25" customHeight="1" x14ac:dyDescent="0.2">
      <c r="A134" s="3">
        <v>108116003</v>
      </c>
      <c r="B134" s="3" t="s">
        <v>332</v>
      </c>
      <c r="C134" s="3" t="s">
        <v>325</v>
      </c>
      <c r="D134" s="4">
        <v>7286769</v>
      </c>
      <c r="E134" s="4">
        <v>5294623.4700000007</v>
      </c>
      <c r="F134" s="4">
        <v>6791.09</v>
      </c>
      <c r="G134" s="4">
        <v>14741.73</v>
      </c>
      <c r="H134" s="4">
        <v>33069.300000000003</v>
      </c>
      <c r="I134" s="4">
        <v>1624930.45</v>
      </c>
      <c r="J134" s="4">
        <v>312612.96000000002</v>
      </c>
      <c r="K134" s="4">
        <v>569624480</v>
      </c>
      <c r="L134" s="25">
        <v>12.7</v>
      </c>
    </row>
    <row r="135" spans="1:12" ht="11.25" customHeight="1" x14ac:dyDescent="0.2">
      <c r="A135" s="3">
        <v>108116303</v>
      </c>
      <c r="B135" s="3" t="s">
        <v>333</v>
      </c>
      <c r="C135" s="3" t="s">
        <v>325</v>
      </c>
      <c r="D135" s="4">
        <v>2727557.36</v>
      </c>
      <c r="E135" s="4">
        <v>1901773.06</v>
      </c>
      <c r="F135" s="4">
        <v>3211.17</v>
      </c>
      <c r="G135" s="4">
        <v>2307.87</v>
      </c>
      <c r="H135" s="4">
        <v>7831.7</v>
      </c>
      <c r="I135" s="4">
        <v>677521.29999999993</v>
      </c>
      <c r="J135" s="4">
        <v>134912.26</v>
      </c>
      <c r="K135" s="4">
        <v>205730343</v>
      </c>
      <c r="L135" s="25">
        <v>13.2</v>
      </c>
    </row>
    <row r="136" spans="1:12" ht="11.25" customHeight="1" x14ac:dyDescent="0.2">
      <c r="A136" s="3">
        <v>108116503</v>
      </c>
      <c r="B136" s="3" t="s">
        <v>334</v>
      </c>
      <c r="C136" s="3" t="s">
        <v>325</v>
      </c>
      <c r="D136" s="4">
        <v>14816407.41</v>
      </c>
      <c r="E136" s="4">
        <v>11309889.199999999</v>
      </c>
      <c r="F136" s="4">
        <v>14345</v>
      </c>
      <c r="G136" s="4">
        <v>0</v>
      </c>
      <c r="H136" s="4">
        <v>20939.3</v>
      </c>
      <c r="I136" s="4">
        <v>2615844.48</v>
      </c>
      <c r="J136" s="4">
        <v>855389.43</v>
      </c>
      <c r="K136" s="4">
        <v>1026337110</v>
      </c>
      <c r="L136" s="25">
        <v>14.4</v>
      </c>
    </row>
    <row r="137" spans="1:12" ht="11.25" customHeight="1" x14ac:dyDescent="0.2">
      <c r="A137" s="3">
        <v>108118503</v>
      </c>
      <c r="B137" s="3" t="s">
        <v>335</v>
      </c>
      <c r="C137" s="3" t="s">
        <v>325</v>
      </c>
      <c r="D137" s="4">
        <v>13354683.35</v>
      </c>
      <c r="E137" s="4">
        <v>10847607.300000001</v>
      </c>
      <c r="F137" s="4">
        <v>13073.69</v>
      </c>
      <c r="G137" s="4">
        <v>828.19</v>
      </c>
      <c r="H137" s="4">
        <v>28078.69</v>
      </c>
      <c r="I137" s="4">
        <v>1542318.2200000002</v>
      </c>
      <c r="J137" s="4">
        <v>922777.26</v>
      </c>
      <c r="K137" s="4">
        <v>558819852</v>
      </c>
      <c r="L137" s="25">
        <v>23.8</v>
      </c>
    </row>
    <row r="138" spans="1:12" ht="11.25" customHeight="1" x14ac:dyDescent="0.2">
      <c r="A138" s="3">
        <v>109122703</v>
      </c>
      <c r="B138" s="3" t="s">
        <v>341</v>
      </c>
      <c r="C138" s="3" t="s">
        <v>342</v>
      </c>
      <c r="D138" s="4">
        <v>3821286</v>
      </c>
      <c r="E138" s="4">
        <v>2741612</v>
      </c>
      <c r="F138" s="4">
        <v>3700</v>
      </c>
      <c r="G138" s="4">
        <v>296553</v>
      </c>
      <c r="H138" s="4">
        <v>10005</v>
      </c>
      <c r="I138" s="4">
        <v>432152</v>
      </c>
      <c r="J138" s="4">
        <v>337264</v>
      </c>
      <c r="K138" s="4">
        <v>206694055</v>
      </c>
      <c r="L138" s="25">
        <v>18.399999999999999</v>
      </c>
    </row>
    <row r="139" spans="1:12" ht="11.25" customHeight="1" x14ac:dyDescent="0.2">
      <c r="A139" s="3">
        <v>121135003</v>
      </c>
      <c r="B139" s="3" t="s">
        <v>515</v>
      </c>
      <c r="C139" s="3" t="s">
        <v>516</v>
      </c>
      <c r="D139" s="4">
        <v>33286670.57</v>
      </c>
      <c r="E139" s="4">
        <v>27855662.120000001</v>
      </c>
      <c r="F139" s="4"/>
      <c r="G139" s="4">
        <v>25897.45</v>
      </c>
      <c r="H139" s="4">
        <v>28533.3</v>
      </c>
      <c r="I139" s="4">
        <v>2925848.5</v>
      </c>
      <c r="J139" s="4">
        <v>2450729.2000000002</v>
      </c>
      <c r="K139" s="4">
        <v>1568340773</v>
      </c>
      <c r="L139" s="25">
        <v>21.2</v>
      </c>
    </row>
    <row r="140" spans="1:12" ht="11.25" customHeight="1" x14ac:dyDescent="0.2">
      <c r="A140" s="3">
        <v>121135503</v>
      </c>
      <c r="B140" s="3" t="s">
        <v>517</v>
      </c>
      <c r="C140" s="3" t="s">
        <v>516</v>
      </c>
      <c r="D140" s="4">
        <v>23272067.550000001</v>
      </c>
      <c r="E140" s="4">
        <v>18574477.09</v>
      </c>
      <c r="F140" s="4">
        <v>20794.55</v>
      </c>
      <c r="G140" s="4">
        <v>4682.93</v>
      </c>
      <c r="H140" s="4">
        <v>46855.5</v>
      </c>
      <c r="I140" s="4">
        <v>3347588.38</v>
      </c>
      <c r="J140" s="4">
        <v>1277669.1000000001</v>
      </c>
      <c r="K140" s="4">
        <v>992949606</v>
      </c>
      <c r="L140" s="25">
        <v>23.4</v>
      </c>
    </row>
    <row r="141" spans="1:12" ht="11.25" customHeight="1" x14ac:dyDescent="0.2">
      <c r="A141" s="3">
        <v>121136503</v>
      </c>
      <c r="B141" s="3" t="s">
        <v>518</v>
      </c>
      <c r="C141" s="3" t="s">
        <v>516</v>
      </c>
      <c r="D141" s="4">
        <v>20778986.829999998</v>
      </c>
      <c r="E141" s="4">
        <v>17379151.309999999</v>
      </c>
      <c r="F141" s="4">
        <v>18847.830000000002</v>
      </c>
      <c r="G141" s="4">
        <v>5100.53</v>
      </c>
      <c r="H141" s="4">
        <v>35548.1</v>
      </c>
      <c r="I141" s="4">
        <v>2390580.44</v>
      </c>
      <c r="J141" s="4">
        <v>949758.62</v>
      </c>
      <c r="K141" s="4">
        <v>823272241</v>
      </c>
      <c r="L141" s="25">
        <v>25.2</v>
      </c>
    </row>
    <row r="142" spans="1:12" ht="11.25" customHeight="1" x14ac:dyDescent="0.2">
      <c r="A142" s="3">
        <v>121136603</v>
      </c>
      <c r="B142" s="3" t="s">
        <v>519</v>
      </c>
      <c r="C142" s="3" t="s">
        <v>516</v>
      </c>
      <c r="D142" s="4">
        <v>11372236.560000001</v>
      </c>
      <c r="E142" s="4">
        <v>8762153.3900000006</v>
      </c>
      <c r="F142" s="4">
        <v>10996.69</v>
      </c>
      <c r="G142" s="4">
        <v>23936.17</v>
      </c>
      <c r="H142" s="4">
        <v>22750.45</v>
      </c>
      <c r="I142" s="4">
        <v>1691932.42</v>
      </c>
      <c r="J142" s="4">
        <v>860467.44</v>
      </c>
      <c r="K142" s="4">
        <v>331066290</v>
      </c>
      <c r="L142" s="25">
        <v>34.299999999999997</v>
      </c>
    </row>
    <row r="143" spans="1:12" ht="11.25" customHeight="1" x14ac:dyDescent="0.2">
      <c r="A143" s="3">
        <v>121139004</v>
      </c>
      <c r="B143" s="3" t="s">
        <v>520</v>
      </c>
      <c r="C143" s="3" t="s">
        <v>516</v>
      </c>
      <c r="D143" s="4">
        <v>7859711.8700000001</v>
      </c>
      <c r="E143" s="4">
        <v>6422258.71</v>
      </c>
      <c r="F143" s="4">
        <v>6755.96</v>
      </c>
      <c r="G143" s="4">
        <v>0</v>
      </c>
      <c r="H143" s="4">
        <v>12239.8</v>
      </c>
      <c r="I143" s="4">
        <v>1202863.0900000001</v>
      </c>
      <c r="J143" s="4">
        <v>215594.31</v>
      </c>
      <c r="K143" s="4">
        <v>328895642</v>
      </c>
      <c r="L143" s="25">
        <v>23.8</v>
      </c>
    </row>
    <row r="144" spans="1:12" ht="11.25" customHeight="1" x14ac:dyDescent="0.2">
      <c r="A144" s="3">
        <v>110141003</v>
      </c>
      <c r="B144" s="3" t="s">
        <v>357</v>
      </c>
      <c r="C144" s="3" t="s">
        <v>358</v>
      </c>
      <c r="D144" s="4">
        <v>16842958.030000001</v>
      </c>
      <c r="E144" s="4">
        <v>10302976.939999999</v>
      </c>
      <c r="F144" s="4">
        <v>16035.08</v>
      </c>
      <c r="G144" s="4">
        <v>140375.01</v>
      </c>
      <c r="H144" s="4">
        <v>35803.9</v>
      </c>
      <c r="I144" s="4">
        <v>5951655.0800000001</v>
      </c>
      <c r="J144" s="4">
        <v>396112.02</v>
      </c>
      <c r="K144" s="4">
        <v>714957422</v>
      </c>
      <c r="L144" s="25">
        <v>23.5</v>
      </c>
    </row>
    <row r="145" spans="1:12" ht="11.25" customHeight="1" x14ac:dyDescent="0.2">
      <c r="A145" s="3">
        <v>110141103</v>
      </c>
      <c r="B145" s="3" t="s">
        <v>359</v>
      </c>
      <c r="C145" s="3" t="s">
        <v>358</v>
      </c>
      <c r="D145" s="4">
        <v>34261437.939999998</v>
      </c>
      <c r="E145" s="4">
        <v>25869228.090000004</v>
      </c>
      <c r="F145" s="4">
        <v>32308.28</v>
      </c>
      <c r="G145" s="4">
        <v>105691.34</v>
      </c>
      <c r="H145" s="4"/>
      <c r="I145" s="4">
        <v>7664334.8700000001</v>
      </c>
      <c r="J145" s="4">
        <v>589875.36</v>
      </c>
      <c r="K145" s="4">
        <v>1682521180</v>
      </c>
      <c r="L145" s="25">
        <v>20.3</v>
      </c>
    </row>
    <row r="146" spans="1:12" ht="11.25" customHeight="1" x14ac:dyDescent="0.2">
      <c r="A146" s="3">
        <v>110147003</v>
      </c>
      <c r="B146" s="3" t="s">
        <v>127</v>
      </c>
      <c r="C146" s="3" t="s">
        <v>358</v>
      </c>
      <c r="D146" s="4">
        <v>17570332.98</v>
      </c>
      <c r="E146" s="4">
        <v>13051067.720000001</v>
      </c>
      <c r="F146" s="4">
        <v>16646.509999999998</v>
      </c>
      <c r="G146" s="4">
        <v>86270.78</v>
      </c>
      <c r="H146" s="4"/>
      <c r="I146" s="4">
        <v>4172524.25</v>
      </c>
      <c r="J146" s="4">
        <v>243823.72</v>
      </c>
      <c r="K146" s="4">
        <v>910505279</v>
      </c>
      <c r="L146" s="25">
        <v>19.2</v>
      </c>
    </row>
    <row r="147" spans="1:12" ht="11.25" customHeight="1" x14ac:dyDescent="0.2">
      <c r="A147" s="3">
        <v>110148002</v>
      </c>
      <c r="B147" s="3" t="s">
        <v>128</v>
      </c>
      <c r="C147" s="3" t="s">
        <v>358</v>
      </c>
      <c r="D147" s="4">
        <v>135678614.16</v>
      </c>
      <c r="E147" s="4">
        <v>109878824.03999999</v>
      </c>
      <c r="F147" s="4">
        <v>129570.41</v>
      </c>
      <c r="G147" s="4">
        <v>637440.88</v>
      </c>
      <c r="H147" s="4"/>
      <c r="I147" s="4">
        <v>24090028.460000001</v>
      </c>
      <c r="J147" s="4">
        <v>942750.37</v>
      </c>
      <c r="K147" s="4">
        <v>7954834249</v>
      </c>
      <c r="L147" s="25">
        <v>17</v>
      </c>
    </row>
    <row r="148" spans="1:12" ht="11.25" customHeight="1" x14ac:dyDescent="0.2">
      <c r="A148" s="3">
        <v>124150503</v>
      </c>
      <c r="B148" s="3" t="s">
        <v>192</v>
      </c>
      <c r="C148" s="3" t="s">
        <v>17</v>
      </c>
      <c r="D148" s="4">
        <v>63174115.740000002</v>
      </c>
      <c r="E148" s="4">
        <v>60402169.93</v>
      </c>
      <c r="F148" s="4">
        <v>57779.18</v>
      </c>
      <c r="G148" s="4">
        <v>0</v>
      </c>
      <c r="H148" s="4"/>
      <c r="I148" s="4">
        <v>1441563.35</v>
      </c>
      <c r="J148" s="4">
        <v>1272603.28</v>
      </c>
      <c r="K148" s="4">
        <v>2945825791</v>
      </c>
      <c r="L148" s="25">
        <v>21.4</v>
      </c>
    </row>
    <row r="149" spans="1:12" ht="11.25" customHeight="1" x14ac:dyDescent="0.2">
      <c r="A149" s="3">
        <v>124151902</v>
      </c>
      <c r="B149" s="3" t="s">
        <v>18</v>
      </c>
      <c r="C149" s="3" t="s">
        <v>17</v>
      </c>
      <c r="D149" s="4">
        <v>128131398.7</v>
      </c>
      <c r="E149" s="4">
        <v>110835761.05</v>
      </c>
      <c r="F149" s="4">
        <v>117251.22</v>
      </c>
      <c r="G149" s="4">
        <v>234.1</v>
      </c>
      <c r="H149" s="4"/>
      <c r="I149" s="4">
        <v>12999785.83</v>
      </c>
      <c r="J149" s="4">
        <v>4178366.5</v>
      </c>
      <c r="K149" s="4">
        <v>4668312823</v>
      </c>
      <c r="L149" s="25">
        <v>27.4</v>
      </c>
    </row>
    <row r="150" spans="1:12" ht="11.25" customHeight="1" x14ac:dyDescent="0.2">
      <c r="A150" s="3">
        <v>124152003</v>
      </c>
      <c r="B150" s="3" t="s">
        <v>19</v>
      </c>
      <c r="C150" s="3" t="s">
        <v>17</v>
      </c>
      <c r="D150" s="4">
        <v>183991266.94999999</v>
      </c>
      <c r="E150" s="4">
        <v>153862174.44</v>
      </c>
      <c r="F150" s="4">
        <v>166161.70000000001</v>
      </c>
      <c r="G150" s="4">
        <v>0</v>
      </c>
      <c r="H150" s="4"/>
      <c r="I150" s="4">
        <v>26530996.23</v>
      </c>
      <c r="J150" s="4">
        <v>3431934.58</v>
      </c>
      <c r="K150" s="4">
        <v>9384850776</v>
      </c>
      <c r="L150" s="25">
        <v>19.600000000000001</v>
      </c>
    </row>
    <row r="151" spans="1:12" ht="11.25" customHeight="1" x14ac:dyDescent="0.2">
      <c r="A151" s="3">
        <v>124153503</v>
      </c>
      <c r="B151" s="3" t="s">
        <v>20</v>
      </c>
      <c r="C151" s="3" t="s">
        <v>17</v>
      </c>
      <c r="D151" s="4">
        <v>97263466.629999995</v>
      </c>
      <c r="E151" s="4">
        <v>90778351.800000012</v>
      </c>
      <c r="F151" s="4">
        <v>83795.19</v>
      </c>
      <c r="G151" s="4">
        <v>0</v>
      </c>
      <c r="H151" s="4"/>
      <c r="I151" s="4">
        <v>5142573.8099999996</v>
      </c>
      <c r="J151" s="4">
        <v>1258745.83</v>
      </c>
      <c r="K151" s="4">
        <v>7183331854</v>
      </c>
      <c r="L151" s="25">
        <v>13.5</v>
      </c>
    </row>
    <row r="152" spans="1:12" ht="11.25" customHeight="1" x14ac:dyDescent="0.2">
      <c r="A152" s="3">
        <v>124154003</v>
      </c>
      <c r="B152" s="3" t="s">
        <v>21</v>
      </c>
      <c r="C152" s="3" t="s">
        <v>17</v>
      </c>
      <c r="D152" s="4">
        <v>73779094.879999995</v>
      </c>
      <c r="E152" s="4">
        <v>64105698.25</v>
      </c>
      <c r="F152" s="4">
        <v>66722.27</v>
      </c>
      <c r="G152" s="4">
        <v>0</v>
      </c>
      <c r="H152" s="4"/>
      <c r="I152" s="4">
        <v>7564150.2599999998</v>
      </c>
      <c r="J152" s="4">
        <v>2042524.1</v>
      </c>
      <c r="K152" s="4">
        <v>3288525493</v>
      </c>
      <c r="L152" s="25">
        <v>22.4</v>
      </c>
    </row>
    <row r="153" spans="1:12" ht="11.25" customHeight="1" x14ac:dyDescent="0.2">
      <c r="A153" s="3">
        <v>124156503</v>
      </c>
      <c r="B153" s="3" t="s">
        <v>22</v>
      </c>
      <c r="C153" s="3" t="s">
        <v>17</v>
      </c>
      <c r="D153" s="4">
        <v>38433185.170000002</v>
      </c>
      <c r="E153" s="4">
        <v>34231405.289999999</v>
      </c>
      <c r="F153" s="4">
        <v>37206.43</v>
      </c>
      <c r="G153" s="4">
        <v>0</v>
      </c>
      <c r="H153" s="4"/>
      <c r="I153" s="4">
        <v>3439917.46</v>
      </c>
      <c r="J153" s="4">
        <v>724655.99</v>
      </c>
      <c r="K153" s="4">
        <v>1412995444</v>
      </c>
      <c r="L153" s="25">
        <v>27.1</v>
      </c>
    </row>
    <row r="154" spans="1:12" ht="11.25" customHeight="1" x14ac:dyDescent="0.2">
      <c r="A154" s="3">
        <v>124156603</v>
      </c>
      <c r="B154" s="3" t="s">
        <v>23</v>
      </c>
      <c r="C154" s="3" t="s">
        <v>17</v>
      </c>
      <c r="D154" s="4">
        <v>92236329.680000007</v>
      </c>
      <c r="E154" s="4">
        <v>78864509.609999999</v>
      </c>
      <c r="F154" s="4">
        <v>85017.32</v>
      </c>
      <c r="G154" s="4">
        <v>2620.29</v>
      </c>
      <c r="H154" s="4"/>
      <c r="I154" s="4">
        <v>10922956.51</v>
      </c>
      <c r="J154" s="4">
        <v>2361225.9500000002</v>
      </c>
      <c r="K154" s="4">
        <v>3773208356</v>
      </c>
      <c r="L154" s="25">
        <v>24.4</v>
      </c>
    </row>
    <row r="155" spans="1:12" ht="11.25" customHeight="1" x14ac:dyDescent="0.2">
      <c r="A155" s="3">
        <v>124156703</v>
      </c>
      <c r="B155" s="3" t="s">
        <v>675</v>
      </c>
      <c r="C155" s="3" t="s">
        <v>17</v>
      </c>
      <c r="D155" s="4">
        <v>42082071.039999999</v>
      </c>
      <c r="E155" s="4">
        <v>36379396.670000002</v>
      </c>
      <c r="F155" s="4">
        <v>37928.14</v>
      </c>
      <c r="G155" s="4">
        <v>0</v>
      </c>
      <c r="H155" s="4"/>
      <c r="I155" s="4">
        <v>4080680.99</v>
      </c>
      <c r="J155" s="4">
        <v>1584065.24</v>
      </c>
      <c r="K155" s="4">
        <v>1841309043</v>
      </c>
      <c r="L155" s="25">
        <v>22.8</v>
      </c>
    </row>
    <row r="156" spans="1:12" ht="11.25" customHeight="1" x14ac:dyDescent="0.2">
      <c r="A156" s="3">
        <v>124157203</v>
      </c>
      <c r="B156" s="3" t="s">
        <v>676</v>
      </c>
      <c r="C156" s="3" t="s">
        <v>17</v>
      </c>
      <c r="D156" s="4">
        <v>82720170.969999999</v>
      </c>
      <c r="E156" s="4">
        <v>66820671.420000002</v>
      </c>
      <c r="F156" s="4">
        <v>75104.2</v>
      </c>
      <c r="G156" s="4">
        <v>0</v>
      </c>
      <c r="H156" s="4"/>
      <c r="I156" s="4">
        <v>12867152.630000001</v>
      </c>
      <c r="J156" s="4">
        <v>2957242.72</v>
      </c>
      <c r="K156" s="4">
        <v>3655966551</v>
      </c>
      <c r="L156" s="25">
        <v>22.6</v>
      </c>
    </row>
    <row r="157" spans="1:12" ht="11.25" customHeight="1" x14ac:dyDescent="0.2">
      <c r="A157" s="3">
        <v>124157802</v>
      </c>
      <c r="B157" s="3" t="s">
        <v>24</v>
      </c>
      <c r="C157" s="3" t="s">
        <v>17</v>
      </c>
      <c r="D157" s="4">
        <v>130281075.34</v>
      </c>
      <c r="E157" s="4">
        <v>123453850.48</v>
      </c>
      <c r="F157" s="4">
        <v>121501.69</v>
      </c>
      <c r="G157" s="4">
        <v>0</v>
      </c>
      <c r="H157" s="4"/>
      <c r="I157" s="4">
        <v>4389682.46</v>
      </c>
      <c r="J157" s="4">
        <v>2316040.71</v>
      </c>
      <c r="K157" s="4">
        <v>9438726196</v>
      </c>
      <c r="L157" s="25">
        <v>13.8</v>
      </c>
    </row>
    <row r="158" spans="1:12" ht="11.25" customHeight="1" x14ac:dyDescent="0.2">
      <c r="A158" s="3">
        <v>124158503</v>
      </c>
      <c r="B158" s="3" t="s">
        <v>561</v>
      </c>
      <c r="C158" s="3" t="s">
        <v>17</v>
      </c>
      <c r="D158" s="4">
        <v>74349245.290000007</v>
      </c>
      <c r="E158" s="4">
        <v>70535029.460000008</v>
      </c>
      <c r="F158" s="4">
        <v>70572.62</v>
      </c>
      <c r="G158" s="4">
        <v>0</v>
      </c>
      <c r="H158" s="4"/>
      <c r="I158" s="4">
        <v>2479646.5299999998</v>
      </c>
      <c r="J158" s="4">
        <v>1263996.68</v>
      </c>
      <c r="K158" s="4">
        <v>4010471504</v>
      </c>
      <c r="L158" s="25">
        <v>18.5</v>
      </c>
    </row>
    <row r="159" spans="1:12" ht="11.25" customHeight="1" x14ac:dyDescent="0.2">
      <c r="A159" s="3">
        <v>124159002</v>
      </c>
      <c r="B159" s="3" t="s">
        <v>677</v>
      </c>
      <c r="C159" s="3" t="s">
        <v>17</v>
      </c>
      <c r="D159" s="4">
        <v>223460315.50999999</v>
      </c>
      <c r="E159" s="4">
        <v>184145845.06999999</v>
      </c>
      <c r="F159" s="4">
        <v>203573.75</v>
      </c>
      <c r="G159" s="4">
        <v>0</v>
      </c>
      <c r="H159" s="4"/>
      <c r="I159" s="4">
        <v>35590115.210000001</v>
      </c>
      <c r="J159" s="4">
        <v>3520781.48</v>
      </c>
      <c r="K159" s="4">
        <v>15125128109</v>
      </c>
      <c r="L159" s="25">
        <v>14.7</v>
      </c>
    </row>
    <row r="160" spans="1:12" ht="11.25" customHeight="1" x14ac:dyDescent="0.2">
      <c r="A160" s="3">
        <v>106160303</v>
      </c>
      <c r="B160" s="3" t="s">
        <v>539</v>
      </c>
      <c r="C160" s="3" t="s">
        <v>287</v>
      </c>
      <c r="D160" s="4">
        <v>4378114.7300000004</v>
      </c>
      <c r="E160" s="4">
        <v>3215024.21</v>
      </c>
      <c r="F160" s="4">
        <v>4057</v>
      </c>
      <c r="G160" s="4">
        <v>98.4</v>
      </c>
      <c r="H160" s="4">
        <v>14102</v>
      </c>
      <c r="I160" s="4">
        <v>700620.32</v>
      </c>
      <c r="J160" s="4">
        <v>444212.8</v>
      </c>
      <c r="K160" s="4">
        <v>307517107</v>
      </c>
      <c r="L160" s="25">
        <v>14.2</v>
      </c>
    </row>
    <row r="161" spans="1:12" ht="11.25" customHeight="1" x14ac:dyDescent="0.2">
      <c r="A161" s="3">
        <v>106161203</v>
      </c>
      <c r="B161" s="3" t="s">
        <v>288</v>
      </c>
      <c r="C161" s="3" t="s">
        <v>287</v>
      </c>
      <c r="D161" s="4">
        <v>8012010.1299999999</v>
      </c>
      <c r="E161" s="4">
        <v>6611667.3300000001</v>
      </c>
      <c r="F161" s="4">
        <v>8180.06</v>
      </c>
      <c r="G161" s="4">
        <v>8241.34</v>
      </c>
      <c r="H161" s="4">
        <v>13322.7</v>
      </c>
      <c r="I161" s="4">
        <v>1089249.42</v>
      </c>
      <c r="J161" s="4">
        <v>281349.28000000003</v>
      </c>
      <c r="K161" s="4">
        <v>352155659</v>
      </c>
      <c r="L161" s="25">
        <v>22.7</v>
      </c>
    </row>
    <row r="162" spans="1:12" ht="11.25" customHeight="1" x14ac:dyDescent="0.2">
      <c r="A162" s="3">
        <v>106161703</v>
      </c>
      <c r="B162" s="3" t="s">
        <v>540</v>
      </c>
      <c r="C162" s="3" t="s">
        <v>287</v>
      </c>
      <c r="D162" s="4">
        <v>5526206.9000000004</v>
      </c>
      <c r="E162" s="4">
        <v>4211798.57</v>
      </c>
      <c r="F162" s="4">
        <v>5200.08</v>
      </c>
      <c r="G162" s="4">
        <v>125211.51</v>
      </c>
      <c r="H162" s="4">
        <v>16018</v>
      </c>
      <c r="I162" s="4">
        <v>830400.12</v>
      </c>
      <c r="J162" s="4">
        <v>337578.62</v>
      </c>
      <c r="K162" s="4">
        <v>297192208</v>
      </c>
      <c r="L162" s="25">
        <v>18.5</v>
      </c>
    </row>
    <row r="163" spans="1:12" ht="11.25" customHeight="1" x14ac:dyDescent="0.2">
      <c r="A163" s="3">
        <v>106166503</v>
      </c>
      <c r="B163" s="3" t="s">
        <v>99</v>
      </c>
      <c r="C163" s="3" t="s">
        <v>287</v>
      </c>
      <c r="D163" s="4">
        <v>5001665.3499999996</v>
      </c>
      <c r="E163" s="4">
        <v>3447559.33</v>
      </c>
      <c r="F163" s="4">
        <v>4561.97</v>
      </c>
      <c r="G163" s="4">
        <v>5300.77</v>
      </c>
      <c r="H163" s="4">
        <v>17765.7</v>
      </c>
      <c r="I163" s="4">
        <v>1090008.75</v>
      </c>
      <c r="J163" s="4">
        <v>436468.83</v>
      </c>
      <c r="K163" s="4">
        <v>281741435</v>
      </c>
      <c r="L163" s="25">
        <v>17.7</v>
      </c>
    </row>
    <row r="164" spans="1:12" ht="11.25" customHeight="1" x14ac:dyDescent="0.2">
      <c r="A164" s="3">
        <v>106167504</v>
      </c>
      <c r="B164" s="3" t="s">
        <v>289</v>
      </c>
      <c r="C164" s="3" t="s">
        <v>287</v>
      </c>
      <c r="D164" s="4">
        <v>3461392.2</v>
      </c>
      <c r="E164" s="4">
        <v>2641849.9700000002</v>
      </c>
      <c r="F164" s="4">
        <v>3069.97</v>
      </c>
      <c r="G164" s="4">
        <v>15167.87</v>
      </c>
      <c r="H164" s="4">
        <v>11708.7</v>
      </c>
      <c r="I164" s="4">
        <v>640924.97</v>
      </c>
      <c r="J164" s="4">
        <v>148670.72</v>
      </c>
      <c r="K164" s="4">
        <v>258675634</v>
      </c>
      <c r="L164" s="25">
        <v>13.3</v>
      </c>
    </row>
    <row r="165" spans="1:12" ht="11.25" customHeight="1" x14ac:dyDescent="0.2">
      <c r="A165" s="3">
        <v>106168003</v>
      </c>
      <c r="B165" s="3" t="s">
        <v>290</v>
      </c>
      <c r="C165" s="3" t="s">
        <v>287</v>
      </c>
      <c r="D165" s="4">
        <v>4278579.51</v>
      </c>
      <c r="E165" s="4">
        <v>3120506.69</v>
      </c>
      <c r="F165" s="4">
        <v>3924.23</v>
      </c>
      <c r="G165" s="4">
        <v>5089.7299999999996</v>
      </c>
      <c r="H165" s="4">
        <v>13535.24</v>
      </c>
      <c r="I165" s="4">
        <v>909350.81</v>
      </c>
      <c r="J165" s="4">
        <v>226172.81</v>
      </c>
      <c r="K165" s="4">
        <v>308655467</v>
      </c>
      <c r="L165" s="25">
        <v>13.8</v>
      </c>
    </row>
    <row r="166" spans="1:12" ht="11.25" customHeight="1" x14ac:dyDescent="0.2">
      <c r="A166" s="3">
        <v>106169003</v>
      </c>
      <c r="B166" s="3" t="s">
        <v>100</v>
      </c>
      <c r="C166" s="3" t="s">
        <v>287</v>
      </c>
      <c r="D166" s="4">
        <v>2327329.91</v>
      </c>
      <c r="E166" s="4">
        <v>1623008.73</v>
      </c>
      <c r="F166" s="4">
        <v>2345.5300000000002</v>
      </c>
      <c r="G166" s="4">
        <v>4734.96</v>
      </c>
      <c r="H166" s="4">
        <v>8418.4</v>
      </c>
      <c r="I166" s="4">
        <v>503090.79</v>
      </c>
      <c r="J166" s="4">
        <v>185731.5</v>
      </c>
      <c r="K166" s="4">
        <v>112345909</v>
      </c>
      <c r="L166" s="25">
        <v>20.7</v>
      </c>
    </row>
    <row r="167" spans="1:12" ht="11.25" customHeight="1" x14ac:dyDescent="0.2">
      <c r="A167" s="3">
        <v>110171003</v>
      </c>
      <c r="B167" s="3" t="s">
        <v>360</v>
      </c>
      <c r="C167" s="3" t="s">
        <v>291</v>
      </c>
      <c r="D167" s="4">
        <v>16085326.060000001</v>
      </c>
      <c r="E167" s="4">
        <v>12662044.25</v>
      </c>
      <c r="F167" s="4">
        <v>15508.38</v>
      </c>
      <c r="G167" s="4">
        <v>161595.79</v>
      </c>
      <c r="H167" s="4"/>
      <c r="I167" s="4">
        <v>2275263.58</v>
      </c>
      <c r="J167" s="4">
        <v>970914.06</v>
      </c>
      <c r="K167" s="4">
        <v>919851473</v>
      </c>
      <c r="L167" s="25">
        <v>17.399999999999999</v>
      </c>
    </row>
    <row r="168" spans="1:12" ht="11.25" customHeight="1" x14ac:dyDescent="0.2">
      <c r="A168" s="3">
        <v>110171803</v>
      </c>
      <c r="B168" s="3" t="s">
        <v>129</v>
      </c>
      <c r="C168" s="3" t="s">
        <v>291</v>
      </c>
      <c r="D168" s="4">
        <v>4500613.4400000004</v>
      </c>
      <c r="E168" s="4">
        <v>3376441.9</v>
      </c>
      <c r="F168" s="4">
        <v>4330.78</v>
      </c>
      <c r="G168" s="4">
        <v>12511.23</v>
      </c>
      <c r="H168" s="4"/>
      <c r="I168" s="4">
        <v>838718.27</v>
      </c>
      <c r="J168" s="4">
        <v>268611.26</v>
      </c>
      <c r="K168" s="4">
        <v>295799898</v>
      </c>
      <c r="L168" s="25">
        <v>15.2</v>
      </c>
    </row>
    <row r="169" spans="1:12" ht="11.25" customHeight="1" x14ac:dyDescent="0.2">
      <c r="A169" s="3">
        <v>106172003</v>
      </c>
      <c r="B169" s="3" t="s">
        <v>779</v>
      </c>
      <c r="C169" s="3" t="s">
        <v>291</v>
      </c>
      <c r="D169" s="4">
        <v>25650457.149999999</v>
      </c>
      <c r="E169" s="4">
        <v>19660616.800000001</v>
      </c>
      <c r="F169" s="4">
        <v>25010.639999999999</v>
      </c>
      <c r="G169" s="4">
        <v>251591.87</v>
      </c>
      <c r="H169" s="4">
        <v>63180.800000000003</v>
      </c>
      <c r="I169" s="4">
        <v>4316283.24</v>
      </c>
      <c r="J169" s="4">
        <v>1333773.8</v>
      </c>
      <c r="K169" s="4">
        <v>1629435759</v>
      </c>
      <c r="L169" s="25">
        <v>15.7</v>
      </c>
    </row>
    <row r="170" spans="1:12" ht="11.25" customHeight="1" x14ac:dyDescent="0.2">
      <c r="A170" s="3">
        <v>110173003</v>
      </c>
      <c r="B170" s="3" t="s">
        <v>361</v>
      </c>
      <c r="C170" s="3" t="s">
        <v>291</v>
      </c>
      <c r="D170" s="4">
        <v>3530200.68</v>
      </c>
      <c r="E170" s="4">
        <v>2619068.98</v>
      </c>
      <c r="F170" s="4">
        <v>3468.93</v>
      </c>
      <c r="G170" s="4">
        <v>20267.900000000001</v>
      </c>
      <c r="H170" s="4">
        <v>8714.1</v>
      </c>
      <c r="I170" s="4">
        <v>557330.79</v>
      </c>
      <c r="J170" s="4">
        <v>321349.98</v>
      </c>
      <c r="K170" s="4">
        <v>188447798</v>
      </c>
      <c r="L170" s="25">
        <v>18.7</v>
      </c>
    </row>
    <row r="171" spans="1:12" ht="11.25" customHeight="1" x14ac:dyDescent="0.2">
      <c r="A171" s="3">
        <v>110173504</v>
      </c>
      <c r="B171" s="3" t="s">
        <v>362</v>
      </c>
      <c r="C171" s="3" t="s">
        <v>291</v>
      </c>
      <c r="D171" s="4">
        <v>1284336.1599999999</v>
      </c>
      <c r="E171" s="4">
        <v>910801.07</v>
      </c>
      <c r="F171" s="4">
        <v>4536.9399999999996</v>
      </c>
      <c r="G171" s="4">
        <v>0</v>
      </c>
      <c r="H171" s="4">
        <v>4451.8</v>
      </c>
      <c r="I171" s="4">
        <v>231264.17</v>
      </c>
      <c r="J171" s="4">
        <v>133282.18</v>
      </c>
      <c r="K171" s="4">
        <v>97198923</v>
      </c>
      <c r="L171" s="25">
        <v>13.2</v>
      </c>
    </row>
    <row r="172" spans="1:12" ht="11.25" customHeight="1" x14ac:dyDescent="0.2">
      <c r="A172" s="3">
        <v>110175003</v>
      </c>
      <c r="B172" s="3" t="s">
        <v>363</v>
      </c>
      <c r="C172" s="3" t="s">
        <v>291</v>
      </c>
      <c r="D172" s="4">
        <v>3822649.22</v>
      </c>
      <c r="E172" s="4">
        <v>2740862.7</v>
      </c>
      <c r="F172" s="4">
        <v>3704.83</v>
      </c>
      <c r="G172" s="4">
        <v>3750.18</v>
      </c>
      <c r="H172" s="4">
        <v>13814.8</v>
      </c>
      <c r="I172" s="4">
        <v>739737.62</v>
      </c>
      <c r="J172" s="4">
        <v>320779.09000000003</v>
      </c>
      <c r="K172" s="4">
        <v>251881751</v>
      </c>
      <c r="L172" s="25">
        <v>15.1</v>
      </c>
    </row>
    <row r="173" spans="1:12" ht="11.25" customHeight="1" x14ac:dyDescent="0.2">
      <c r="A173" s="3">
        <v>110177003</v>
      </c>
      <c r="B173" s="3" t="s">
        <v>548</v>
      </c>
      <c r="C173" s="3" t="s">
        <v>291</v>
      </c>
      <c r="D173" s="4">
        <v>11644076.960000001</v>
      </c>
      <c r="E173" s="4">
        <v>9341083.6600000001</v>
      </c>
      <c r="F173" s="4">
        <v>10953.61</v>
      </c>
      <c r="G173" s="4">
        <v>97756.77</v>
      </c>
      <c r="H173" s="4">
        <v>21687.599999999999</v>
      </c>
      <c r="I173" s="4">
        <v>1620915.61</v>
      </c>
      <c r="J173" s="4">
        <v>551679.71</v>
      </c>
      <c r="K173" s="4">
        <v>575359869</v>
      </c>
      <c r="L173" s="25">
        <v>20.2</v>
      </c>
    </row>
    <row r="174" spans="1:12" ht="11.25" customHeight="1" x14ac:dyDescent="0.2">
      <c r="A174" s="3">
        <v>110179003</v>
      </c>
      <c r="B174" s="3" t="s">
        <v>364</v>
      </c>
      <c r="C174" s="3" t="s">
        <v>291</v>
      </c>
      <c r="D174" s="4">
        <v>5227243.18</v>
      </c>
      <c r="E174" s="4">
        <v>3893571.98</v>
      </c>
      <c r="F174" s="4">
        <v>5031.1499999999996</v>
      </c>
      <c r="G174" s="4">
        <v>49166.91</v>
      </c>
      <c r="H174" s="4">
        <v>16692.900000000001</v>
      </c>
      <c r="I174" s="4">
        <v>927225.08000000007</v>
      </c>
      <c r="J174" s="4">
        <v>335555.16</v>
      </c>
      <c r="K174" s="4">
        <v>312850940</v>
      </c>
      <c r="L174" s="25">
        <v>16.7</v>
      </c>
    </row>
    <row r="175" spans="1:12" ht="11.25" customHeight="1" x14ac:dyDescent="0.2">
      <c r="A175" s="3">
        <v>110183602</v>
      </c>
      <c r="B175" s="3" t="s">
        <v>365</v>
      </c>
      <c r="C175" s="3" t="s">
        <v>366</v>
      </c>
      <c r="D175" s="4">
        <v>34019215.310000002</v>
      </c>
      <c r="E175" s="4">
        <v>23249236.949999999</v>
      </c>
      <c r="F175" s="4">
        <v>32742.89</v>
      </c>
      <c r="G175" s="4">
        <v>781902.88</v>
      </c>
      <c r="H175" s="4"/>
      <c r="I175" s="4">
        <v>8691341.4699999988</v>
      </c>
      <c r="J175" s="4">
        <v>1263991.1200000001</v>
      </c>
      <c r="K175" s="4">
        <v>2083038786</v>
      </c>
      <c r="L175" s="25">
        <v>16.3</v>
      </c>
    </row>
    <row r="176" spans="1:12" ht="11.25" customHeight="1" x14ac:dyDescent="0.2">
      <c r="A176" s="3">
        <v>116191004</v>
      </c>
      <c r="B176" s="3" t="s">
        <v>158</v>
      </c>
      <c r="C176" s="3" t="s">
        <v>445</v>
      </c>
      <c r="D176" s="4">
        <v>6837373.5899999999</v>
      </c>
      <c r="E176" s="4">
        <v>5097111.9400000004</v>
      </c>
      <c r="F176" s="4">
        <v>6237.3</v>
      </c>
      <c r="G176" s="4">
        <v>2119.17</v>
      </c>
      <c r="H176" s="4"/>
      <c r="I176" s="4">
        <v>1311452.54</v>
      </c>
      <c r="J176" s="4">
        <v>420452.64</v>
      </c>
      <c r="K176" s="4">
        <v>382309008</v>
      </c>
      <c r="L176" s="25">
        <v>17.8</v>
      </c>
    </row>
    <row r="177" spans="1:12" ht="11.25" customHeight="1" x14ac:dyDescent="0.2">
      <c r="A177" s="3">
        <v>116191103</v>
      </c>
      <c r="B177" s="3" t="s">
        <v>446</v>
      </c>
      <c r="C177" s="3" t="s">
        <v>445</v>
      </c>
      <c r="D177" s="4">
        <v>19873491.850000001</v>
      </c>
      <c r="E177" s="4">
        <v>16290692.790000001</v>
      </c>
      <c r="F177" s="4">
        <v>18106.22</v>
      </c>
      <c r="G177" s="4">
        <v>5530.08</v>
      </c>
      <c r="H177" s="4"/>
      <c r="I177" s="4">
        <v>2821546.17</v>
      </c>
      <c r="J177" s="4">
        <v>737616.59</v>
      </c>
      <c r="K177" s="4">
        <v>1328450382</v>
      </c>
      <c r="L177" s="25">
        <v>14.9</v>
      </c>
    </row>
    <row r="178" spans="1:12" ht="11.25" customHeight="1" x14ac:dyDescent="0.2">
      <c r="A178" s="3">
        <v>116191203</v>
      </c>
      <c r="B178" s="3" t="s">
        <v>447</v>
      </c>
      <c r="C178" s="3" t="s">
        <v>445</v>
      </c>
      <c r="D178" s="4">
        <v>16183291.9</v>
      </c>
      <c r="E178" s="4">
        <v>11262700.83</v>
      </c>
      <c r="F178" s="4">
        <v>14776.96</v>
      </c>
      <c r="G178" s="4">
        <v>126820.04</v>
      </c>
      <c r="H178" s="4"/>
      <c r="I178" s="4">
        <v>4133690.05</v>
      </c>
      <c r="J178" s="4">
        <v>645304.02</v>
      </c>
      <c r="K178" s="4">
        <v>1055372575</v>
      </c>
      <c r="L178" s="25">
        <v>15.3</v>
      </c>
    </row>
    <row r="179" spans="1:12" ht="11.25" customHeight="1" x14ac:dyDescent="0.2">
      <c r="A179" s="3">
        <v>116191503</v>
      </c>
      <c r="B179" s="3" t="s">
        <v>448</v>
      </c>
      <c r="C179" s="3" t="s">
        <v>445</v>
      </c>
      <c r="D179" s="4">
        <v>18193614.09</v>
      </c>
      <c r="E179" s="4">
        <v>13268356.24</v>
      </c>
      <c r="F179" s="4"/>
      <c r="G179" s="4">
        <v>1389.83</v>
      </c>
      <c r="H179" s="4">
        <v>36830.28</v>
      </c>
      <c r="I179" s="4">
        <v>4443858.1899999995</v>
      </c>
      <c r="J179" s="4">
        <v>443179.55</v>
      </c>
      <c r="K179" s="4">
        <v>1167470015</v>
      </c>
      <c r="L179" s="25">
        <v>15.5</v>
      </c>
    </row>
    <row r="180" spans="1:12" ht="11.25" customHeight="1" x14ac:dyDescent="0.2">
      <c r="A180" s="3">
        <v>116195004</v>
      </c>
      <c r="B180" s="3" t="s">
        <v>449</v>
      </c>
      <c r="C180" s="3" t="s">
        <v>445</v>
      </c>
      <c r="D180" s="4">
        <v>5824694.1600000001</v>
      </c>
      <c r="E180" s="4">
        <v>4040241.69</v>
      </c>
      <c r="F180" s="4">
        <v>5356.33</v>
      </c>
      <c r="G180" s="4">
        <v>5202.3599999999997</v>
      </c>
      <c r="H180" s="4"/>
      <c r="I180" s="4">
        <v>1548358.8</v>
      </c>
      <c r="J180" s="4">
        <v>225534.98</v>
      </c>
      <c r="K180" s="4">
        <v>366803575</v>
      </c>
      <c r="L180" s="25">
        <v>15.8</v>
      </c>
    </row>
    <row r="181" spans="1:12" ht="11.25" customHeight="1" x14ac:dyDescent="0.2">
      <c r="A181" s="3">
        <v>116197503</v>
      </c>
      <c r="B181" s="3" t="s">
        <v>554</v>
      </c>
      <c r="C181" s="3" t="s">
        <v>445</v>
      </c>
      <c r="D181" s="4">
        <v>14071398.859999999</v>
      </c>
      <c r="E181" s="4">
        <v>9221298.879999999</v>
      </c>
      <c r="F181" s="4">
        <v>13117.43</v>
      </c>
      <c r="G181" s="4">
        <v>7301.73</v>
      </c>
      <c r="H181" s="4"/>
      <c r="I181" s="4">
        <v>4391195.62</v>
      </c>
      <c r="J181" s="4">
        <v>438485.2</v>
      </c>
      <c r="K181" s="4">
        <v>732212813</v>
      </c>
      <c r="L181" s="25">
        <v>19.2</v>
      </c>
    </row>
    <row r="182" spans="1:12" ht="11.25" customHeight="1" x14ac:dyDescent="0.2">
      <c r="A182" s="3">
        <v>105201033</v>
      </c>
      <c r="B182" s="3" t="s">
        <v>272</v>
      </c>
      <c r="C182" s="3" t="s">
        <v>273</v>
      </c>
      <c r="D182" s="4">
        <v>16926292.18</v>
      </c>
      <c r="E182" s="4">
        <v>13234538</v>
      </c>
      <c r="F182" s="4">
        <v>15288.74</v>
      </c>
      <c r="G182" s="4">
        <v>110728.2</v>
      </c>
      <c r="H182" s="4">
        <v>40170</v>
      </c>
      <c r="I182" s="4">
        <v>2025654.96</v>
      </c>
      <c r="J182" s="4">
        <v>1499912.28</v>
      </c>
      <c r="K182" s="4">
        <v>994190890</v>
      </c>
      <c r="L182" s="25">
        <v>17</v>
      </c>
    </row>
    <row r="183" spans="1:12" ht="11.25" customHeight="1" x14ac:dyDescent="0.2">
      <c r="A183" s="3">
        <v>105201352</v>
      </c>
      <c r="B183" s="3" t="s">
        <v>274</v>
      </c>
      <c r="C183" s="3" t="s">
        <v>273</v>
      </c>
      <c r="D183" s="4">
        <v>26977651.57</v>
      </c>
      <c r="E183" s="4">
        <v>21884931.059999999</v>
      </c>
      <c r="F183" s="4">
        <v>25818.99</v>
      </c>
      <c r="G183" s="4">
        <v>3531.48</v>
      </c>
      <c r="H183" s="4">
        <v>61838.400000000001</v>
      </c>
      <c r="I183" s="4">
        <v>2848644.16</v>
      </c>
      <c r="J183" s="4">
        <v>2152887.48</v>
      </c>
      <c r="K183" s="4">
        <v>1272482399</v>
      </c>
      <c r="L183" s="25">
        <v>21.2</v>
      </c>
    </row>
    <row r="184" spans="1:12" ht="11.25" customHeight="1" x14ac:dyDescent="0.2">
      <c r="A184" s="3">
        <v>105204703</v>
      </c>
      <c r="B184" s="3" t="s">
        <v>275</v>
      </c>
      <c r="C184" s="3" t="s">
        <v>273</v>
      </c>
      <c r="D184" s="4">
        <v>17029098.309999999</v>
      </c>
      <c r="E184" s="4">
        <v>13248476.460000001</v>
      </c>
      <c r="F184" s="4">
        <v>16474.63</v>
      </c>
      <c r="G184" s="4">
        <v>18060.53</v>
      </c>
      <c r="H184" s="4">
        <v>69847.350000000006</v>
      </c>
      <c r="I184" s="4">
        <v>2718043.06</v>
      </c>
      <c r="J184" s="4">
        <v>958196.28</v>
      </c>
      <c r="K184" s="4">
        <v>1015925250</v>
      </c>
      <c r="L184" s="25">
        <v>16.7</v>
      </c>
    </row>
    <row r="185" spans="1:12" ht="11.25" customHeight="1" x14ac:dyDescent="0.2">
      <c r="A185" s="3">
        <v>115210503</v>
      </c>
      <c r="B185" s="3" t="s">
        <v>149</v>
      </c>
      <c r="C185" s="3" t="s">
        <v>428</v>
      </c>
      <c r="D185" s="4">
        <v>35867666.359999999</v>
      </c>
      <c r="E185" s="4">
        <v>27856543.080000002</v>
      </c>
      <c r="F185" s="4">
        <v>31441.49</v>
      </c>
      <c r="G185" s="4">
        <v>38320.46</v>
      </c>
      <c r="H185" s="4"/>
      <c r="I185" s="4">
        <v>7156297.8900000006</v>
      </c>
      <c r="J185" s="4">
        <v>785063.44</v>
      </c>
      <c r="K185" s="4">
        <v>1689800758</v>
      </c>
      <c r="L185" s="25">
        <v>21.2</v>
      </c>
    </row>
    <row r="186" spans="1:12" ht="11.25" customHeight="1" x14ac:dyDescent="0.2">
      <c r="A186" s="3">
        <v>115211003</v>
      </c>
      <c r="B186" s="3" t="s">
        <v>429</v>
      </c>
      <c r="C186" s="3" t="s">
        <v>428</v>
      </c>
      <c r="D186" s="4">
        <v>19842175.329999998</v>
      </c>
      <c r="E186" s="4">
        <v>14205909.119999999</v>
      </c>
      <c r="F186" s="4">
        <v>17949.41</v>
      </c>
      <c r="G186" s="4">
        <v>0</v>
      </c>
      <c r="H186" s="4">
        <v>19224.7</v>
      </c>
      <c r="I186" s="4">
        <v>5441897.96</v>
      </c>
      <c r="J186" s="4">
        <v>157194.14000000001</v>
      </c>
      <c r="K186" s="4">
        <v>747321169</v>
      </c>
      <c r="L186" s="25">
        <v>26.5</v>
      </c>
    </row>
    <row r="187" spans="1:12" ht="11.25" customHeight="1" x14ac:dyDescent="0.2">
      <c r="A187" s="3">
        <v>115211103</v>
      </c>
      <c r="B187" s="3" t="s">
        <v>430</v>
      </c>
      <c r="C187" s="3" t="s">
        <v>428</v>
      </c>
      <c r="D187" s="4">
        <v>62927709.060000002</v>
      </c>
      <c r="E187" s="4">
        <v>49260401.049999997</v>
      </c>
      <c r="F187" s="4">
        <v>57675.13</v>
      </c>
      <c r="G187" s="4">
        <v>58304.51</v>
      </c>
      <c r="H187" s="4"/>
      <c r="I187" s="4">
        <v>11754229.08</v>
      </c>
      <c r="J187" s="4">
        <v>1797099.29</v>
      </c>
      <c r="K187" s="4">
        <v>2976433493</v>
      </c>
      <c r="L187" s="25">
        <v>21.1</v>
      </c>
    </row>
    <row r="188" spans="1:12" ht="11.25" customHeight="1" x14ac:dyDescent="0.2">
      <c r="A188" s="3">
        <v>115211603</v>
      </c>
      <c r="B188" s="3" t="s">
        <v>150</v>
      </c>
      <c r="C188" s="3" t="s">
        <v>428</v>
      </c>
      <c r="D188" s="4">
        <v>119698773</v>
      </c>
      <c r="E188" s="4">
        <v>84416076</v>
      </c>
      <c r="F188" s="4">
        <v>106702</v>
      </c>
      <c r="G188" s="4">
        <v>977</v>
      </c>
      <c r="H188" s="4"/>
      <c r="I188" s="4">
        <v>33984761</v>
      </c>
      <c r="J188" s="4">
        <v>1190257</v>
      </c>
      <c r="K188" s="4">
        <v>7588320207</v>
      </c>
      <c r="L188" s="25">
        <v>15.7</v>
      </c>
    </row>
    <row r="189" spans="1:12" ht="11.25" customHeight="1" x14ac:dyDescent="0.2">
      <c r="A189" s="3">
        <v>115212503</v>
      </c>
      <c r="B189" s="3" t="s">
        <v>431</v>
      </c>
      <c r="C189" s="3" t="s">
        <v>428</v>
      </c>
      <c r="D189" s="4">
        <v>30531348.780000001</v>
      </c>
      <c r="E189" s="4">
        <v>22314893.620000001</v>
      </c>
      <c r="F189" s="4">
        <v>28468.43</v>
      </c>
      <c r="G189" s="4">
        <v>0</v>
      </c>
      <c r="H189" s="4"/>
      <c r="I189" s="4">
        <v>7820373.8799999999</v>
      </c>
      <c r="J189" s="4">
        <v>367612.85</v>
      </c>
      <c r="K189" s="4">
        <v>1666381410</v>
      </c>
      <c r="L189" s="25">
        <v>18.3</v>
      </c>
    </row>
    <row r="190" spans="1:12" ht="11.25" customHeight="1" x14ac:dyDescent="0.2">
      <c r="A190" s="3">
        <v>115216503</v>
      </c>
      <c r="B190" s="3" t="s">
        <v>151</v>
      </c>
      <c r="C190" s="3" t="s">
        <v>428</v>
      </c>
      <c r="D190" s="4">
        <v>58384009.850000001</v>
      </c>
      <c r="E190" s="4">
        <v>43042345.369999997</v>
      </c>
      <c r="F190" s="4">
        <v>51630.74</v>
      </c>
      <c r="G190" s="4">
        <v>0</v>
      </c>
      <c r="H190" s="4"/>
      <c r="I190" s="4">
        <v>14716376.389999999</v>
      </c>
      <c r="J190" s="4">
        <v>573657.35</v>
      </c>
      <c r="K190" s="4">
        <v>2702862741</v>
      </c>
      <c r="L190" s="25">
        <v>21.6</v>
      </c>
    </row>
    <row r="191" spans="1:12" ht="11.25" customHeight="1" x14ac:dyDescent="0.2">
      <c r="A191" s="3">
        <v>115218003</v>
      </c>
      <c r="B191" s="3" t="s">
        <v>152</v>
      </c>
      <c r="C191" s="3" t="s">
        <v>428</v>
      </c>
      <c r="D191" s="4">
        <v>33890983.350000001</v>
      </c>
      <c r="E191" s="4">
        <v>24898881.829999998</v>
      </c>
      <c r="F191" s="4">
        <v>28299.02</v>
      </c>
      <c r="G191" s="4">
        <v>30879.88</v>
      </c>
      <c r="H191" s="4">
        <v>59728.5</v>
      </c>
      <c r="I191" s="4">
        <v>8074067.1000000006</v>
      </c>
      <c r="J191" s="4">
        <v>799127.02</v>
      </c>
      <c r="K191" s="4">
        <v>1956045936</v>
      </c>
      <c r="L191" s="25">
        <v>17.3</v>
      </c>
    </row>
    <row r="192" spans="1:12" ht="11.25" customHeight="1" x14ac:dyDescent="0.2">
      <c r="A192" s="3">
        <v>115218303</v>
      </c>
      <c r="B192" s="3" t="s">
        <v>432</v>
      </c>
      <c r="C192" s="3" t="s">
        <v>428</v>
      </c>
      <c r="D192" s="4">
        <v>28606766.300000001</v>
      </c>
      <c r="E192" s="4">
        <v>21607784.98</v>
      </c>
      <c r="F192" s="4">
        <v>26024.400000000001</v>
      </c>
      <c r="G192" s="4">
        <v>226914.23</v>
      </c>
      <c r="H192" s="4"/>
      <c r="I192" s="4">
        <v>6411191.3999999994</v>
      </c>
      <c r="J192" s="4">
        <v>334851.28999999998</v>
      </c>
      <c r="K192" s="4">
        <v>1754143807</v>
      </c>
      <c r="L192" s="25">
        <v>16.3</v>
      </c>
    </row>
    <row r="193" spans="1:12" ht="11.25" customHeight="1" x14ac:dyDescent="0.2">
      <c r="A193" s="3">
        <v>115221402</v>
      </c>
      <c r="B193" s="3" t="s">
        <v>433</v>
      </c>
      <c r="C193" s="3" t="s">
        <v>434</v>
      </c>
      <c r="D193" s="4">
        <v>157567755.27000001</v>
      </c>
      <c r="E193" s="4">
        <v>101362499.64</v>
      </c>
      <c r="F193" s="4">
        <v>137713.62</v>
      </c>
      <c r="G193" s="4">
        <v>413406.34</v>
      </c>
      <c r="H193" s="4"/>
      <c r="I193" s="4">
        <v>52199092.089999996</v>
      </c>
      <c r="J193" s="4">
        <v>3455043.58</v>
      </c>
      <c r="K193" s="4">
        <v>8159000330</v>
      </c>
      <c r="L193" s="25">
        <v>19.3</v>
      </c>
    </row>
    <row r="194" spans="1:12" ht="11.25" customHeight="1" x14ac:dyDescent="0.2">
      <c r="A194" s="3">
        <v>115221753</v>
      </c>
      <c r="B194" s="3" t="s">
        <v>435</v>
      </c>
      <c r="C194" s="3" t="s">
        <v>434</v>
      </c>
      <c r="D194" s="4">
        <v>50460122.100000001</v>
      </c>
      <c r="E194" s="4">
        <v>38210301.089999996</v>
      </c>
      <c r="F194" s="4">
        <v>47827.51</v>
      </c>
      <c r="G194" s="4">
        <v>297620</v>
      </c>
      <c r="H194" s="4"/>
      <c r="I194" s="4">
        <v>10831770.619999999</v>
      </c>
      <c r="J194" s="4">
        <v>1072602.8799999999</v>
      </c>
      <c r="K194" s="4">
        <v>2978046312</v>
      </c>
      <c r="L194" s="25">
        <v>16.899999999999999</v>
      </c>
    </row>
    <row r="195" spans="1:12" ht="11.25" customHeight="1" x14ac:dyDescent="0.2">
      <c r="A195" s="3">
        <v>115222504</v>
      </c>
      <c r="B195" s="3" t="s">
        <v>436</v>
      </c>
      <c r="C195" s="3" t="s">
        <v>434</v>
      </c>
      <c r="D195" s="4">
        <v>9563033.8499999996</v>
      </c>
      <c r="E195" s="4">
        <v>7170395.6500000004</v>
      </c>
      <c r="F195" s="4">
        <v>9417.58</v>
      </c>
      <c r="G195" s="4">
        <v>15017.98</v>
      </c>
      <c r="H195" s="4">
        <v>23517.7</v>
      </c>
      <c r="I195" s="4">
        <v>1962475.55</v>
      </c>
      <c r="J195" s="4">
        <v>382209.39</v>
      </c>
      <c r="K195" s="4">
        <v>477265182</v>
      </c>
      <c r="L195" s="25">
        <v>20</v>
      </c>
    </row>
    <row r="196" spans="1:12" ht="11.25" customHeight="1" x14ac:dyDescent="0.2">
      <c r="A196" s="3">
        <v>115222752</v>
      </c>
      <c r="B196" s="3" t="s">
        <v>437</v>
      </c>
      <c r="C196" s="3" t="s">
        <v>434</v>
      </c>
      <c r="D196" s="4">
        <v>59000442.390000001</v>
      </c>
      <c r="E196" s="4">
        <v>40471894.43</v>
      </c>
      <c r="F196" s="4">
        <v>54230.62</v>
      </c>
      <c r="G196" s="4">
        <v>1292750</v>
      </c>
      <c r="H196" s="4"/>
      <c r="I196" s="4">
        <v>9390205.459999999</v>
      </c>
      <c r="J196" s="4">
        <v>7791361.8799999999</v>
      </c>
      <c r="K196" s="4">
        <v>2204516696</v>
      </c>
      <c r="L196" s="25">
        <v>26.7</v>
      </c>
    </row>
    <row r="197" spans="1:12" ht="11.25" customHeight="1" x14ac:dyDescent="0.2">
      <c r="A197" s="3">
        <v>115224003</v>
      </c>
      <c r="B197" s="3" t="s">
        <v>438</v>
      </c>
      <c r="C197" s="3" t="s">
        <v>434</v>
      </c>
      <c r="D197" s="4">
        <v>40164917.810000002</v>
      </c>
      <c r="E197" s="4">
        <v>30147018.09</v>
      </c>
      <c r="F197" s="4">
        <v>38860.25</v>
      </c>
      <c r="G197" s="4">
        <v>5925.84</v>
      </c>
      <c r="H197" s="4">
        <v>77348.399999999994</v>
      </c>
      <c r="I197" s="4">
        <v>8264303.1200000001</v>
      </c>
      <c r="J197" s="4">
        <v>1631462.11</v>
      </c>
      <c r="K197" s="4">
        <v>2225016681</v>
      </c>
      <c r="L197" s="25">
        <v>18</v>
      </c>
    </row>
    <row r="198" spans="1:12" ht="11.25" customHeight="1" x14ac:dyDescent="0.2">
      <c r="A198" s="3">
        <v>115226003</v>
      </c>
      <c r="B198" s="3" t="s">
        <v>439</v>
      </c>
      <c r="C198" s="3" t="s">
        <v>434</v>
      </c>
      <c r="D198" s="4">
        <v>30965541.079999998</v>
      </c>
      <c r="E198" s="4">
        <v>22449290.459999997</v>
      </c>
      <c r="F198" s="4">
        <v>29920.19</v>
      </c>
      <c r="G198" s="4">
        <v>3014.72</v>
      </c>
      <c r="H198" s="4"/>
      <c r="I198" s="4">
        <v>7551973.6299999999</v>
      </c>
      <c r="J198" s="4">
        <v>931342.08</v>
      </c>
      <c r="K198" s="4">
        <v>1492650447</v>
      </c>
      <c r="L198" s="25">
        <v>20.7</v>
      </c>
    </row>
    <row r="199" spans="1:12" ht="11.25" customHeight="1" x14ac:dyDescent="0.2">
      <c r="A199" s="3">
        <v>115226103</v>
      </c>
      <c r="B199" s="3" t="s">
        <v>440</v>
      </c>
      <c r="C199" s="3" t="s">
        <v>434</v>
      </c>
      <c r="D199" s="4">
        <v>7263063.6900000004</v>
      </c>
      <c r="E199" s="4">
        <v>5359041.88</v>
      </c>
      <c r="F199" s="4">
        <v>7162.52</v>
      </c>
      <c r="G199" s="4">
        <v>20312.21</v>
      </c>
      <c r="H199" s="4">
        <v>16325.8</v>
      </c>
      <c r="I199" s="4">
        <v>1450690.6700000002</v>
      </c>
      <c r="J199" s="4">
        <v>409530.61</v>
      </c>
      <c r="K199" s="4">
        <v>339844023</v>
      </c>
      <c r="L199" s="25">
        <v>21.3</v>
      </c>
    </row>
    <row r="200" spans="1:12" ht="11.25" customHeight="1" x14ac:dyDescent="0.2">
      <c r="A200" s="3">
        <v>115228003</v>
      </c>
      <c r="B200" s="3" t="s">
        <v>154</v>
      </c>
      <c r="C200" s="3" t="s">
        <v>434</v>
      </c>
      <c r="D200" s="4">
        <v>7503320</v>
      </c>
      <c r="E200" s="4">
        <v>5031870</v>
      </c>
      <c r="F200" s="4">
        <v>6371</v>
      </c>
      <c r="G200" s="4">
        <v>0</v>
      </c>
      <c r="H200" s="4"/>
      <c r="I200" s="4">
        <v>1280587</v>
      </c>
      <c r="J200" s="4">
        <v>1184492</v>
      </c>
      <c r="K200" s="4">
        <v>259792783</v>
      </c>
      <c r="L200" s="25">
        <v>28.8</v>
      </c>
    </row>
    <row r="201" spans="1:12" ht="11.25" customHeight="1" x14ac:dyDescent="0.2">
      <c r="A201" s="3">
        <v>115228303</v>
      </c>
      <c r="B201" s="3" t="s">
        <v>441</v>
      </c>
      <c r="C201" s="3" t="s">
        <v>434</v>
      </c>
      <c r="D201" s="4">
        <v>41433677.420000002</v>
      </c>
      <c r="E201" s="4">
        <v>31800426.920000002</v>
      </c>
      <c r="F201" s="4">
        <v>38739.26</v>
      </c>
      <c r="G201" s="4">
        <v>0</v>
      </c>
      <c r="H201" s="4">
        <v>59189.85</v>
      </c>
      <c r="I201" s="4">
        <v>7518993.7599999998</v>
      </c>
      <c r="J201" s="4">
        <v>2016327.63</v>
      </c>
      <c r="K201" s="4">
        <v>2309793009</v>
      </c>
      <c r="L201" s="25">
        <v>17.899999999999999</v>
      </c>
    </row>
    <row r="202" spans="1:12" ht="11.25" customHeight="1" x14ac:dyDescent="0.2">
      <c r="A202" s="3">
        <v>115229003</v>
      </c>
      <c r="B202" s="3" t="s">
        <v>155</v>
      </c>
      <c r="C202" s="3" t="s">
        <v>434</v>
      </c>
      <c r="D202" s="4">
        <v>9598902.5</v>
      </c>
      <c r="E202" s="4">
        <v>6490074.7399999993</v>
      </c>
      <c r="F202" s="4">
        <v>7630.08</v>
      </c>
      <c r="G202" s="4">
        <v>12958.97</v>
      </c>
      <c r="H202" s="4">
        <v>24576.3</v>
      </c>
      <c r="I202" s="4">
        <v>1985717.1700000002</v>
      </c>
      <c r="J202" s="4">
        <v>1077945.24</v>
      </c>
      <c r="K202" s="4">
        <v>519787933</v>
      </c>
      <c r="L202" s="25">
        <v>18.399999999999999</v>
      </c>
    </row>
    <row r="203" spans="1:12" ht="11.25" customHeight="1" x14ac:dyDescent="0.2">
      <c r="A203" s="3">
        <v>125231232</v>
      </c>
      <c r="B203" s="3" t="s">
        <v>25</v>
      </c>
      <c r="C203" s="3" t="s">
        <v>26</v>
      </c>
      <c r="D203" s="4">
        <v>25187057.09</v>
      </c>
      <c r="E203" s="4">
        <v>18781407.829999998</v>
      </c>
      <c r="F203" s="4"/>
      <c r="G203" s="4">
        <v>0</v>
      </c>
      <c r="H203" s="4"/>
      <c r="I203" s="4">
        <v>976653</v>
      </c>
      <c r="J203" s="4">
        <v>5428996.2599999998</v>
      </c>
      <c r="K203" s="4">
        <v>1311339229</v>
      </c>
      <c r="L203" s="25">
        <v>19.2</v>
      </c>
    </row>
    <row r="204" spans="1:12" ht="11.25" customHeight="1" x14ac:dyDescent="0.2">
      <c r="A204" s="3">
        <v>125231303</v>
      </c>
      <c r="B204" s="3" t="s">
        <v>678</v>
      </c>
      <c r="C204" s="3" t="s">
        <v>26</v>
      </c>
      <c r="D204" s="4">
        <v>51637756.420000002</v>
      </c>
      <c r="E204" s="4">
        <v>47749233.460000001</v>
      </c>
      <c r="F204" s="4">
        <v>49920.68</v>
      </c>
      <c r="G204" s="4">
        <v>201939.44</v>
      </c>
      <c r="H204" s="4"/>
      <c r="I204" s="4">
        <v>1569472.71</v>
      </c>
      <c r="J204" s="4">
        <v>2067190.13</v>
      </c>
      <c r="K204" s="4">
        <v>1692569315</v>
      </c>
      <c r="L204" s="25">
        <v>30.5</v>
      </c>
    </row>
    <row r="205" spans="1:12" ht="11.25" customHeight="1" x14ac:dyDescent="0.2">
      <c r="A205" s="3">
        <v>125234103</v>
      </c>
      <c r="B205" s="3" t="s">
        <v>27</v>
      </c>
      <c r="C205" s="3" t="s">
        <v>26</v>
      </c>
      <c r="D205" s="4">
        <v>91921995</v>
      </c>
      <c r="E205" s="4">
        <v>88925388</v>
      </c>
      <c r="F205" s="4">
        <v>87234</v>
      </c>
      <c r="G205" s="4">
        <v>0</v>
      </c>
      <c r="H205" s="4"/>
      <c r="I205" s="4">
        <v>1690286</v>
      </c>
      <c r="J205" s="4">
        <v>1219087</v>
      </c>
      <c r="K205" s="4">
        <v>3947157015</v>
      </c>
      <c r="L205" s="25">
        <v>23.2</v>
      </c>
    </row>
    <row r="206" spans="1:12" ht="11.25" customHeight="1" x14ac:dyDescent="0.2">
      <c r="A206" s="3">
        <v>125234502</v>
      </c>
      <c r="B206" s="3" t="s">
        <v>679</v>
      </c>
      <c r="C206" s="3" t="s">
        <v>26</v>
      </c>
      <c r="D206" s="4">
        <v>107028165.89</v>
      </c>
      <c r="E206" s="4">
        <v>103611269.84999999</v>
      </c>
      <c r="F206" s="4">
        <v>103405.34</v>
      </c>
      <c r="G206" s="4">
        <v>0</v>
      </c>
      <c r="H206" s="4"/>
      <c r="I206" s="4">
        <v>2303470.75</v>
      </c>
      <c r="J206" s="4">
        <v>1010019.95</v>
      </c>
      <c r="K206" s="4">
        <v>5138664063</v>
      </c>
      <c r="L206" s="25">
        <v>20.8</v>
      </c>
    </row>
    <row r="207" spans="1:12" ht="11.25" customHeight="1" x14ac:dyDescent="0.2">
      <c r="A207" s="3">
        <v>125235103</v>
      </c>
      <c r="B207" s="3" t="s">
        <v>28</v>
      </c>
      <c r="C207" s="3" t="s">
        <v>26</v>
      </c>
      <c r="D207" s="4">
        <v>45202237.700000003</v>
      </c>
      <c r="E207" s="4">
        <v>42126370.289999999</v>
      </c>
      <c r="F207" s="4">
        <v>42045.07</v>
      </c>
      <c r="G207" s="4">
        <v>4683</v>
      </c>
      <c r="H207" s="4"/>
      <c r="I207" s="4">
        <v>1694989.07</v>
      </c>
      <c r="J207" s="4">
        <v>1334150.27</v>
      </c>
      <c r="K207" s="4">
        <v>1782934302</v>
      </c>
      <c r="L207" s="25">
        <v>25.3</v>
      </c>
    </row>
    <row r="208" spans="1:12" ht="11.25" customHeight="1" x14ac:dyDescent="0.2">
      <c r="A208" s="3">
        <v>125235502</v>
      </c>
      <c r="B208" s="3" t="s">
        <v>29</v>
      </c>
      <c r="C208" s="3" t="s">
        <v>26</v>
      </c>
      <c r="D208" s="4">
        <v>78946815.510000005</v>
      </c>
      <c r="E208" s="4">
        <v>74788659.649999991</v>
      </c>
      <c r="F208" s="4">
        <v>70698.61</v>
      </c>
      <c r="G208" s="4">
        <v>25019.33</v>
      </c>
      <c r="H208" s="4"/>
      <c r="I208" s="4">
        <v>2606714.1800000002</v>
      </c>
      <c r="J208" s="4">
        <v>1455723.74</v>
      </c>
      <c r="K208" s="4">
        <v>5481621556</v>
      </c>
      <c r="L208" s="25">
        <v>14.4</v>
      </c>
    </row>
    <row r="209" spans="1:12" ht="11.25" customHeight="1" x14ac:dyDescent="0.2">
      <c r="A209" s="3">
        <v>125236903</v>
      </c>
      <c r="B209" s="3" t="s">
        <v>680</v>
      </c>
      <c r="C209" s="3" t="s">
        <v>26</v>
      </c>
      <c r="D209" s="4">
        <v>47295925</v>
      </c>
      <c r="E209" s="4">
        <v>41282285</v>
      </c>
      <c r="F209" s="4">
        <v>43955</v>
      </c>
      <c r="G209" s="4">
        <v>0</v>
      </c>
      <c r="H209" s="4"/>
      <c r="I209" s="4">
        <v>4969022</v>
      </c>
      <c r="J209" s="4">
        <v>1000663</v>
      </c>
      <c r="K209" s="4">
        <v>2062812513</v>
      </c>
      <c r="L209" s="25">
        <v>22.9</v>
      </c>
    </row>
    <row r="210" spans="1:12" ht="11.25" customHeight="1" x14ac:dyDescent="0.2">
      <c r="A210" s="3">
        <v>125237603</v>
      </c>
      <c r="B210" s="3" t="s">
        <v>30</v>
      </c>
      <c r="C210" s="3" t="s">
        <v>26</v>
      </c>
      <c r="D210" s="4">
        <v>87394714.700000003</v>
      </c>
      <c r="E210" s="4">
        <v>83220953.620000005</v>
      </c>
      <c r="F210" s="4">
        <v>79753.100000000006</v>
      </c>
      <c r="G210" s="4">
        <v>172339.73</v>
      </c>
      <c r="H210" s="4"/>
      <c r="I210" s="4">
        <v>2693363.58</v>
      </c>
      <c r="J210" s="4">
        <v>1228304.67</v>
      </c>
      <c r="K210" s="4">
        <v>5586911054</v>
      </c>
      <c r="L210" s="25">
        <v>15.6</v>
      </c>
    </row>
    <row r="211" spans="1:12" ht="11.25" customHeight="1" x14ac:dyDescent="0.2">
      <c r="A211" s="3">
        <v>125237702</v>
      </c>
      <c r="B211" s="3" t="s">
        <v>31</v>
      </c>
      <c r="C211" s="3" t="s">
        <v>26</v>
      </c>
      <c r="D211" s="4">
        <v>75972011.480000004</v>
      </c>
      <c r="E211" s="4">
        <v>72431554.159999996</v>
      </c>
      <c r="F211" s="4">
        <v>73971.95</v>
      </c>
      <c r="G211" s="4">
        <v>6441.71</v>
      </c>
      <c r="H211" s="4"/>
      <c r="I211" s="4">
        <v>1250328.33</v>
      </c>
      <c r="J211" s="4">
        <v>2209715.33</v>
      </c>
      <c r="K211" s="4">
        <v>2658631834</v>
      </c>
      <c r="L211" s="25">
        <v>28.5</v>
      </c>
    </row>
    <row r="212" spans="1:12" ht="11.25" customHeight="1" x14ac:dyDescent="0.2">
      <c r="A212" s="3">
        <v>125237903</v>
      </c>
      <c r="B212" s="3" t="s">
        <v>32</v>
      </c>
      <c r="C212" s="3" t="s">
        <v>26</v>
      </c>
      <c r="D212" s="4">
        <v>84161759.099999994</v>
      </c>
      <c r="E212" s="4">
        <v>79382886.200000003</v>
      </c>
      <c r="F212" s="4">
        <v>77578.28</v>
      </c>
      <c r="G212" s="4">
        <v>4918.6499999999996</v>
      </c>
      <c r="H212" s="4"/>
      <c r="I212" s="4">
        <v>3102185.66</v>
      </c>
      <c r="J212" s="4">
        <v>1594190.31</v>
      </c>
      <c r="K212" s="4">
        <v>4577645388</v>
      </c>
      <c r="L212" s="25">
        <v>18.3</v>
      </c>
    </row>
    <row r="213" spans="1:12" ht="11.25" customHeight="1" x14ac:dyDescent="0.2">
      <c r="A213" s="3">
        <v>125238402</v>
      </c>
      <c r="B213" s="3" t="s">
        <v>33</v>
      </c>
      <c r="C213" s="3" t="s">
        <v>26</v>
      </c>
      <c r="D213" s="4">
        <v>44388404</v>
      </c>
      <c r="E213" s="4">
        <v>39743558</v>
      </c>
      <c r="F213" s="4">
        <v>42002</v>
      </c>
      <c r="G213" s="4">
        <v>0</v>
      </c>
      <c r="H213" s="4"/>
      <c r="I213" s="4">
        <v>1140640</v>
      </c>
      <c r="J213" s="4">
        <v>3462204</v>
      </c>
      <c r="K213" s="4">
        <v>1279566899</v>
      </c>
      <c r="L213" s="25">
        <v>34.6</v>
      </c>
    </row>
    <row r="214" spans="1:12" ht="11.25" customHeight="1" x14ac:dyDescent="0.2">
      <c r="A214" s="3">
        <v>125238502</v>
      </c>
      <c r="B214" s="3" t="s">
        <v>681</v>
      </c>
      <c r="C214" s="3" t="s">
        <v>26</v>
      </c>
      <c r="D214" s="4">
        <v>64131628.560000002</v>
      </c>
      <c r="E214" s="4">
        <v>60952708.620000005</v>
      </c>
      <c r="F214" s="4">
        <v>60169.919999999998</v>
      </c>
      <c r="G214" s="4">
        <v>48209.06</v>
      </c>
      <c r="H214" s="4"/>
      <c r="I214" s="4">
        <v>2059311.69</v>
      </c>
      <c r="J214" s="4">
        <v>1011229.27</v>
      </c>
      <c r="K214" s="4">
        <v>2746671477</v>
      </c>
      <c r="L214" s="25">
        <v>23.3</v>
      </c>
    </row>
    <row r="215" spans="1:12" ht="11.25" customHeight="1" x14ac:dyDescent="0.2">
      <c r="A215" s="3">
        <v>125239452</v>
      </c>
      <c r="B215" s="3" t="s">
        <v>682</v>
      </c>
      <c r="C215" s="3" t="s">
        <v>26</v>
      </c>
      <c r="D215" s="4">
        <v>112742811.87</v>
      </c>
      <c r="E215" s="4">
        <v>100443743.17</v>
      </c>
      <c r="F215" s="4">
        <v>108422.13</v>
      </c>
      <c r="G215" s="4">
        <v>0</v>
      </c>
      <c r="H215" s="4"/>
      <c r="I215" s="4">
        <v>4981504.6399999997</v>
      </c>
      <c r="J215" s="4">
        <v>7209141.9299999997</v>
      </c>
      <c r="K215" s="4">
        <v>3797468229</v>
      </c>
      <c r="L215" s="25">
        <v>29.6</v>
      </c>
    </row>
    <row r="216" spans="1:12" ht="11.25" customHeight="1" x14ac:dyDescent="0.2">
      <c r="A216" s="3">
        <v>125239603</v>
      </c>
      <c r="B216" s="3" t="s">
        <v>562</v>
      </c>
      <c r="C216" s="3" t="s">
        <v>26</v>
      </c>
      <c r="D216" s="4">
        <v>69031692</v>
      </c>
      <c r="E216" s="4">
        <v>66775806.390000001</v>
      </c>
      <c r="F216" s="4">
        <v>63377.89</v>
      </c>
      <c r="G216" s="4">
        <v>0</v>
      </c>
      <c r="H216" s="4">
        <v>57822.66</v>
      </c>
      <c r="I216" s="4">
        <v>1123257.6300000001</v>
      </c>
      <c r="J216" s="4">
        <v>1011427.43</v>
      </c>
      <c r="K216" s="4">
        <v>2235192974</v>
      </c>
      <c r="L216" s="25">
        <v>30.8</v>
      </c>
    </row>
    <row r="217" spans="1:12" ht="11.25" customHeight="1" x14ac:dyDescent="0.2">
      <c r="A217" s="3">
        <v>125239652</v>
      </c>
      <c r="B217" s="3" t="s">
        <v>34</v>
      </c>
      <c r="C217" s="3" t="s">
        <v>26</v>
      </c>
      <c r="D217" s="4">
        <v>51028097.439999998</v>
      </c>
      <c r="E217" s="4">
        <v>45456234.100000001</v>
      </c>
      <c r="F217" s="4">
        <v>50094.01</v>
      </c>
      <c r="G217" s="4">
        <v>0</v>
      </c>
      <c r="H217" s="4"/>
      <c r="I217" s="4">
        <v>960908.17</v>
      </c>
      <c r="J217" s="4">
        <v>4560861.16</v>
      </c>
      <c r="K217" s="4">
        <v>1485511563</v>
      </c>
      <c r="L217" s="25">
        <v>34.299999999999997</v>
      </c>
    </row>
    <row r="218" spans="1:12" ht="11.25" customHeight="1" x14ac:dyDescent="0.2">
      <c r="A218" s="3">
        <v>109243503</v>
      </c>
      <c r="B218" s="3" t="s">
        <v>343</v>
      </c>
      <c r="C218" s="3" t="s">
        <v>344</v>
      </c>
      <c r="D218" s="4">
        <v>2650913.7200000002</v>
      </c>
      <c r="E218" s="4">
        <v>1750015.79</v>
      </c>
      <c r="F218" s="4">
        <v>2454.81</v>
      </c>
      <c r="G218" s="4">
        <v>77752.69</v>
      </c>
      <c r="H218" s="4">
        <v>11893.8</v>
      </c>
      <c r="I218" s="4">
        <v>652823.17000000004</v>
      </c>
      <c r="J218" s="4">
        <v>155973.46</v>
      </c>
      <c r="K218" s="4">
        <v>166600186</v>
      </c>
      <c r="L218" s="25">
        <v>15.9</v>
      </c>
    </row>
    <row r="219" spans="1:12" ht="11.25" customHeight="1" x14ac:dyDescent="0.2">
      <c r="A219" s="3">
        <v>109246003</v>
      </c>
      <c r="B219" s="3" t="s">
        <v>345</v>
      </c>
      <c r="C219" s="3" t="s">
        <v>344</v>
      </c>
      <c r="D219" s="4">
        <v>4725098.53</v>
      </c>
      <c r="E219" s="4">
        <v>3265051.72</v>
      </c>
      <c r="F219" s="4">
        <v>4493.57</v>
      </c>
      <c r="G219" s="4">
        <v>124598.79000000001</v>
      </c>
      <c r="H219" s="4"/>
      <c r="I219" s="4">
        <v>960191.4800000001</v>
      </c>
      <c r="J219" s="4">
        <v>370762.97</v>
      </c>
      <c r="K219" s="4">
        <v>253437090</v>
      </c>
      <c r="L219" s="25">
        <v>18.600000000000001</v>
      </c>
    </row>
    <row r="220" spans="1:12" ht="11.25" customHeight="1" x14ac:dyDescent="0.2">
      <c r="A220" s="3">
        <v>109248003</v>
      </c>
      <c r="B220" s="3" t="s">
        <v>346</v>
      </c>
      <c r="C220" s="3" t="s">
        <v>344</v>
      </c>
      <c r="D220" s="4">
        <v>15397990.82</v>
      </c>
      <c r="E220" s="4">
        <v>10663736.359999999</v>
      </c>
      <c r="F220" s="4">
        <v>14649.64</v>
      </c>
      <c r="G220" s="4">
        <v>155236.25</v>
      </c>
      <c r="H220" s="4">
        <v>32177.5</v>
      </c>
      <c r="I220" s="4">
        <v>3831342.3000000003</v>
      </c>
      <c r="J220" s="4">
        <v>700848.77</v>
      </c>
      <c r="K220" s="4">
        <v>1009082953</v>
      </c>
      <c r="L220" s="25">
        <v>15.2</v>
      </c>
    </row>
    <row r="221" spans="1:12" ht="11.25" customHeight="1" x14ac:dyDescent="0.2">
      <c r="A221" s="3">
        <v>105251453</v>
      </c>
      <c r="B221" s="3" t="s">
        <v>94</v>
      </c>
      <c r="C221" s="3" t="s">
        <v>276</v>
      </c>
      <c r="D221" s="4">
        <v>8927526.2899999991</v>
      </c>
      <c r="E221" s="4">
        <v>6822689.6699999999</v>
      </c>
      <c r="F221" s="4">
        <v>8938.7900000000009</v>
      </c>
      <c r="G221" s="4">
        <v>7682.85</v>
      </c>
      <c r="H221" s="4">
        <v>25655.65</v>
      </c>
      <c r="I221" s="4">
        <v>1339956.49</v>
      </c>
      <c r="J221" s="4">
        <v>722602.84</v>
      </c>
      <c r="K221" s="4">
        <v>558154062</v>
      </c>
      <c r="L221" s="25">
        <v>15.9</v>
      </c>
    </row>
    <row r="222" spans="1:12" ht="11.25" customHeight="1" x14ac:dyDescent="0.2">
      <c r="A222" s="3">
        <v>105252602</v>
      </c>
      <c r="B222" s="3" t="s">
        <v>277</v>
      </c>
      <c r="C222" s="3" t="s">
        <v>276</v>
      </c>
      <c r="D222" s="4">
        <v>61089339</v>
      </c>
      <c r="E222" s="4">
        <v>45562172</v>
      </c>
      <c r="F222" s="4">
        <v>59179</v>
      </c>
      <c r="G222" s="4">
        <v>1743317</v>
      </c>
      <c r="H222" s="4"/>
      <c r="I222" s="4">
        <v>9969152</v>
      </c>
      <c r="J222" s="4">
        <v>3755519</v>
      </c>
      <c r="K222" s="4">
        <v>2980822781</v>
      </c>
      <c r="L222" s="25">
        <v>20.399999999999999</v>
      </c>
    </row>
    <row r="223" spans="1:12" ht="11.25" customHeight="1" x14ac:dyDescent="0.2">
      <c r="A223" s="3">
        <v>105253303</v>
      </c>
      <c r="B223" s="3" t="s">
        <v>278</v>
      </c>
      <c r="C223" s="3" t="s">
        <v>276</v>
      </c>
      <c r="D223" s="4">
        <v>20856172</v>
      </c>
      <c r="E223" s="4">
        <v>18067589</v>
      </c>
      <c r="F223" s="4">
        <v>19299</v>
      </c>
      <c r="G223" s="4">
        <v>0</v>
      </c>
      <c r="H223" s="4"/>
      <c r="I223" s="4">
        <v>2357155</v>
      </c>
      <c r="J223" s="4">
        <v>412129</v>
      </c>
      <c r="K223" s="4">
        <v>926261342</v>
      </c>
      <c r="L223" s="25">
        <v>22.5</v>
      </c>
    </row>
    <row r="224" spans="1:12" ht="11.25" customHeight="1" x14ac:dyDescent="0.2">
      <c r="A224" s="3">
        <v>105253553</v>
      </c>
      <c r="B224" s="3" t="s">
        <v>95</v>
      </c>
      <c r="C224" s="3" t="s">
        <v>276</v>
      </c>
      <c r="D224" s="4">
        <v>19323242.170000002</v>
      </c>
      <c r="E224" s="4">
        <v>15966413.270000001</v>
      </c>
      <c r="F224" s="4">
        <v>17710.03</v>
      </c>
      <c r="G224" s="4">
        <v>2473.13</v>
      </c>
      <c r="H224" s="4">
        <v>32327.67</v>
      </c>
      <c r="I224" s="4">
        <v>2552448.7000000002</v>
      </c>
      <c r="J224" s="4">
        <v>751869.37</v>
      </c>
      <c r="K224" s="4">
        <v>1343002090</v>
      </c>
      <c r="L224" s="25">
        <v>14.3</v>
      </c>
    </row>
    <row r="225" spans="1:12" ht="11.25" customHeight="1" x14ac:dyDescent="0.2">
      <c r="A225" s="3">
        <v>105253903</v>
      </c>
      <c r="B225" s="3" t="s">
        <v>279</v>
      </c>
      <c r="C225" s="3" t="s">
        <v>276</v>
      </c>
      <c r="D225" s="4">
        <v>14756330.59</v>
      </c>
      <c r="E225" s="4">
        <v>11780739.35</v>
      </c>
      <c r="F225" s="4">
        <v>13903.6</v>
      </c>
      <c r="G225" s="4">
        <v>32856.01</v>
      </c>
      <c r="H225" s="4"/>
      <c r="I225" s="4">
        <v>2249462.1800000002</v>
      </c>
      <c r="J225" s="4">
        <v>679369.45</v>
      </c>
      <c r="K225" s="4">
        <v>993635034</v>
      </c>
      <c r="L225" s="25">
        <v>14.8</v>
      </c>
    </row>
    <row r="226" spans="1:12" ht="11.25" customHeight="1" x14ac:dyDescent="0.2">
      <c r="A226" s="3">
        <v>105254053</v>
      </c>
      <c r="B226" s="3" t="s">
        <v>280</v>
      </c>
      <c r="C226" s="3" t="s">
        <v>276</v>
      </c>
      <c r="D226" s="4">
        <v>10586897.83</v>
      </c>
      <c r="E226" s="4">
        <v>8713270.4799999986</v>
      </c>
      <c r="F226" s="4">
        <v>10175.870000000001</v>
      </c>
      <c r="G226" s="4">
        <v>31017.39</v>
      </c>
      <c r="H226" s="4">
        <v>27954.6</v>
      </c>
      <c r="I226" s="4">
        <v>1355729.52</v>
      </c>
      <c r="J226" s="4">
        <v>448749.97</v>
      </c>
      <c r="K226" s="4">
        <v>511460385</v>
      </c>
      <c r="L226" s="25">
        <v>20.6</v>
      </c>
    </row>
    <row r="227" spans="1:12" ht="11.25" customHeight="1" x14ac:dyDescent="0.2">
      <c r="A227" s="3">
        <v>105254353</v>
      </c>
      <c r="B227" s="3" t="s">
        <v>281</v>
      </c>
      <c r="C227" s="3" t="s">
        <v>276</v>
      </c>
      <c r="D227" s="4">
        <v>20504454.699999999</v>
      </c>
      <c r="E227" s="4">
        <v>17347636.030000001</v>
      </c>
      <c r="F227" s="4">
        <v>18518.330000000002</v>
      </c>
      <c r="G227" s="4">
        <v>222421.94</v>
      </c>
      <c r="H227" s="4"/>
      <c r="I227" s="4">
        <v>2475634.0100000002</v>
      </c>
      <c r="J227" s="4">
        <v>440244.39</v>
      </c>
      <c r="K227" s="4">
        <v>1014406819</v>
      </c>
      <c r="L227" s="25">
        <v>20.2</v>
      </c>
    </row>
    <row r="228" spans="1:12" ht="11.25" customHeight="1" x14ac:dyDescent="0.2">
      <c r="A228" s="3">
        <v>105256553</v>
      </c>
      <c r="B228" s="3" t="s">
        <v>282</v>
      </c>
      <c r="C228" s="3" t="s">
        <v>276</v>
      </c>
      <c r="D228" s="4">
        <v>7056717.1799999997</v>
      </c>
      <c r="E228" s="4">
        <v>5833696.4500000002</v>
      </c>
      <c r="F228" s="4">
        <v>5989.35</v>
      </c>
      <c r="G228" s="4">
        <v>0</v>
      </c>
      <c r="H228" s="4">
        <v>19419.16</v>
      </c>
      <c r="I228" s="4">
        <v>839097.04999999993</v>
      </c>
      <c r="J228" s="4">
        <v>358515.17</v>
      </c>
      <c r="K228" s="4">
        <v>274020243</v>
      </c>
      <c r="L228" s="25">
        <v>25.7</v>
      </c>
    </row>
    <row r="229" spans="1:12" ht="11.25" customHeight="1" x14ac:dyDescent="0.2">
      <c r="A229" s="3">
        <v>105257602</v>
      </c>
      <c r="B229" s="3" t="s">
        <v>96</v>
      </c>
      <c r="C229" s="3" t="s">
        <v>276</v>
      </c>
      <c r="D229" s="4">
        <v>67647926.969999999</v>
      </c>
      <c r="E229" s="4">
        <v>55588879.880000003</v>
      </c>
      <c r="F229" s="4">
        <v>63734.58</v>
      </c>
      <c r="G229" s="4">
        <v>435916.25</v>
      </c>
      <c r="H229" s="4"/>
      <c r="I229" s="4">
        <v>9666939.5599999987</v>
      </c>
      <c r="J229" s="4">
        <v>1892456.7</v>
      </c>
      <c r="K229" s="4">
        <v>3846491143</v>
      </c>
      <c r="L229" s="25">
        <v>17.5</v>
      </c>
    </row>
    <row r="230" spans="1:12" ht="11.25" customHeight="1" x14ac:dyDescent="0.2">
      <c r="A230" s="3">
        <v>105258303</v>
      </c>
      <c r="B230" s="3" t="s">
        <v>97</v>
      </c>
      <c r="C230" s="3" t="s">
        <v>276</v>
      </c>
      <c r="D230" s="4">
        <v>9628858.6799999997</v>
      </c>
      <c r="E230" s="4">
        <v>8058057.8499999996</v>
      </c>
      <c r="F230" s="4">
        <v>9294.0400000000009</v>
      </c>
      <c r="G230" s="4">
        <v>0</v>
      </c>
      <c r="H230" s="4"/>
      <c r="I230" s="4">
        <v>1376045.54</v>
      </c>
      <c r="J230" s="4">
        <v>185461.25</v>
      </c>
      <c r="K230" s="4">
        <v>608205515</v>
      </c>
      <c r="L230" s="25">
        <v>15.8</v>
      </c>
    </row>
    <row r="231" spans="1:12" ht="11.25" customHeight="1" x14ac:dyDescent="0.2">
      <c r="A231" s="3">
        <v>105258503</v>
      </c>
      <c r="B231" s="3" t="s">
        <v>98</v>
      </c>
      <c r="C231" s="3" t="s">
        <v>276</v>
      </c>
      <c r="D231" s="4">
        <v>5680171.6399999997</v>
      </c>
      <c r="E231" s="4">
        <v>4315540.62</v>
      </c>
      <c r="F231" s="4">
        <v>5384.74</v>
      </c>
      <c r="G231" s="4">
        <v>7672.53</v>
      </c>
      <c r="H231" s="4"/>
      <c r="I231" s="4">
        <v>1022946.93</v>
      </c>
      <c r="J231" s="4">
        <v>328626.82</v>
      </c>
      <c r="K231" s="4">
        <v>448877353</v>
      </c>
      <c r="L231" s="25">
        <v>12.6</v>
      </c>
    </row>
    <row r="232" spans="1:12" ht="11.25" customHeight="1" x14ac:dyDescent="0.2">
      <c r="A232" s="3">
        <v>105259103</v>
      </c>
      <c r="B232" s="3" t="s">
        <v>283</v>
      </c>
      <c r="C232" s="3" t="s">
        <v>276</v>
      </c>
      <c r="D232" s="4">
        <v>3638007.16</v>
      </c>
      <c r="E232" s="4">
        <v>2645257.9900000002</v>
      </c>
      <c r="F232" s="4">
        <v>3556.83</v>
      </c>
      <c r="G232" s="4">
        <v>913.92</v>
      </c>
      <c r="H232" s="4">
        <v>14624.2</v>
      </c>
      <c r="I232" s="4">
        <v>655900.0199999999</v>
      </c>
      <c r="J232" s="4">
        <v>317754.2</v>
      </c>
      <c r="K232" s="4">
        <v>273522626</v>
      </c>
      <c r="L232" s="25">
        <v>13.3</v>
      </c>
    </row>
    <row r="233" spans="1:12" ht="11.25" customHeight="1" x14ac:dyDescent="0.2">
      <c r="A233" s="3">
        <v>105259703</v>
      </c>
      <c r="B233" s="3" t="s">
        <v>284</v>
      </c>
      <c r="C233" s="3" t="s">
        <v>276</v>
      </c>
      <c r="D233" s="4">
        <v>13173097.83</v>
      </c>
      <c r="E233" s="4">
        <v>11126519.720000001</v>
      </c>
      <c r="F233" s="4">
        <v>12407.18</v>
      </c>
      <c r="G233" s="4">
        <v>8931.84</v>
      </c>
      <c r="H233" s="4">
        <v>27060.27</v>
      </c>
      <c r="I233" s="4">
        <v>1446721.9200000002</v>
      </c>
      <c r="J233" s="4">
        <v>551456.9</v>
      </c>
      <c r="K233" s="4">
        <v>592677134</v>
      </c>
      <c r="L233" s="25">
        <v>22.2</v>
      </c>
    </row>
    <row r="234" spans="1:12" ht="11.25" customHeight="1" x14ac:dyDescent="0.2">
      <c r="A234" s="3">
        <v>101260303</v>
      </c>
      <c r="B234" s="3" t="s">
        <v>200</v>
      </c>
      <c r="C234" s="3" t="s">
        <v>201</v>
      </c>
      <c r="D234" s="4">
        <v>13009045.58</v>
      </c>
      <c r="E234" s="4">
        <v>9147985.6500000004</v>
      </c>
      <c r="F234" s="4">
        <v>9617.52</v>
      </c>
      <c r="G234" s="4">
        <v>10895.04</v>
      </c>
      <c r="H234" s="4">
        <v>28748.1</v>
      </c>
      <c r="I234" s="4">
        <v>2439080.52</v>
      </c>
      <c r="J234" s="4">
        <v>1372718.75</v>
      </c>
      <c r="K234" s="4">
        <v>1055202835</v>
      </c>
      <c r="L234" s="25">
        <v>12.3</v>
      </c>
    </row>
    <row r="235" spans="1:12" ht="11.25" customHeight="1" x14ac:dyDescent="0.2">
      <c r="A235" s="3">
        <v>101260803</v>
      </c>
      <c r="B235" s="3" t="s">
        <v>202</v>
      </c>
      <c r="C235" s="3" t="s">
        <v>201</v>
      </c>
      <c r="D235" s="4">
        <v>7188173.5300000003</v>
      </c>
      <c r="E235" s="4">
        <v>5126742.6500000004</v>
      </c>
      <c r="F235" s="4">
        <v>6639.64</v>
      </c>
      <c r="G235" s="4">
        <v>0</v>
      </c>
      <c r="H235" s="4">
        <v>16335</v>
      </c>
      <c r="I235" s="4">
        <v>1208419.5</v>
      </c>
      <c r="J235" s="4">
        <v>830036.74</v>
      </c>
      <c r="K235" s="4">
        <v>427299351</v>
      </c>
      <c r="L235" s="25">
        <v>16.8</v>
      </c>
    </row>
    <row r="236" spans="1:12" ht="11.25" customHeight="1" x14ac:dyDescent="0.2">
      <c r="A236" s="3">
        <v>101261302</v>
      </c>
      <c r="B236" s="3" t="s">
        <v>67</v>
      </c>
      <c r="C236" s="3" t="s">
        <v>201</v>
      </c>
      <c r="D236" s="4">
        <v>18961455.48</v>
      </c>
      <c r="E236" s="4">
        <v>13935551.720000001</v>
      </c>
      <c r="F236" s="4">
        <v>18441.54</v>
      </c>
      <c r="G236" s="4">
        <v>15340.97</v>
      </c>
      <c r="H236" s="4"/>
      <c r="I236" s="4">
        <v>3555684.04</v>
      </c>
      <c r="J236" s="4">
        <v>1436437.21</v>
      </c>
      <c r="K236" s="4">
        <v>1558459399</v>
      </c>
      <c r="L236" s="25">
        <v>12.1</v>
      </c>
    </row>
    <row r="237" spans="1:12" ht="11.25" customHeight="1" x14ac:dyDescent="0.2">
      <c r="A237" s="3">
        <v>101262903</v>
      </c>
      <c r="B237" s="3" t="s">
        <v>203</v>
      </c>
      <c r="C237" s="3" t="s">
        <v>201</v>
      </c>
      <c r="D237" s="4">
        <v>6772853.1100000003</v>
      </c>
      <c r="E237" s="4">
        <v>5284314.09</v>
      </c>
      <c r="F237" s="4">
        <v>6366.92</v>
      </c>
      <c r="G237" s="4">
        <v>6136.26</v>
      </c>
      <c r="H237" s="4">
        <v>17040.5</v>
      </c>
      <c r="I237" s="4">
        <v>1025310.17</v>
      </c>
      <c r="J237" s="4">
        <v>433685.17</v>
      </c>
      <c r="K237" s="4">
        <v>420089160</v>
      </c>
      <c r="L237" s="25">
        <v>16.100000000000001</v>
      </c>
    </row>
    <row r="238" spans="1:12" ht="11.25" customHeight="1" x14ac:dyDescent="0.2">
      <c r="A238" s="3">
        <v>101264003</v>
      </c>
      <c r="B238" s="3" t="s">
        <v>204</v>
      </c>
      <c r="C238" s="3" t="s">
        <v>201</v>
      </c>
      <c r="D238" s="4">
        <v>24116068.84</v>
      </c>
      <c r="E238" s="4">
        <v>18837349.899999999</v>
      </c>
      <c r="F238" s="4">
        <v>22370.36</v>
      </c>
      <c r="G238" s="4">
        <v>15749.96</v>
      </c>
      <c r="H238" s="4"/>
      <c r="I238" s="4">
        <v>3740410.03</v>
      </c>
      <c r="J238" s="4">
        <v>1500188.59</v>
      </c>
      <c r="K238" s="4">
        <v>1425807974</v>
      </c>
      <c r="L238" s="25">
        <v>16.899999999999999</v>
      </c>
    </row>
    <row r="239" spans="1:12" ht="11.25" customHeight="1" x14ac:dyDescent="0.2">
      <c r="A239" s="3">
        <v>101268003</v>
      </c>
      <c r="B239" s="3" t="s">
        <v>205</v>
      </c>
      <c r="C239" s="3" t="s">
        <v>201</v>
      </c>
      <c r="D239" s="4">
        <v>17873414.52</v>
      </c>
      <c r="E239" s="4">
        <v>13176059.5</v>
      </c>
      <c r="F239" s="4">
        <v>16770.82</v>
      </c>
      <c r="G239" s="4">
        <v>50706.44</v>
      </c>
      <c r="H239" s="4">
        <v>31664</v>
      </c>
      <c r="I239" s="4">
        <v>2578132.87</v>
      </c>
      <c r="J239" s="4">
        <v>2020080.89</v>
      </c>
      <c r="K239" s="4">
        <v>1375653391</v>
      </c>
      <c r="L239" s="25">
        <v>12.9</v>
      </c>
    </row>
    <row r="240" spans="1:12" ht="11.25" customHeight="1" x14ac:dyDescent="0.2">
      <c r="A240" s="3">
        <v>106272003</v>
      </c>
      <c r="B240" s="3" t="s">
        <v>101</v>
      </c>
      <c r="C240" s="3" t="s">
        <v>292</v>
      </c>
      <c r="D240" s="4">
        <v>7441551.6799999997</v>
      </c>
      <c r="E240" s="4">
        <v>5660734.6600000001</v>
      </c>
      <c r="F240" s="4">
        <v>6491.04</v>
      </c>
      <c r="G240" s="4">
        <v>662789.21</v>
      </c>
      <c r="H240" s="4"/>
      <c r="I240" s="4">
        <v>735782.8</v>
      </c>
      <c r="J240" s="4">
        <v>375753.97</v>
      </c>
      <c r="K240" s="4">
        <v>498341311</v>
      </c>
      <c r="L240" s="25">
        <v>14.9</v>
      </c>
    </row>
    <row r="241" spans="1:12" ht="11.25" customHeight="1" x14ac:dyDescent="0.2">
      <c r="A241" s="3">
        <v>112281302</v>
      </c>
      <c r="B241" s="3" t="s">
        <v>133</v>
      </c>
      <c r="C241" s="3" t="s">
        <v>383</v>
      </c>
      <c r="D241" s="4">
        <v>100723687</v>
      </c>
      <c r="E241" s="4">
        <v>74857836</v>
      </c>
      <c r="F241" s="4">
        <v>92786</v>
      </c>
      <c r="G241" s="4">
        <v>115401</v>
      </c>
      <c r="H241" s="4"/>
      <c r="I241" s="4">
        <v>24277661</v>
      </c>
      <c r="J241" s="4">
        <v>1380003</v>
      </c>
      <c r="K241" s="4">
        <v>5295307597</v>
      </c>
      <c r="L241" s="25">
        <v>19</v>
      </c>
    </row>
    <row r="242" spans="1:12" ht="11.25" customHeight="1" x14ac:dyDescent="0.2">
      <c r="A242" s="3">
        <v>112282004</v>
      </c>
      <c r="B242" s="3" t="s">
        <v>384</v>
      </c>
      <c r="C242" s="3" t="s">
        <v>383</v>
      </c>
      <c r="D242" s="4">
        <v>3584319.88</v>
      </c>
      <c r="E242" s="4">
        <v>2839361.31</v>
      </c>
      <c r="F242" s="4">
        <v>3345.79</v>
      </c>
      <c r="G242" s="4">
        <v>14391.74</v>
      </c>
      <c r="H242" s="4">
        <v>13832.16</v>
      </c>
      <c r="I242" s="4">
        <v>573076.36</v>
      </c>
      <c r="J242" s="4">
        <v>140312.51999999999</v>
      </c>
      <c r="K242" s="4">
        <v>353372665</v>
      </c>
      <c r="L242" s="25">
        <v>10.1</v>
      </c>
    </row>
    <row r="243" spans="1:12" ht="11.25" customHeight="1" x14ac:dyDescent="0.2">
      <c r="A243" s="3">
        <v>112283003</v>
      </c>
      <c r="B243" s="3" t="s">
        <v>134</v>
      </c>
      <c r="C243" s="3" t="s">
        <v>383</v>
      </c>
      <c r="D243" s="4">
        <v>29431405.460000001</v>
      </c>
      <c r="E243" s="4">
        <v>24757809.579999998</v>
      </c>
      <c r="F243" s="4">
        <v>27850.42</v>
      </c>
      <c r="G243" s="4">
        <v>0</v>
      </c>
      <c r="H243" s="4"/>
      <c r="I243" s="4">
        <v>4028774.1599999997</v>
      </c>
      <c r="J243" s="4">
        <v>616971.30000000005</v>
      </c>
      <c r="K243" s="4">
        <v>1812126987</v>
      </c>
      <c r="L243" s="25">
        <v>16.2</v>
      </c>
    </row>
    <row r="244" spans="1:12" ht="11.25" customHeight="1" x14ac:dyDescent="0.2">
      <c r="A244" s="3">
        <v>112286003</v>
      </c>
      <c r="B244" s="3" t="s">
        <v>385</v>
      </c>
      <c r="C244" s="3" t="s">
        <v>383</v>
      </c>
      <c r="D244" s="4">
        <v>22888767</v>
      </c>
      <c r="E244" s="4">
        <v>19535455</v>
      </c>
      <c r="F244" s="4">
        <v>21749</v>
      </c>
      <c r="G244" s="4">
        <v>16860</v>
      </c>
      <c r="H244" s="4"/>
      <c r="I244" s="4">
        <v>2764663</v>
      </c>
      <c r="J244" s="4">
        <v>550040</v>
      </c>
      <c r="K244" s="4">
        <v>1336438969</v>
      </c>
      <c r="L244" s="25">
        <v>17.100000000000001</v>
      </c>
    </row>
    <row r="245" spans="1:12" ht="11.25" customHeight="1" x14ac:dyDescent="0.2">
      <c r="A245" s="3">
        <v>112289003</v>
      </c>
      <c r="B245" s="3" t="s">
        <v>386</v>
      </c>
      <c r="C245" s="3" t="s">
        <v>383</v>
      </c>
      <c r="D245" s="4">
        <v>31980240.899999999</v>
      </c>
      <c r="E245" s="4">
        <v>26131020.209999997</v>
      </c>
      <c r="F245" s="4">
        <v>29500.44</v>
      </c>
      <c r="G245" s="4">
        <v>46826.51</v>
      </c>
      <c r="H245" s="4"/>
      <c r="I245" s="4">
        <v>4939691.12</v>
      </c>
      <c r="J245" s="4">
        <v>833202.62</v>
      </c>
      <c r="K245" s="4">
        <v>1939887740</v>
      </c>
      <c r="L245" s="25">
        <v>16.399999999999999</v>
      </c>
    </row>
    <row r="246" spans="1:12" ht="11.25" customHeight="1" x14ac:dyDescent="0.2">
      <c r="A246" s="3">
        <v>111291304</v>
      </c>
      <c r="B246" s="3" t="s">
        <v>367</v>
      </c>
      <c r="C246" s="3" t="s">
        <v>368</v>
      </c>
      <c r="D246" s="4">
        <v>5898239.21</v>
      </c>
      <c r="E246" s="4">
        <v>4781425.09</v>
      </c>
      <c r="F246" s="4">
        <v>5760.71</v>
      </c>
      <c r="G246" s="4">
        <v>23743.17</v>
      </c>
      <c r="H246" s="4">
        <v>12250.9</v>
      </c>
      <c r="I246" s="4">
        <v>824990.6</v>
      </c>
      <c r="J246" s="4">
        <v>250068.74</v>
      </c>
      <c r="K246" s="4">
        <v>415431491</v>
      </c>
      <c r="L246" s="25">
        <v>14.1</v>
      </c>
    </row>
    <row r="247" spans="1:12" ht="11.25" customHeight="1" x14ac:dyDescent="0.2">
      <c r="A247" s="3">
        <v>111292304</v>
      </c>
      <c r="B247" s="3" t="s">
        <v>130</v>
      </c>
      <c r="C247" s="3" t="s">
        <v>368</v>
      </c>
      <c r="D247" s="4">
        <v>2800529.36</v>
      </c>
      <c r="E247" s="4">
        <v>2211996</v>
      </c>
      <c r="F247" s="4">
        <v>2637</v>
      </c>
      <c r="G247" s="4">
        <v>24117</v>
      </c>
      <c r="H247" s="4">
        <v>5959</v>
      </c>
      <c r="I247" s="4">
        <v>361474.29</v>
      </c>
      <c r="J247" s="4">
        <v>194346.07</v>
      </c>
      <c r="K247" s="4">
        <v>184934872</v>
      </c>
      <c r="L247" s="25">
        <v>15.1</v>
      </c>
    </row>
    <row r="248" spans="1:12" ht="11.25" customHeight="1" x14ac:dyDescent="0.2">
      <c r="A248" s="3">
        <v>111297504</v>
      </c>
      <c r="B248" s="3" t="s">
        <v>369</v>
      </c>
      <c r="C248" s="3" t="s">
        <v>368</v>
      </c>
      <c r="D248" s="4">
        <v>4850357.83</v>
      </c>
      <c r="E248" s="4">
        <v>3819411.75</v>
      </c>
      <c r="F248" s="4">
        <v>4726.2299999999996</v>
      </c>
      <c r="G248" s="4">
        <v>32658.05</v>
      </c>
      <c r="H248" s="4">
        <v>9835.6</v>
      </c>
      <c r="I248" s="4">
        <v>779404.52</v>
      </c>
      <c r="J248" s="4">
        <v>204321.68</v>
      </c>
      <c r="K248" s="4">
        <v>371917267</v>
      </c>
      <c r="L248" s="25">
        <v>13</v>
      </c>
    </row>
    <row r="249" spans="1:12" ht="11.25" customHeight="1" x14ac:dyDescent="0.2">
      <c r="A249" s="3">
        <v>101301303</v>
      </c>
      <c r="B249" s="3" t="s">
        <v>206</v>
      </c>
      <c r="C249" s="3" t="s">
        <v>207</v>
      </c>
      <c r="D249" s="4">
        <v>5083895.6900000004</v>
      </c>
      <c r="E249" s="4">
        <v>3711982.24</v>
      </c>
      <c r="F249" s="4">
        <v>4913.4799999999996</v>
      </c>
      <c r="G249" s="4">
        <v>8113.92</v>
      </c>
      <c r="H249" s="4"/>
      <c r="I249" s="4">
        <v>838476.05</v>
      </c>
      <c r="J249" s="4">
        <v>520410</v>
      </c>
      <c r="K249" s="4">
        <v>270876901</v>
      </c>
      <c r="L249" s="25">
        <v>18.7</v>
      </c>
    </row>
    <row r="250" spans="1:12" ht="11.25" customHeight="1" x14ac:dyDescent="0.2">
      <c r="A250" s="3">
        <v>101301403</v>
      </c>
      <c r="B250" s="3" t="s">
        <v>208</v>
      </c>
      <c r="C250" s="3" t="s">
        <v>207</v>
      </c>
      <c r="D250" s="4">
        <v>16060110.720000001</v>
      </c>
      <c r="E250" s="4">
        <v>13644649.91</v>
      </c>
      <c r="F250" s="4">
        <v>15973.04</v>
      </c>
      <c r="G250" s="4">
        <v>44281.57</v>
      </c>
      <c r="H250" s="4"/>
      <c r="I250" s="4">
        <v>1716585</v>
      </c>
      <c r="J250" s="4">
        <v>638621.19999999995</v>
      </c>
      <c r="K250" s="4">
        <v>837225340</v>
      </c>
      <c r="L250" s="25">
        <v>19.100000000000001</v>
      </c>
    </row>
    <row r="251" spans="1:12" ht="11.25" customHeight="1" x14ac:dyDescent="0.2">
      <c r="A251" s="3">
        <v>101303503</v>
      </c>
      <c r="B251" s="3" t="s">
        <v>209</v>
      </c>
      <c r="C251" s="3" t="s">
        <v>207</v>
      </c>
      <c r="D251" s="4">
        <v>4966259.75</v>
      </c>
      <c r="E251" s="4">
        <v>3807248.29</v>
      </c>
      <c r="F251" s="4">
        <v>5354.77</v>
      </c>
      <c r="G251" s="4">
        <v>0</v>
      </c>
      <c r="H251" s="4"/>
      <c r="I251" s="4">
        <v>682164.09</v>
      </c>
      <c r="J251" s="4">
        <v>471492.6</v>
      </c>
      <c r="K251" s="4">
        <v>241007439</v>
      </c>
      <c r="L251" s="25">
        <v>20.6</v>
      </c>
    </row>
    <row r="252" spans="1:12" ht="11.25" customHeight="1" x14ac:dyDescent="0.2">
      <c r="A252" s="3">
        <v>101306503</v>
      </c>
      <c r="B252" s="3" t="s">
        <v>210</v>
      </c>
      <c r="C252" s="3" t="s">
        <v>207</v>
      </c>
      <c r="D252" s="4">
        <v>2982264.5</v>
      </c>
      <c r="E252" s="4">
        <v>2240509.21</v>
      </c>
      <c r="F252" s="4">
        <v>2923.11</v>
      </c>
      <c r="G252" s="4">
        <v>5914.41</v>
      </c>
      <c r="H252" s="4"/>
      <c r="I252" s="4">
        <v>507913.75</v>
      </c>
      <c r="J252" s="4">
        <v>225004.02</v>
      </c>
      <c r="K252" s="4">
        <v>183912434</v>
      </c>
      <c r="L252" s="25">
        <v>16.2</v>
      </c>
    </row>
    <row r="253" spans="1:12" ht="11.25" customHeight="1" x14ac:dyDescent="0.2">
      <c r="A253" s="3">
        <v>101308503</v>
      </c>
      <c r="B253" s="3" t="s">
        <v>68</v>
      </c>
      <c r="C253" s="3" t="s">
        <v>207</v>
      </c>
      <c r="D253" s="4">
        <v>9795294.6899999995</v>
      </c>
      <c r="E253" s="4">
        <v>8889067.7599999998</v>
      </c>
      <c r="F253" s="4">
        <v>11614.22</v>
      </c>
      <c r="G253" s="4">
        <v>9286.6299999999992</v>
      </c>
      <c r="H253" s="4"/>
      <c r="I253" s="4">
        <v>694665.19</v>
      </c>
      <c r="J253" s="4">
        <v>190660.89</v>
      </c>
      <c r="K253" s="4">
        <v>817308659</v>
      </c>
      <c r="L253" s="25">
        <v>11.9</v>
      </c>
    </row>
    <row r="254" spans="1:12" ht="11.25" customHeight="1" x14ac:dyDescent="0.2">
      <c r="A254" s="3">
        <v>111312503</v>
      </c>
      <c r="B254" s="3" t="s">
        <v>370</v>
      </c>
      <c r="C254" s="3" t="s">
        <v>371</v>
      </c>
      <c r="D254" s="4">
        <v>13909791.539999999</v>
      </c>
      <c r="E254" s="4">
        <v>9799300.0199999996</v>
      </c>
      <c r="F254" s="4">
        <v>12572.7</v>
      </c>
      <c r="G254" s="4">
        <v>12869.85</v>
      </c>
      <c r="H254" s="4">
        <v>35605.1</v>
      </c>
      <c r="I254" s="4">
        <v>3492016.5300000003</v>
      </c>
      <c r="J254" s="4">
        <v>557427.34</v>
      </c>
      <c r="K254" s="4">
        <v>1068886288</v>
      </c>
      <c r="L254" s="25">
        <v>13</v>
      </c>
    </row>
    <row r="255" spans="1:12" ht="11.25" customHeight="1" x14ac:dyDescent="0.2">
      <c r="A255" s="3">
        <v>111312804</v>
      </c>
      <c r="B255" s="3" t="s">
        <v>372</v>
      </c>
      <c r="C255" s="3" t="s">
        <v>371</v>
      </c>
      <c r="D255" s="4">
        <v>4134570.6</v>
      </c>
      <c r="E255" s="4">
        <v>2691968.39</v>
      </c>
      <c r="F255" s="4">
        <v>4099.18</v>
      </c>
      <c r="G255" s="4">
        <v>36775.949999999997</v>
      </c>
      <c r="H255" s="4">
        <v>12845.05</v>
      </c>
      <c r="I255" s="4">
        <v>1143985.55</v>
      </c>
      <c r="J255" s="4">
        <v>244896.48</v>
      </c>
      <c r="K255" s="4">
        <v>300251769</v>
      </c>
      <c r="L255" s="25">
        <v>13.7</v>
      </c>
    </row>
    <row r="256" spans="1:12" ht="11.25" customHeight="1" x14ac:dyDescent="0.2">
      <c r="A256" s="3">
        <v>111316003</v>
      </c>
      <c r="B256" s="3" t="s">
        <v>373</v>
      </c>
      <c r="C256" s="3" t="s">
        <v>371</v>
      </c>
      <c r="D256" s="4">
        <v>5201931.18</v>
      </c>
      <c r="E256" s="4">
        <v>3719564.63</v>
      </c>
      <c r="F256" s="4">
        <v>5213.3900000000003</v>
      </c>
      <c r="G256" s="4">
        <v>50283.23</v>
      </c>
      <c r="H256" s="4">
        <v>19588.3</v>
      </c>
      <c r="I256" s="4">
        <v>978584.21000000008</v>
      </c>
      <c r="J256" s="4">
        <v>428697.42</v>
      </c>
      <c r="K256" s="4">
        <v>449922208</v>
      </c>
      <c r="L256" s="25">
        <v>11.5</v>
      </c>
    </row>
    <row r="257" spans="1:12" ht="11.25" customHeight="1" x14ac:dyDescent="0.2">
      <c r="A257" s="3">
        <v>111317503</v>
      </c>
      <c r="B257" s="3" t="s">
        <v>549</v>
      </c>
      <c r="C257" s="3" t="s">
        <v>371</v>
      </c>
      <c r="D257" s="4">
        <v>5150885.84</v>
      </c>
      <c r="E257" s="4">
        <v>3785384.67</v>
      </c>
      <c r="F257" s="4">
        <v>5078.83</v>
      </c>
      <c r="G257" s="4">
        <v>27421.49</v>
      </c>
      <c r="H257" s="4">
        <v>14485.6</v>
      </c>
      <c r="I257" s="4">
        <v>876229.03</v>
      </c>
      <c r="J257" s="4">
        <v>442286.22</v>
      </c>
      <c r="K257" s="4">
        <v>535280810</v>
      </c>
      <c r="L257" s="25">
        <v>9.6</v>
      </c>
    </row>
    <row r="258" spans="1:12" ht="11.25" customHeight="1" x14ac:dyDescent="0.2">
      <c r="A258" s="3">
        <v>128323303</v>
      </c>
      <c r="B258" s="3" t="s">
        <v>51</v>
      </c>
      <c r="C258" s="3" t="s">
        <v>50</v>
      </c>
      <c r="D258" s="4">
        <v>6627963.4000000004</v>
      </c>
      <c r="E258" s="4">
        <v>5207376.16</v>
      </c>
      <c r="F258" s="4">
        <v>6541.4</v>
      </c>
      <c r="G258" s="4">
        <v>698.31</v>
      </c>
      <c r="H258" s="4"/>
      <c r="I258" s="4">
        <v>1210853.97</v>
      </c>
      <c r="J258" s="4">
        <v>202493.56</v>
      </c>
      <c r="K258" s="4">
        <v>281534961</v>
      </c>
      <c r="L258" s="25">
        <v>23.5</v>
      </c>
    </row>
    <row r="259" spans="1:12" ht="11.25" customHeight="1" x14ac:dyDescent="0.2">
      <c r="A259" s="3">
        <v>128323703</v>
      </c>
      <c r="B259" s="3" t="s">
        <v>52</v>
      </c>
      <c r="C259" s="3" t="s">
        <v>50</v>
      </c>
      <c r="D259" s="3">
        <v>33619116.159999996</v>
      </c>
      <c r="E259" s="3">
        <v>27520162.98</v>
      </c>
      <c r="F259" s="3">
        <v>33160.94</v>
      </c>
      <c r="G259" s="3">
        <v>199635.62</v>
      </c>
      <c r="H259" s="3"/>
      <c r="I259" s="3">
        <v>4684856.01</v>
      </c>
      <c r="J259" s="3">
        <v>1181300.6100000001</v>
      </c>
      <c r="K259" s="4">
        <v>1625064356</v>
      </c>
      <c r="L259" s="25">
        <v>20.6</v>
      </c>
    </row>
    <row r="260" spans="1:12" ht="11.25" customHeight="1" x14ac:dyDescent="0.2">
      <c r="A260" s="3">
        <v>128325203</v>
      </c>
      <c r="B260" s="3" t="s">
        <v>686</v>
      </c>
      <c r="C260" s="3" t="s">
        <v>50</v>
      </c>
      <c r="D260" s="4">
        <v>7792743.5300000003</v>
      </c>
      <c r="E260" s="4">
        <v>5682521.4400000004</v>
      </c>
      <c r="F260" s="4">
        <v>7431.59</v>
      </c>
      <c r="G260" s="4">
        <v>4827.96</v>
      </c>
      <c r="H260" s="4"/>
      <c r="I260" s="4">
        <v>1801742.68</v>
      </c>
      <c r="J260" s="4">
        <v>296219.86</v>
      </c>
      <c r="K260" s="4">
        <v>469316790</v>
      </c>
      <c r="L260" s="25">
        <v>16.600000000000001</v>
      </c>
    </row>
    <row r="261" spans="1:12" ht="11.25" customHeight="1" x14ac:dyDescent="0.2">
      <c r="A261" s="3">
        <v>128326303</v>
      </c>
      <c r="B261" s="3" t="s">
        <v>53</v>
      </c>
      <c r="C261" s="3" t="s">
        <v>50</v>
      </c>
      <c r="D261" s="4">
        <v>5112146.1500000004</v>
      </c>
      <c r="E261" s="4">
        <v>3798525.68</v>
      </c>
      <c r="F261" s="4">
        <v>5297</v>
      </c>
      <c r="G261" s="4">
        <v>950.74</v>
      </c>
      <c r="H261" s="4">
        <v>14427.7</v>
      </c>
      <c r="I261" s="4">
        <v>944284.59</v>
      </c>
      <c r="J261" s="4">
        <v>348660.44</v>
      </c>
      <c r="K261" s="4">
        <v>231149635</v>
      </c>
      <c r="L261" s="25">
        <v>22.1</v>
      </c>
    </row>
    <row r="262" spans="1:12" ht="11.25" customHeight="1" x14ac:dyDescent="0.2">
      <c r="A262" s="3">
        <v>128327303</v>
      </c>
      <c r="B262" s="3" t="s">
        <v>54</v>
      </c>
      <c r="C262" s="3" t="s">
        <v>50</v>
      </c>
      <c r="D262" s="4">
        <v>3412126.75</v>
      </c>
      <c r="E262" s="4">
        <v>2209293.92</v>
      </c>
      <c r="F262" s="4">
        <v>3292.11</v>
      </c>
      <c r="G262" s="4">
        <v>13402.32</v>
      </c>
      <c r="H262" s="4">
        <v>16726.599999999999</v>
      </c>
      <c r="I262" s="4">
        <v>914717.53</v>
      </c>
      <c r="J262" s="4">
        <v>254694.27</v>
      </c>
      <c r="K262" s="4">
        <v>264111134</v>
      </c>
      <c r="L262" s="25">
        <v>12.9</v>
      </c>
    </row>
    <row r="263" spans="1:12" ht="11.25" customHeight="1" x14ac:dyDescent="0.2">
      <c r="A263" s="3">
        <v>128321103</v>
      </c>
      <c r="B263" s="3" t="s">
        <v>824</v>
      </c>
      <c r="C263" s="3" t="s">
        <v>50</v>
      </c>
      <c r="D263" s="4">
        <v>13523022</v>
      </c>
      <c r="E263" s="4">
        <v>9702492</v>
      </c>
      <c r="F263" s="4">
        <v>27258</v>
      </c>
      <c r="G263" s="4">
        <v>13657</v>
      </c>
      <c r="H263" s="4">
        <v>25972</v>
      </c>
      <c r="I263" s="4">
        <v>2600229</v>
      </c>
      <c r="J263" s="4">
        <v>1153414</v>
      </c>
      <c r="K263" s="4">
        <v>610423597</v>
      </c>
      <c r="L263" s="25">
        <v>22.1</v>
      </c>
    </row>
    <row r="264" spans="1:12" ht="11.25" customHeight="1" x14ac:dyDescent="0.2">
      <c r="A264" s="3">
        <v>128328003</v>
      </c>
      <c r="B264" s="3" t="s">
        <v>55</v>
      </c>
      <c r="C264" s="3" t="s">
        <v>50</v>
      </c>
      <c r="D264" s="4">
        <v>5880905.4800000004</v>
      </c>
      <c r="E264" s="4">
        <v>4096986.59</v>
      </c>
      <c r="F264" s="4">
        <v>5830.13</v>
      </c>
      <c r="G264" s="4">
        <v>9242.84</v>
      </c>
      <c r="H264" s="4">
        <v>19617.23</v>
      </c>
      <c r="I264" s="4">
        <v>1371414.2400000002</v>
      </c>
      <c r="J264" s="4">
        <v>377814.45</v>
      </c>
      <c r="K264" s="4">
        <v>349482885</v>
      </c>
      <c r="L264" s="25">
        <v>16.8</v>
      </c>
    </row>
    <row r="265" spans="1:12" ht="11.25" customHeight="1" x14ac:dyDescent="0.2">
      <c r="A265" s="3">
        <v>106330703</v>
      </c>
      <c r="B265" s="3" t="s">
        <v>293</v>
      </c>
      <c r="C265" s="3" t="s">
        <v>294</v>
      </c>
      <c r="D265" s="4">
        <v>4309621.46</v>
      </c>
      <c r="E265" s="4">
        <v>2919818.49</v>
      </c>
      <c r="F265" s="4">
        <v>4144.5</v>
      </c>
      <c r="G265" s="4">
        <v>26250.15</v>
      </c>
      <c r="H265" s="4">
        <v>16726.599999999999</v>
      </c>
      <c r="I265" s="4">
        <v>1094927.29</v>
      </c>
      <c r="J265" s="4">
        <v>247754.43</v>
      </c>
      <c r="K265" s="4">
        <v>352076705</v>
      </c>
      <c r="L265" s="25">
        <v>12.2</v>
      </c>
    </row>
    <row r="266" spans="1:12" ht="11.25" customHeight="1" x14ac:dyDescent="0.2">
      <c r="A266" s="3">
        <v>106330803</v>
      </c>
      <c r="B266" s="3" t="s">
        <v>295</v>
      </c>
      <c r="C266" s="3" t="s">
        <v>294</v>
      </c>
      <c r="D266" s="4">
        <v>9418439.0399999991</v>
      </c>
      <c r="E266" s="4">
        <v>6989341.4400000004</v>
      </c>
      <c r="F266" s="4">
        <v>8951.57</v>
      </c>
      <c r="G266" s="4">
        <v>27339.13</v>
      </c>
      <c r="H266" s="4"/>
      <c r="I266" s="4">
        <v>1683690.02</v>
      </c>
      <c r="J266" s="4">
        <v>709116.88</v>
      </c>
      <c r="K266" s="4">
        <v>672771628</v>
      </c>
      <c r="L266" s="25">
        <v>13.9</v>
      </c>
    </row>
    <row r="267" spans="1:12" ht="11.25" customHeight="1" x14ac:dyDescent="0.2">
      <c r="A267" s="3">
        <v>106338003</v>
      </c>
      <c r="B267" s="3" t="s">
        <v>102</v>
      </c>
      <c r="C267" s="3" t="s">
        <v>294</v>
      </c>
      <c r="D267" s="4">
        <v>11473568.27</v>
      </c>
      <c r="E267" s="4">
        <v>7831499.3899999997</v>
      </c>
      <c r="F267" s="4">
        <v>11099.35</v>
      </c>
      <c r="G267" s="4">
        <v>32066.34</v>
      </c>
      <c r="H267" s="4">
        <v>48158.2</v>
      </c>
      <c r="I267" s="4">
        <v>2764672.83</v>
      </c>
      <c r="J267" s="4">
        <v>786072.16</v>
      </c>
      <c r="K267" s="4">
        <v>882527832</v>
      </c>
      <c r="L267" s="25">
        <v>13</v>
      </c>
    </row>
    <row r="268" spans="1:12" ht="11.25" customHeight="1" x14ac:dyDescent="0.2">
      <c r="A268" s="3">
        <v>111343603</v>
      </c>
      <c r="B268" s="3" t="s">
        <v>374</v>
      </c>
      <c r="C268" s="3" t="s">
        <v>375</v>
      </c>
      <c r="D268" s="4">
        <v>19439395.41</v>
      </c>
      <c r="E268" s="4">
        <v>15182827.939999999</v>
      </c>
      <c r="F268" s="4">
        <v>17564.11</v>
      </c>
      <c r="G268" s="4">
        <v>48100.67</v>
      </c>
      <c r="H268" s="4">
        <v>73659.600000000006</v>
      </c>
      <c r="I268" s="4">
        <v>3537167.37</v>
      </c>
      <c r="J268" s="4">
        <v>580075.72</v>
      </c>
      <c r="K268" s="4">
        <v>1622681758</v>
      </c>
      <c r="L268" s="25">
        <v>11.9</v>
      </c>
    </row>
    <row r="269" spans="1:12" ht="11.25" customHeight="1" x14ac:dyDescent="0.2">
      <c r="A269" s="3">
        <v>119350303</v>
      </c>
      <c r="B269" s="3" t="s">
        <v>486</v>
      </c>
      <c r="C269" s="3" t="s">
        <v>487</v>
      </c>
      <c r="D269" s="4">
        <v>33506582.050000001</v>
      </c>
      <c r="E269" s="4">
        <v>26943017.780000001</v>
      </c>
      <c r="F269" s="4">
        <v>32216.17</v>
      </c>
      <c r="G269" s="4">
        <v>19591.66</v>
      </c>
      <c r="H269" s="4"/>
      <c r="I269" s="4">
        <v>5609573.1400000006</v>
      </c>
      <c r="J269" s="4">
        <v>902183.3</v>
      </c>
      <c r="K269" s="4">
        <v>2099115791</v>
      </c>
      <c r="L269" s="25">
        <v>15.9</v>
      </c>
    </row>
    <row r="270" spans="1:12" ht="11.25" customHeight="1" x14ac:dyDescent="0.2">
      <c r="A270" s="3">
        <v>119351303</v>
      </c>
      <c r="B270" s="3" t="s">
        <v>488</v>
      </c>
      <c r="C270" s="3" t="s">
        <v>487</v>
      </c>
      <c r="D270" s="4">
        <v>7845057.4000000004</v>
      </c>
      <c r="E270" s="4">
        <v>5860683.71</v>
      </c>
      <c r="F270" s="4">
        <v>7225.78</v>
      </c>
      <c r="G270" s="4">
        <v>63379.72</v>
      </c>
      <c r="H270" s="4"/>
      <c r="I270" s="4">
        <v>1221636.68</v>
      </c>
      <c r="J270" s="4">
        <v>692131.51</v>
      </c>
      <c r="K270" s="4">
        <v>388384275</v>
      </c>
      <c r="L270" s="25">
        <v>20.100000000000001</v>
      </c>
    </row>
    <row r="271" spans="1:12" ht="11.25" customHeight="1" x14ac:dyDescent="0.2">
      <c r="A271" s="3">
        <v>119352203</v>
      </c>
      <c r="B271" s="3" t="s">
        <v>489</v>
      </c>
      <c r="C271" s="3" t="s">
        <v>487</v>
      </c>
      <c r="D271" s="4">
        <v>13387683.710000001</v>
      </c>
      <c r="E271" s="4">
        <v>10540397.07</v>
      </c>
      <c r="F271" s="4">
        <v>12945.42</v>
      </c>
      <c r="G271" s="4">
        <v>17652.939999999999</v>
      </c>
      <c r="H271" s="4"/>
      <c r="I271" s="4">
        <v>2374645.5500000003</v>
      </c>
      <c r="J271" s="4">
        <v>442042.73</v>
      </c>
      <c r="K271" s="4">
        <v>717322078</v>
      </c>
      <c r="L271" s="25">
        <v>18.600000000000001</v>
      </c>
    </row>
    <row r="272" spans="1:12" ht="11.25" customHeight="1" x14ac:dyDescent="0.2">
      <c r="A272" s="3">
        <v>119354603</v>
      </c>
      <c r="B272" s="3" t="s">
        <v>490</v>
      </c>
      <c r="C272" s="3" t="s">
        <v>487</v>
      </c>
      <c r="D272" s="4">
        <v>12398131.24</v>
      </c>
      <c r="E272" s="4">
        <v>9791083.0299999993</v>
      </c>
      <c r="F272" s="4">
        <v>12088.11</v>
      </c>
      <c r="G272" s="4">
        <v>8498.7900000000009</v>
      </c>
      <c r="H272" s="4"/>
      <c r="I272" s="4">
        <v>1867591.99</v>
      </c>
      <c r="J272" s="4">
        <v>718869.32</v>
      </c>
      <c r="K272" s="4">
        <v>782864530</v>
      </c>
      <c r="L272" s="25">
        <v>15.8</v>
      </c>
    </row>
    <row r="273" spans="1:12" ht="11.25" customHeight="1" x14ac:dyDescent="0.2">
      <c r="A273" s="3">
        <v>119355503</v>
      </c>
      <c r="B273" s="3" t="s">
        <v>173</v>
      </c>
      <c r="C273" s="3" t="s">
        <v>487</v>
      </c>
      <c r="D273" s="4">
        <v>18324849.289999999</v>
      </c>
      <c r="E273" s="4">
        <v>15153323.76</v>
      </c>
      <c r="F273" s="4">
        <v>18131.61</v>
      </c>
      <c r="G273" s="4">
        <v>27252.87</v>
      </c>
      <c r="H273" s="4"/>
      <c r="I273" s="4">
        <v>2416780.27</v>
      </c>
      <c r="J273" s="4">
        <v>709360.78</v>
      </c>
      <c r="K273" s="4">
        <v>1031701306</v>
      </c>
      <c r="L273" s="25">
        <v>17.7</v>
      </c>
    </row>
    <row r="274" spans="1:12" ht="11.25" customHeight="1" x14ac:dyDescent="0.2">
      <c r="A274" s="3">
        <v>119356503</v>
      </c>
      <c r="B274" s="3" t="s">
        <v>491</v>
      </c>
      <c r="C274" s="3" t="s">
        <v>487</v>
      </c>
      <c r="D274" s="4">
        <v>36707946.380000003</v>
      </c>
      <c r="E274" s="4">
        <v>30245410.780000001</v>
      </c>
      <c r="F274" s="4">
        <v>33922.559999999998</v>
      </c>
      <c r="G274" s="4">
        <v>51714.57</v>
      </c>
      <c r="H274" s="4"/>
      <c r="I274" s="4">
        <v>4418871.13</v>
      </c>
      <c r="J274" s="4">
        <v>1958027.34</v>
      </c>
      <c r="K274" s="4">
        <v>1825502278</v>
      </c>
      <c r="L274" s="25">
        <v>20.100000000000001</v>
      </c>
    </row>
    <row r="275" spans="1:12" ht="11.25" customHeight="1" x14ac:dyDescent="0.2">
      <c r="A275" s="3">
        <v>119356603</v>
      </c>
      <c r="B275" s="3" t="s">
        <v>492</v>
      </c>
      <c r="C275" s="3" t="s">
        <v>487</v>
      </c>
      <c r="D275" s="4">
        <v>8378516.5199999996</v>
      </c>
      <c r="E275" s="4">
        <v>6390625.2999999998</v>
      </c>
      <c r="F275" s="4">
        <v>7440.17</v>
      </c>
      <c r="G275" s="4">
        <v>13072.79</v>
      </c>
      <c r="H275" s="4"/>
      <c r="I275" s="4">
        <v>1316938.77</v>
      </c>
      <c r="J275" s="4">
        <v>650439.49</v>
      </c>
      <c r="K275" s="4">
        <v>455583848</v>
      </c>
      <c r="L275" s="25">
        <v>18.3</v>
      </c>
    </row>
    <row r="276" spans="1:12" ht="11.25" customHeight="1" x14ac:dyDescent="0.2">
      <c r="A276" s="3">
        <v>119357003</v>
      </c>
      <c r="B276" s="3" t="s">
        <v>174</v>
      </c>
      <c r="C276" s="3" t="s">
        <v>487</v>
      </c>
      <c r="D276" s="4">
        <v>16765056.66</v>
      </c>
      <c r="E276" s="4">
        <v>13934036.09</v>
      </c>
      <c r="F276" s="4">
        <v>15636.05</v>
      </c>
      <c r="G276" s="4">
        <v>9302.6299999999992</v>
      </c>
      <c r="H276" s="4"/>
      <c r="I276" s="4">
        <v>2202485.89</v>
      </c>
      <c r="J276" s="4">
        <v>603596</v>
      </c>
      <c r="K276" s="4">
        <v>1026245565</v>
      </c>
      <c r="L276" s="25">
        <v>16.3</v>
      </c>
    </row>
    <row r="277" spans="1:12" ht="11.25" customHeight="1" x14ac:dyDescent="0.2">
      <c r="A277" s="3">
        <v>119357402</v>
      </c>
      <c r="B277" s="3" t="s">
        <v>493</v>
      </c>
      <c r="C277" s="3" t="s">
        <v>487</v>
      </c>
      <c r="D277" s="4">
        <v>71611881.620000005</v>
      </c>
      <c r="E277" s="4">
        <v>46176799.869999997</v>
      </c>
      <c r="F277" s="4">
        <v>61463.35</v>
      </c>
      <c r="G277" s="4">
        <v>70477.31</v>
      </c>
      <c r="H277" s="4"/>
      <c r="I277" s="4">
        <v>20971745.779999997</v>
      </c>
      <c r="J277" s="4">
        <v>4331395.3099999996</v>
      </c>
      <c r="K277" s="4">
        <v>2471521057</v>
      </c>
      <c r="L277" s="25">
        <v>28.9</v>
      </c>
    </row>
    <row r="278" spans="1:12" ht="11.25" customHeight="1" x14ac:dyDescent="0.2">
      <c r="A278" s="3">
        <v>119358403</v>
      </c>
      <c r="B278" s="3" t="s">
        <v>175</v>
      </c>
      <c r="C278" s="3" t="s">
        <v>487</v>
      </c>
      <c r="D278" s="4">
        <v>20144973</v>
      </c>
      <c r="E278" s="4">
        <v>15076209</v>
      </c>
      <c r="F278" s="4">
        <v>16665</v>
      </c>
      <c r="G278" s="4">
        <v>250228</v>
      </c>
      <c r="H278" s="4"/>
      <c r="I278" s="4">
        <v>3772910</v>
      </c>
      <c r="J278" s="4">
        <v>1028961</v>
      </c>
      <c r="K278" s="4">
        <v>1466924445</v>
      </c>
      <c r="L278" s="25">
        <v>13.7</v>
      </c>
    </row>
    <row r="279" spans="1:12" ht="11.25" customHeight="1" x14ac:dyDescent="0.2">
      <c r="A279" s="3">
        <v>113361303</v>
      </c>
      <c r="B279" s="3" t="s">
        <v>399</v>
      </c>
      <c r="C279" s="3" t="s">
        <v>400</v>
      </c>
      <c r="D279" s="4">
        <v>40977213.939999998</v>
      </c>
      <c r="E279" s="4">
        <v>35184042.369999997</v>
      </c>
      <c r="F279" s="4">
        <v>38843.379999999997</v>
      </c>
      <c r="G279" s="4">
        <v>478.49</v>
      </c>
      <c r="H279" s="4"/>
      <c r="I279" s="4">
        <v>5168181.66</v>
      </c>
      <c r="J279" s="4">
        <v>585668.04</v>
      </c>
      <c r="K279" s="4">
        <v>1885993840</v>
      </c>
      <c r="L279" s="25">
        <v>21.7</v>
      </c>
    </row>
    <row r="280" spans="1:12" ht="11.25" customHeight="1" x14ac:dyDescent="0.2">
      <c r="A280" s="3">
        <v>113361503</v>
      </c>
      <c r="B280" s="3" t="s">
        <v>401</v>
      </c>
      <c r="C280" s="3" t="s">
        <v>400</v>
      </c>
      <c r="D280" s="4">
        <v>12068604.710000001</v>
      </c>
      <c r="E280" s="4">
        <v>10156416.699999999</v>
      </c>
      <c r="F280" s="4">
        <v>11649.81</v>
      </c>
      <c r="G280" s="4">
        <v>21347.18</v>
      </c>
      <c r="H280" s="4"/>
      <c r="I280" s="4">
        <v>1321693.1599999999</v>
      </c>
      <c r="J280" s="4">
        <v>557497.86</v>
      </c>
      <c r="K280" s="4">
        <v>387239815</v>
      </c>
      <c r="L280" s="25">
        <v>31.1</v>
      </c>
    </row>
    <row r="281" spans="1:12" ht="11.25" customHeight="1" x14ac:dyDescent="0.2">
      <c r="A281" s="3">
        <v>113361703</v>
      </c>
      <c r="B281" s="3" t="s">
        <v>402</v>
      </c>
      <c r="C281" s="3" t="s">
        <v>400</v>
      </c>
      <c r="D281" s="4">
        <v>56929418.710000001</v>
      </c>
      <c r="E281" s="4">
        <v>48436075.989999995</v>
      </c>
      <c r="F281" s="4">
        <v>52069.01</v>
      </c>
      <c r="G281" s="4">
        <v>0</v>
      </c>
      <c r="H281" s="4"/>
      <c r="I281" s="4">
        <v>7960631.9100000001</v>
      </c>
      <c r="J281" s="4">
        <v>480641.8</v>
      </c>
      <c r="K281" s="4">
        <v>3356241036</v>
      </c>
      <c r="L281" s="25">
        <v>16.899999999999999</v>
      </c>
    </row>
    <row r="282" spans="1:12" ht="11.25" customHeight="1" x14ac:dyDescent="0.2">
      <c r="A282" s="3">
        <v>113362203</v>
      </c>
      <c r="B282" s="3" t="s">
        <v>403</v>
      </c>
      <c r="C282" s="3" t="s">
        <v>400</v>
      </c>
      <c r="D282" s="4">
        <v>34907810.479999997</v>
      </c>
      <c r="E282" s="4">
        <v>30129202.25</v>
      </c>
      <c r="F282" s="4">
        <v>32752.14</v>
      </c>
      <c r="G282" s="4">
        <v>0</v>
      </c>
      <c r="H282" s="4"/>
      <c r="I282" s="4">
        <v>4247657.62</v>
      </c>
      <c r="J282" s="4">
        <v>498198.47</v>
      </c>
      <c r="K282" s="4">
        <v>1548480868</v>
      </c>
      <c r="L282" s="25">
        <v>22.5</v>
      </c>
    </row>
    <row r="283" spans="1:12" ht="11.25" customHeight="1" x14ac:dyDescent="0.2">
      <c r="A283" s="3">
        <v>113362303</v>
      </c>
      <c r="B283" s="3" t="s">
        <v>550</v>
      </c>
      <c r="C283" s="3" t="s">
        <v>400</v>
      </c>
      <c r="D283" s="4">
        <v>42293317.640000001</v>
      </c>
      <c r="E283" s="4">
        <v>35461855.270000003</v>
      </c>
      <c r="F283" s="4">
        <v>38914.769999999997</v>
      </c>
      <c r="G283" s="4">
        <v>195455.1</v>
      </c>
      <c r="H283" s="4"/>
      <c r="I283" s="4">
        <v>5995593.0299999993</v>
      </c>
      <c r="J283" s="4">
        <v>601499.47</v>
      </c>
      <c r="K283" s="4">
        <v>2857165787</v>
      </c>
      <c r="L283" s="25">
        <v>14.8</v>
      </c>
    </row>
    <row r="284" spans="1:12" ht="11.25" customHeight="1" x14ac:dyDescent="0.2">
      <c r="A284" s="3">
        <v>113362403</v>
      </c>
      <c r="B284" s="3" t="s">
        <v>138</v>
      </c>
      <c r="C284" s="3" t="s">
        <v>400</v>
      </c>
      <c r="D284" s="4">
        <v>47313058.479999997</v>
      </c>
      <c r="E284" s="4">
        <v>39543919.480000004</v>
      </c>
      <c r="F284" s="4">
        <v>41248.19</v>
      </c>
      <c r="G284" s="4">
        <v>988168</v>
      </c>
      <c r="H284" s="4"/>
      <c r="I284" s="4">
        <v>6067579.9299999997</v>
      </c>
      <c r="J284" s="4">
        <v>672142.88</v>
      </c>
      <c r="K284" s="4">
        <v>2108132254</v>
      </c>
      <c r="L284" s="25">
        <v>22.4</v>
      </c>
    </row>
    <row r="285" spans="1:12" ht="11.25" customHeight="1" x14ac:dyDescent="0.2">
      <c r="A285" s="3">
        <v>113362603</v>
      </c>
      <c r="B285" s="3" t="s">
        <v>404</v>
      </c>
      <c r="C285" s="3" t="s">
        <v>400</v>
      </c>
      <c r="D285" s="4">
        <v>49793000.57</v>
      </c>
      <c r="E285" s="4">
        <v>42894126.530000001</v>
      </c>
      <c r="F285" s="4">
        <v>46103.55</v>
      </c>
      <c r="G285" s="4">
        <v>123181.39</v>
      </c>
      <c r="H285" s="4">
        <v>84220.22</v>
      </c>
      <c r="I285" s="4">
        <v>6017023.4900000002</v>
      </c>
      <c r="J285" s="4">
        <v>628345.39</v>
      </c>
      <c r="K285" s="4">
        <v>2417021180</v>
      </c>
      <c r="L285" s="25">
        <v>20.6</v>
      </c>
    </row>
    <row r="286" spans="1:12" ht="11.25" customHeight="1" x14ac:dyDescent="0.2">
      <c r="A286" s="3">
        <v>113363103</v>
      </c>
      <c r="B286" s="3" t="s">
        <v>139</v>
      </c>
      <c r="C286" s="3" t="s">
        <v>400</v>
      </c>
      <c r="D286" s="4">
        <v>92468454.989999995</v>
      </c>
      <c r="E286" s="4">
        <v>79701572.75</v>
      </c>
      <c r="F286" s="4">
        <v>85934.38</v>
      </c>
      <c r="G286" s="4">
        <v>40000</v>
      </c>
      <c r="H286" s="4"/>
      <c r="I286" s="4">
        <v>11063458.59</v>
      </c>
      <c r="J286" s="4">
        <v>1577489.27</v>
      </c>
      <c r="K286" s="4">
        <v>4755250308</v>
      </c>
      <c r="L286" s="25">
        <v>19.399999999999999</v>
      </c>
    </row>
    <row r="287" spans="1:12" ht="11.25" customHeight="1" x14ac:dyDescent="0.2">
      <c r="A287" s="3">
        <v>113363603</v>
      </c>
      <c r="B287" s="3" t="s">
        <v>140</v>
      </c>
      <c r="C287" s="3" t="s">
        <v>400</v>
      </c>
      <c r="D287" s="4">
        <v>41701429.600000001</v>
      </c>
      <c r="E287" s="4">
        <v>36801159.899999999</v>
      </c>
      <c r="F287" s="4">
        <v>39752.82</v>
      </c>
      <c r="G287" s="4">
        <v>0</v>
      </c>
      <c r="H287" s="4"/>
      <c r="I287" s="4">
        <v>4274284.0599999996</v>
      </c>
      <c r="J287" s="4">
        <v>586232.81999999995</v>
      </c>
      <c r="K287" s="4">
        <v>2057439105</v>
      </c>
      <c r="L287" s="25">
        <v>20.2</v>
      </c>
    </row>
    <row r="288" spans="1:12" ht="11.25" customHeight="1" x14ac:dyDescent="0.2">
      <c r="A288" s="3">
        <v>113364002</v>
      </c>
      <c r="B288" s="3" t="s">
        <v>405</v>
      </c>
      <c r="C288" s="3" t="s">
        <v>400</v>
      </c>
      <c r="D288" s="4">
        <v>90501418</v>
      </c>
      <c r="E288" s="4">
        <v>72979318</v>
      </c>
      <c r="F288" s="4">
        <v>82706</v>
      </c>
      <c r="G288" s="4">
        <v>1666017</v>
      </c>
      <c r="H288" s="4"/>
      <c r="I288" s="4">
        <v>11610685</v>
      </c>
      <c r="J288" s="4">
        <v>4162692</v>
      </c>
      <c r="K288" s="4">
        <v>3600610877</v>
      </c>
      <c r="L288" s="25">
        <v>25.1</v>
      </c>
    </row>
    <row r="289" spans="1:12" ht="11.25" customHeight="1" x14ac:dyDescent="0.2">
      <c r="A289" s="3">
        <v>113364403</v>
      </c>
      <c r="B289" s="3" t="s">
        <v>406</v>
      </c>
      <c r="C289" s="3" t="s">
        <v>400</v>
      </c>
      <c r="D289" s="4">
        <v>41504232.969999999</v>
      </c>
      <c r="E289" s="4">
        <v>34477688</v>
      </c>
      <c r="F289" s="4">
        <v>37337</v>
      </c>
      <c r="G289" s="4">
        <v>221613</v>
      </c>
      <c r="H289" s="4"/>
      <c r="I289" s="4">
        <v>5625256.9699999997</v>
      </c>
      <c r="J289" s="4">
        <v>1142338</v>
      </c>
      <c r="K289" s="4">
        <v>2378387990</v>
      </c>
      <c r="L289" s="25">
        <v>17.399999999999999</v>
      </c>
    </row>
    <row r="290" spans="1:12" ht="11.25" customHeight="1" x14ac:dyDescent="0.2">
      <c r="A290" s="3">
        <v>113364503</v>
      </c>
      <c r="B290" s="3" t="s">
        <v>407</v>
      </c>
      <c r="C290" s="3" t="s">
        <v>400</v>
      </c>
      <c r="D290" s="4">
        <v>80931296.980000004</v>
      </c>
      <c r="E290" s="4">
        <v>68785167.579999998</v>
      </c>
      <c r="F290" s="4">
        <v>75981.679999999993</v>
      </c>
      <c r="G290" s="4">
        <v>261765.47</v>
      </c>
      <c r="H290" s="4"/>
      <c r="I290" s="4">
        <v>11296979.98</v>
      </c>
      <c r="J290" s="4">
        <v>511402.27</v>
      </c>
      <c r="K290" s="4">
        <v>4243735001</v>
      </c>
      <c r="L290" s="25">
        <v>19</v>
      </c>
    </row>
    <row r="291" spans="1:12" ht="11.25" customHeight="1" x14ac:dyDescent="0.2">
      <c r="A291" s="3">
        <v>113365203</v>
      </c>
      <c r="B291" s="3" t="s">
        <v>141</v>
      </c>
      <c r="C291" s="3" t="s">
        <v>400</v>
      </c>
      <c r="D291" s="4">
        <v>61997688.079999998</v>
      </c>
      <c r="E291" s="4">
        <v>53280450.699999996</v>
      </c>
      <c r="F291" s="4">
        <v>58276.65</v>
      </c>
      <c r="G291" s="4">
        <v>268700.14</v>
      </c>
      <c r="H291" s="4"/>
      <c r="I291" s="4">
        <v>7318005.9199999999</v>
      </c>
      <c r="J291" s="4">
        <v>1072254.67</v>
      </c>
      <c r="K291" s="4">
        <v>3021120474</v>
      </c>
      <c r="L291" s="25">
        <v>20.5</v>
      </c>
    </row>
    <row r="292" spans="1:12" ht="11.25" customHeight="1" x14ac:dyDescent="0.2">
      <c r="A292" s="3">
        <v>113365303</v>
      </c>
      <c r="B292" s="3" t="s">
        <v>408</v>
      </c>
      <c r="C292" s="3" t="s">
        <v>400</v>
      </c>
      <c r="D292" s="4">
        <v>30187500.640000001</v>
      </c>
      <c r="E292" s="4">
        <v>26025766.809999999</v>
      </c>
      <c r="F292" s="4">
        <v>27882.52</v>
      </c>
      <c r="G292" s="4">
        <v>0</v>
      </c>
      <c r="H292" s="4"/>
      <c r="I292" s="4">
        <v>3480854.12</v>
      </c>
      <c r="J292" s="4">
        <v>652997.18999999994</v>
      </c>
      <c r="K292" s="4">
        <v>1760897284</v>
      </c>
      <c r="L292" s="25">
        <v>17.100000000000001</v>
      </c>
    </row>
    <row r="293" spans="1:12" ht="11.25" customHeight="1" x14ac:dyDescent="0.2">
      <c r="A293" s="3">
        <v>113367003</v>
      </c>
      <c r="B293" s="3" t="s">
        <v>409</v>
      </c>
      <c r="C293" s="3" t="s">
        <v>400</v>
      </c>
      <c r="D293" s="4">
        <v>35844504.659999996</v>
      </c>
      <c r="E293" s="4">
        <v>27386190.199999999</v>
      </c>
      <c r="F293" s="4">
        <v>34075.300000000003</v>
      </c>
      <c r="G293" s="4">
        <v>109.2</v>
      </c>
      <c r="H293" s="4"/>
      <c r="I293" s="4">
        <v>8094143.8600000003</v>
      </c>
      <c r="J293" s="4">
        <v>329986.09999999998</v>
      </c>
      <c r="K293" s="4">
        <v>2495120770</v>
      </c>
      <c r="L293" s="25">
        <v>14.3</v>
      </c>
    </row>
    <row r="294" spans="1:12" ht="11.25" customHeight="1" x14ac:dyDescent="0.2">
      <c r="A294" s="3">
        <v>113369003</v>
      </c>
      <c r="B294" s="3" t="s">
        <v>410</v>
      </c>
      <c r="C294" s="3" t="s">
        <v>400</v>
      </c>
      <c r="D294" s="4">
        <v>54161114.289999999</v>
      </c>
      <c r="E294" s="4">
        <v>45392831.310000002</v>
      </c>
      <c r="F294" s="4">
        <v>51205.72</v>
      </c>
      <c r="G294" s="4">
        <v>201837.95</v>
      </c>
      <c r="H294" s="4"/>
      <c r="I294" s="4">
        <v>7776182.04</v>
      </c>
      <c r="J294" s="4">
        <v>739057.27</v>
      </c>
      <c r="K294" s="4">
        <v>2846048601</v>
      </c>
      <c r="L294" s="25">
        <v>19</v>
      </c>
    </row>
    <row r="295" spans="1:12" ht="11.25" customHeight="1" x14ac:dyDescent="0.2">
      <c r="A295" s="3">
        <v>104372003</v>
      </c>
      <c r="B295" s="3" t="s">
        <v>88</v>
      </c>
      <c r="C295" s="3" t="s">
        <v>256</v>
      </c>
      <c r="D295" s="4">
        <v>9465048.7799999993</v>
      </c>
      <c r="E295" s="4">
        <v>6971774.4400000004</v>
      </c>
      <c r="F295" s="4">
        <v>9076.2099999999991</v>
      </c>
      <c r="G295" s="4">
        <v>7159.37</v>
      </c>
      <c r="H295" s="4">
        <v>22621</v>
      </c>
      <c r="I295" s="4">
        <v>1837070.9000000001</v>
      </c>
      <c r="J295" s="4">
        <v>617346.86</v>
      </c>
      <c r="K295" s="4">
        <v>606368860</v>
      </c>
      <c r="L295" s="25">
        <v>15.6</v>
      </c>
    </row>
    <row r="296" spans="1:12" ht="11.25" customHeight="1" x14ac:dyDescent="0.2">
      <c r="A296" s="3">
        <v>104374003</v>
      </c>
      <c r="B296" s="3" t="s">
        <v>89</v>
      </c>
      <c r="C296" s="3" t="s">
        <v>256</v>
      </c>
      <c r="D296" s="4">
        <v>5853254.7000000002</v>
      </c>
      <c r="E296" s="4">
        <v>4417938.3099999996</v>
      </c>
      <c r="F296" s="4">
        <v>5715.27</v>
      </c>
      <c r="G296" s="4">
        <v>2945.19</v>
      </c>
      <c r="H296" s="4"/>
      <c r="I296" s="4">
        <v>1163861.55</v>
      </c>
      <c r="J296" s="4">
        <v>262794.38</v>
      </c>
      <c r="K296" s="4">
        <v>485249622</v>
      </c>
      <c r="L296" s="25">
        <v>12</v>
      </c>
    </row>
    <row r="297" spans="1:12" ht="11.25" customHeight="1" x14ac:dyDescent="0.2">
      <c r="A297" s="3">
        <v>104375003</v>
      </c>
      <c r="B297" s="3" t="s">
        <v>90</v>
      </c>
      <c r="C297" s="3" t="s">
        <v>256</v>
      </c>
      <c r="D297" s="4">
        <v>8212923.3200000003</v>
      </c>
      <c r="E297" s="4">
        <v>6305875.6600000001</v>
      </c>
      <c r="F297" s="4">
        <v>7032.8</v>
      </c>
      <c r="G297" s="4">
        <v>396.96</v>
      </c>
      <c r="H297" s="4">
        <v>23859.8</v>
      </c>
      <c r="I297" s="4">
        <v>1327829.3700000001</v>
      </c>
      <c r="J297" s="4">
        <v>547928.73</v>
      </c>
      <c r="K297" s="4">
        <v>629632361</v>
      </c>
      <c r="L297" s="25">
        <v>13</v>
      </c>
    </row>
    <row r="298" spans="1:12" ht="11.25" customHeight="1" x14ac:dyDescent="0.2">
      <c r="A298" s="3">
        <v>104375203</v>
      </c>
      <c r="B298" s="3" t="s">
        <v>257</v>
      </c>
      <c r="C298" s="3" t="s">
        <v>256</v>
      </c>
      <c r="D298" s="4">
        <v>14209499</v>
      </c>
      <c r="E298" s="4">
        <v>11432227.09</v>
      </c>
      <c r="F298" s="4">
        <v>13043.58</v>
      </c>
      <c r="G298" s="4">
        <v>196.56</v>
      </c>
      <c r="H298" s="4">
        <v>30471.05</v>
      </c>
      <c r="I298" s="4">
        <v>1895653.65</v>
      </c>
      <c r="J298" s="4">
        <v>837907.07</v>
      </c>
      <c r="K298" s="4">
        <v>754200643</v>
      </c>
      <c r="L298" s="25">
        <v>18.8</v>
      </c>
    </row>
    <row r="299" spans="1:12" ht="11.25" customHeight="1" x14ac:dyDescent="0.2">
      <c r="A299" s="3">
        <v>104375302</v>
      </c>
      <c r="B299" s="3" t="s">
        <v>258</v>
      </c>
      <c r="C299" s="3" t="s">
        <v>256</v>
      </c>
      <c r="D299" s="4">
        <v>9550103.6899999995</v>
      </c>
      <c r="E299" s="4">
        <v>6882776.1200000001</v>
      </c>
      <c r="F299" s="4">
        <v>10003.73</v>
      </c>
      <c r="G299" s="4">
        <v>17005.599999999999</v>
      </c>
      <c r="H299" s="4">
        <v>39316.43</v>
      </c>
      <c r="I299" s="4">
        <v>1839461.49</v>
      </c>
      <c r="J299" s="4">
        <v>761540.32</v>
      </c>
      <c r="K299" s="4">
        <v>534368752</v>
      </c>
      <c r="L299" s="25">
        <v>17.8</v>
      </c>
    </row>
    <row r="300" spans="1:12" ht="11.25" customHeight="1" x14ac:dyDescent="0.2">
      <c r="A300" s="3">
        <v>104376203</v>
      </c>
      <c r="B300" s="3" t="s">
        <v>259</v>
      </c>
      <c r="C300" s="3" t="s">
        <v>256</v>
      </c>
      <c r="D300" s="4">
        <v>6554752.29</v>
      </c>
      <c r="E300" s="4">
        <v>4962006.0600000005</v>
      </c>
      <c r="F300" s="4">
        <v>6394.69</v>
      </c>
      <c r="G300" s="4">
        <v>0</v>
      </c>
      <c r="H300" s="4">
        <v>16934.400000000001</v>
      </c>
      <c r="I300" s="4">
        <v>1219935.69</v>
      </c>
      <c r="J300" s="4">
        <v>349481.45</v>
      </c>
      <c r="K300" s="4">
        <v>442168273</v>
      </c>
      <c r="L300" s="25">
        <v>14.8</v>
      </c>
    </row>
    <row r="301" spans="1:12" ht="11.25" customHeight="1" x14ac:dyDescent="0.2">
      <c r="A301" s="3">
        <v>104377003</v>
      </c>
      <c r="B301" s="3" t="s">
        <v>91</v>
      </c>
      <c r="C301" s="3" t="s">
        <v>256</v>
      </c>
      <c r="D301" s="4">
        <v>4251535</v>
      </c>
      <c r="E301" s="4">
        <v>3181694</v>
      </c>
      <c r="F301" s="4">
        <v>4158</v>
      </c>
      <c r="G301" s="4">
        <v>0</v>
      </c>
      <c r="H301" s="4">
        <v>11020</v>
      </c>
      <c r="I301" s="4">
        <v>628118</v>
      </c>
      <c r="J301" s="4">
        <v>426545</v>
      </c>
      <c r="K301" s="4">
        <v>281278136</v>
      </c>
      <c r="L301" s="25">
        <v>15.1</v>
      </c>
    </row>
    <row r="302" spans="1:12" ht="11.25" customHeight="1" x14ac:dyDescent="0.2">
      <c r="A302" s="3">
        <v>104378003</v>
      </c>
      <c r="B302" s="3" t="s">
        <v>260</v>
      </c>
      <c r="C302" s="3" t="s">
        <v>256</v>
      </c>
      <c r="D302" s="4">
        <v>8840977.0800000001</v>
      </c>
      <c r="E302" s="4">
        <v>7153332.0800000001</v>
      </c>
      <c r="F302" s="4">
        <v>8560</v>
      </c>
      <c r="G302" s="4">
        <v>25027</v>
      </c>
      <c r="H302" s="4">
        <v>30000</v>
      </c>
      <c r="I302" s="4">
        <v>1378319</v>
      </c>
      <c r="J302" s="4">
        <v>245739</v>
      </c>
      <c r="K302" s="4">
        <v>609231784</v>
      </c>
      <c r="L302" s="25">
        <v>14.5</v>
      </c>
    </row>
    <row r="303" spans="1:12" ht="11.25" customHeight="1" x14ac:dyDescent="0.2">
      <c r="A303" s="3">
        <v>113380303</v>
      </c>
      <c r="B303" s="3" t="s">
        <v>411</v>
      </c>
      <c r="C303" s="3" t="s">
        <v>412</v>
      </c>
      <c r="D303" s="4">
        <v>17127157.23</v>
      </c>
      <c r="E303" s="4">
        <v>13488015.43</v>
      </c>
      <c r="F303" s="4">
        <v>15801.28</v>
      </c>
      <c r="G303" s="4">
        <v>0</v>
      </c>
      <c r="H303" s="4"/>
      <c r="I303" s="4">
        <v>3128054.71</v>
      </c>
      <c r="J303" s="4">
        <v>495285.81</v>
      </c>
      <c r="K303" s="4">
        <v>855720568</v>
      </c>
      <c r="L303" s="25">
        <v>20</v>
      </c>
    </row>
    <row r="304" spans="1:12" ht="11.25" customHeight="1" x14ac:dyDescent="0.2">
      <c r="A304" s="3">
        <v>113381303</v>
      </c>
      <c r="B304" s="3" t="s">
        <v>413</v>
      </c>
      <c r="C304" s="3" t="s">
        <v>412</v>
      </c>
      <c r="D304" s="4">
        <v>59717378.670000002</v>
      </c>
      <c r="E304" s="4">
        <v>51246828.5</v>
      </c>
      <c r="F304" s="4">
        <v>52823.42</v>
      </c>
      <c r="G304" s="4">
        <v>72509.48</v>
      </c>
      <c r="H304" s="4"/>
      <c r="I304" s="4">
        <v>7744941.7300000004</v>
      </c>
      <c r="J304" s="4">
        <v>600275.54</v>
      </c>
      <c r="K304" s="4">
        <v>2932027521</v>
      </c>
      <c r="L304" s="25">
        <v>20.3</v>
      </c>
    </row>
    <row r="305" spans="1:12" ht="11.25" customHeight="1" x14ac:dyDescent="0.2">
      <c r="A305" s="3">
        <v>113382303</v>
      </c>
      <c r="B305" s="3" t="s">
        <v>551</v>
      </c>
      <c r="C305" s="3" t="s">
        <v>412</v>
      </c>
      <c r="D305" s="4">
        <v>31055612.550000001</v>
      </c>
      <c r="E305" s="4">
        <v>26810458.77</v>
      </c>
      <c r="F305" s="4">
        <v>28987.25</v>
      </c>
      <c r="G305" s="4">
        <v>3253.45</v>
      </c>
      <c r="H305" s="4"/>
      <c r="I305" s="4">
        <v>3533301.84</v>
      </c>
      <c r="J305" s="4">
        <v>679611.24</v>
      </c>
      <c r="K305" s="4">
        <v>1541854073</v>
      </c>
      <c r="L305" s="25">
        <v>20.100000000000001</v>
      </c>
    </row>
    <row r="306" spans="1:12" ht="11.25" customHeight="1" x14ac:dyDescent="0.2">
      <c r="A306" s="3">
        <v>113384603</v>
      </c>
      <c r="B306" s="3" t="s">
        <v>414</v>
      </c>
      <c r="C306" s="3" t="s">
        <v>412</v>
      </c>
      <c r="D306" s="4">
        <v>21335451.02</v>
      </c>
      <c r="E306" s="4">
        <v>17224050.189999998</v>
      </c>
      <c r="F306" s="4">
        <v>20033.07</v>
      </c>
      <c r="G306" s="4">
        <v>156776.39000000001</v>
      </c>
      <c r="H306" s="4">
        <v>20955.349999999999</v>
      </c>
      <c r="I306" s="4">
        <v>3028308.5500000003</v>
      </c>
      <c r="J306" s="4">
        <v>885327.47</v>
      </c>
      <c r="K306" s="4">
        <v>819633799</v>
      </c>
      <c r="L306" s="25">
        <v>26</v>
      </c>
    </row>
    <row r="307" spans="1:12" ht="11.25" customHeight="1" x14ac:dyDescent="0.2">
      <c r="A307" s="3">
        <v>113385003</v>
      </c>
      <c r="B307" s="3" t="s">
        <v>415</v>
      </c>
      <c r="C307" s="3" t="s">
        <v>412</v>
      </c>
      <c r="D307" s="4">
        <v>24643436.27</v>
      </c>
      <c r="E307" s="4">
        <v>20588469.919999998</v>
      </c>
      <c r="F307" s="4">
        <v>21725.97</v>
      </c>
      <c r="G307" s="4">
        <v>29759.49</v>
      </c>
      <c r="H307" s="4">
        <v>30817.16</v>
      </c>
      <c r="I307" s="4">
        <v>3207712.61</v>
      </c>
      <c r="J307" s="4">
        <v>764951.12</v>
      </c>
      <c r="K307" s="4">
        <v>1472796581</v>
      </c>
      <c r="L307" s="25">
        <v>16.7</v>
      </c>
    </row>
    <row r="308" spans="1:12" ht="11.25" customHeight="1" x14ac:dyDescent="0.2">
      <c r="A308" s="3">
        <v>113385303</v>
      </c>
      <c r="B308" s="3" t="s">
        <v>416</v>
      </c>
      <c r="C308" s="3" t="s">
        <v>412</v>
      </c>
      <c r="D308" s="4">
        <v>38931411.579999998</v>
      </c>
      <c r="E308" s="4">
        <v>33227797.490000002</v>
      </c>
      <c r="F308" s="4">
        <v>35564.379999999997</v>
      </c>
      <c r="G308" s="4">
        <v>18947.75</v>
      </c>
      <c r="H308" s="4">
        <v>62813.87</v>
      </c>
      <c r="I308" s="4">
        <v>5139409.28</v>
      </c>
      <c r="J308" s="4">
        <v>446878.81</v>
      </c>
      <c r="K308" s="4">
        <v>1919818381</v>
      </c>
      <c r="L308" s="25">
        <v>20.2</v>
      </c>
    </row>
    <row r="309" spans="1:12" ht="11.25" customHeight="1" x14ac:dyDescent="0.2">
      <c r="A309" s="3">
        <v>121390302</v>
      </c>
      <c r="B309" s="3" t="s">
        <v>521</v>
      </c>
      <c r="C309" s="3" t="s">
        <v>522</v>
      </c>
      <c r="D309" s="4">
        <v>114473703</v>
      </c>
      <c r="E309" s="4">
        <v>94442972</v>
      </c>
      <c r="F309" s="4">
        <v>102772</v>
      </c>
      <c r="G309" s="4">
        <v>241752</v>
      </c>
      <c r="H309" s="4">
        <v>92190</v>
      </c>
      <c r="I309" s="4">
        <v>14606467</v>
      </c>
      <c r="J309" s="4">
        <v>4987550</v>
      </c>
      <c r="K309" s="4">
        <v>5127830415</v>
      </c>
      <c r="L309" s="25">
        <v>22.3</v>
      </c>
    </row>
    <row r="310" spans="1:12" ht="11.25" customHeight="1" x14ac:dyDescent="0.2">
      <c r="A310" s="3">
        <v>121391303</v>
      </c>
      <c r="B310" s="3" t="s">
        <v>523</v>
      </c>
      <c r="C310" s="3" t="s">
        <v>522</v>
      </c>
      <c r="D310" s="4">
        <v>21941102.199999999</v>
      </c>
      <c r="E310" s="4">
        <v>18859655.890000001</v>
      </c>
      <c r="F310" s="4">
        <v>21044.3</v>
      </c>
      <c r="G310" s="4">
        <v>1200</v>
      </c>
      <c r="H310" s="4"/>
      <c r="I310" s="4">
        <v>2511945.5</v>
      </c>
      <c r="J310" s="4">
        <v>547256.51</v>
      </c>
      <c r="K310" s="4">
        <v>1024090562</v>
      </c>
      <c r="L310" s="25">
        <v>21.4</v>
      </c>
    </row>
    <row r="311" spans="1:12" ht="11.25" customHeight="1" x14ac:dyDescent="0.2">
      <c r="A311" s="3">
        <v>121392303</v>
      </c>
      <c r="B311" s="3" t="s">
        <v>524</v>
      </c>
      <c r="C311" s="3" t="s">
        <v>522</v>
      </c>
      <c r="D311" s="4">
        <v>119299316.2</v>
      </c>
      <c r="E311" s="4">
        <v>103858090.98999999</v>
      </c>
      <c r="F311" s="4">
        <v>109974.28</v>
      </c>
      <c r="G311" s="4">
        <v>21124.99</v>
      </c>
      <c r="H311" s="4"/>
      <c r="I311" s="4">
        <v>13261243.32</v>
      </c>
      <c r="J311" s="4">
        <v>2048882.62</v>
      </c>
      <c r="K311" s="4">
        <v>5920545357</v>
      </c>
      <c r="L311" s="25">
        <v>20.100000000000001</v>
      </c>
    </row>
    <row r="312" spans="1:12" ht="11.25" customHeight="1" x14ac:dyDescent="0.2">
      <c r="A312" s="3">
        <v>121394503</v>
      </c>
      <c r="B312" s="3" t="s">
        <v>525</v>
      </c>
      <c r="C312" s="3" t="s">
        <v>522</v>
      </c>
      <c r="D312" s="4">
        <v>19404263.329999998</v>
      </c>
      <c r="E312" s="4">
        <v>16423307.66</v>
      </c>
      <c r="F312" s="4">
        <v>17198.310000000001</v>
      </c>
      <c r="G312" s="4">
        <v>31775.78</v>
      </c>
      <c r="H312" s="4">
        <v>31946.400000000001</v>
      </c>
      <c r="I312" s="4">
        <v>2077098.0699999998</v>
      </c>
      <c r="J312" s="4">
        <v>822937.11</v>
      </c>
      <c r="K312" s="4">
        <v>724709045</v>
      </c>
      <c r="L312" s="25">
        <v>26.7</v>
      </c>
    </row>
    <row r="313" spans="1:12" ht="11.25" customHeight="1" x14ac:dyDescent="0.2">
      <c r="A313" s="3">
        <v>121394603</v>
      </c>
      <c r="B313" s="3" t="s">
        <v>526</v>
      </c>
      <c r="C313" s="3" t="s">
        <v>522</v>
      </c>
      <c r="D313" s="4">
        <v>31250954.82</v>
      </c>
      <c r="E313" s="4">
        <v>27230768.379999999</v>
      </c>
      <c r="F313" s="4">
        <v>29087.25</v>
      </c>
      <c r="G313" s="4">
        <v>5732.57</v>
      </c>
      <c r="H313" s="4"/>
      <c r="I313" s="4">
        <v>3447204.22</v>
      </c>
      <c r="J313" s="4">
        <v>538162.4</v>
      </c>
      <c r="K313" s="4">
        <v>1724836914</v>
      </c>
      <c r="L313" s="25">
        <v>18.100000000000001</v>
      </c>
    </row>
    <row r="314" spans="1:12" ht="11.25" customHeight="1" x14ac:dyDescent="0.2">
      <c r="A314" s="3">
        <v>121395103</v>
      </c>
      <c r="B314" s="3" t="s">
        <v>527</v>
      </c>
      <c r="C314" s="3" t="s">
        <v>522</v>
      </c>
      <c r="D314" s="4">
        <v>152369733.19999999</v>
      </c>
      <c r="E314" s="4">
        <v>130003880.94</v>
      </c>
      <c r="F314" s="4">
        <v>143227.88</v>
      </c>
      <c r="G314" s="4">
        <v>4000</v>
      </c>
      <c r="H314" s="4"/>
      <c r="I314" s="4">
        <v>19780321.32</v>
      </c>
      <c r="J314" s="4">
        <v>2438303.06</v>
      </c>
      <c r="K314" s="4">
        <v>8803447804</v>
      </c>
      <c r="L314" s="25">
        <v>17.3</v>
      </c>
    </row>
    <row r="315" spans="1:12" ht="11.25" customHeight="1" x14ac:dyDescent="0.2">
      <c r="A315" s="3">
        <v>121395603</v>
      </c>
      <c r="B315" s="3" t="s">
        <v>181</v>
      </c>
      <c r="C315" s="3" t="s">
        <v>522</v>
      </c>
      <c r="D315" s="4">
        <v>31142363.550000001</v>
      </c>
      <c r="E315" s="4">
        <v>26397915.419999998</v>
      </c>
      <c r="F315" s="4">
        <v>26997.21</v>
      </c>
      <c r="G315" s="4">
        <v>0</v>
      </c>
      <c r="H315" s="4">
        <v>39044.97</v>
      </c>
      <c r="I315" s="4">
        <v>4217990.32</v>
      </c>
      <c r="J315" s="4">
        <v>460415.63</v>
      </c>
      <c r="K315" s="4">
        <v>1240641311</v>
      </c>
      <c r="L315" s="25">
        <v>25.1</v>
      </c>
    </row>
    <row r="316" spans="1:12" ht="11.25" customHeight="1" x14ac:dyDescent="0.2">
      <c r="A316" s="3">
        <v>121395703</v>
      </c>
      <c r="B316" s="3" t="s">
        <v>528</v>
      </c>
      <c r="C316" s="3" t="s">
        <v>522</v>
      </c>
      <c r="D316" s="4">
        <v>54408449.380000003</v>
      </c>
      <c r="E316" s="4">
        <v>46155928.699999996</v>
      </c>
      <c r="F316" s="4">
        <v>50035.24</v>
      </c>
      <c r="G316" s="4">
        <v>0</v>
      </c>
      <c r="H316" s="4"/>
      <c r="I316" s="4">
        <v>7433703.7000000002</v>
      </c>
      <c r="J316" s="4">
        <v>768781.74</v>
      </c>
      <c r="K316" s="4">
        <v>2889276493</v>
      </c>
      <c r="L316" s="25">
        <v>18.8</v>
      </c>
    </row>
    <row r="317" spans="1:12" ht="11.25" customHeight="1" x14ac:dyDescent="0.2">
      <c r="A317" s="3">
        <v>121397803</v>
      </c>
      <c r="B317" s="3" t="s">
        <v>529</v>
      </c>
      <c r="C317" s="3" t="s">
        <v>522</v>
      </c>
      <c r="D317" s="4">
        <v>53236243.310000002</v>
      </c>
      <c r="E317" s="4">
        <v>45690069.419999994</v>
      </c>
      <c r="F317" s="4">
        <v>48283.56</v>
      </c>
      <c r="G317" s="4">
        <v>0</v>
      </c>
      <c r="H317" s="4">
        <v>66543.179999999993</v>
      </c>
      <c r="I317" s="4">
        <v>6183982.3700000001</v>
      </c>
      <c r="J317" s="4">
        <v>1247364.78</v>
      </c>
      <c r="K317" s="4">
        <v>2311298668</v>
      </c>
      <c r="L317" s="25">
        <v>23</v>
      </c>
    </row>
    <row r="318" spans="1:12" ht="11.25" customHeight="1" x14ac:dyDescent="0.2">
      <c r="A318" s="3">
        <v>118401403</v>
      </c>
      <c r="B318" s="3" t="s">
        <v>475</v>
      </c>
      <c r="C318" s="3" t="s">
        <v>476</v>
      </c>
      <c r="D318" s="4">
        <v>25961933.620000001</v>
      </c>
      <c r="E318" s="4">
        <v>20566863.260000002</v>
      </c>
      <c r="F318" s="4">
        <v>11550.83</v>
      </c>
      <c r="G318" s="4">
        <v>35739.32</v>
      </c>
      <c r="H318" s="4"/>
      <c r="I318" s="4">
        <v>4418254.42</v>
      </c>
      <c r="J318" s="4">
        <v>929525.79</v>
      </c>
      <c r="K318" s="4">
        <v>1584447218</v>
      </c>
      <c r="L318" s="25">
        <v>16.3</v>
      </c>
    </row>
    <row r="319" spans="1:12" ht="11.25" customHeight="1" x14ac:dyDescent="0.2">
      <c r="A319" s="3">
        <v>118401603</v>
      </c>
      <c r="B319" s="3" t="s">
        <v>477</v>
      </c>
      <c r="C319" s="3" t="s">
        <v>476</v>
      </c>
      <c r="D319" s="4">
        <v>26287642.82</v>
      </c>
      <c r="E319" s="4">
        <v>21259186.870000001</v>
      </c>
      <c r="F319" s="4">
        <v>25999.16</v>
      </c>
      <c r="G319" s="4">
        <v>67707.86</v>
      </c>
      <c r="H319" s="4">
        <v>50000</v>
      </c>
      <c r="I319" s="4">
        <v>4149065.9499999997</v>
      </c>
      <c r="J319" s="4">
        <v>735682.98</v>
      </c>
      <c r="K319" s="4">
        <v>1455717410</v>
      </c>
      <c r="L319" s="25">
        <v>18</v>
      </c>
    </row>
    <row r="320" spans="1:12" ht="11.25" customHeight="1" x14ac:dyDescent="0.2">
      <c r="A320" s="3">
        <v>118402603</v>
      </c>
      <c r="B320" s="3" t="s">
        <v>556</v>
      </c>
      <c r="C320" s="3" t="s">
        <v>476</v>
      </c>
      <c r="D320" s="4">
        <v>9868461.4499999993</v>
      </c>
      <c r="E320" s="4">
        <v>6668676.8600000003</v>
      </c>
      <c r="F320" s="4">
        <v>9026.27</v>
      </c>
      <c r="G320" s="4">
        <v>72387.72</v>
      </c>
      <c r="H320" s="4">
        <v>56452.800000000003</v>
      </c>
      <c r="I320" s="4">
        <v>1908418.91</v>
      </c>
      <c r="J320" s="4">
        <v>1153498.8899999999</v>
      </c>
      <c r="K320" s="4">
        <v>559907454</v>
      </c>
      <c r="L320" s="25">
        <v>17.600000000000001</v>
      </c>
    </row>
    <row r="321" spans="1:12" ht="11.25" customHeight="1" x14ac:dyDescent="0.2">
      <c r="A321" s="3">
        <v>118403003</v>
      </c>
      <c r="B321" s="3" t="s">
        <v>478</v>
      </c>
      <c r="C321" s="3" t="s">
        <v>476</v>
      </c>
      <c r="D321" s="4">
        <v>16209737.17</v>
      </c>
      <c r="E321" s="4">
        <v>12965950.609999999</v>
      </c>
      <c r="F321" s="4">
        <v>15595.36</v>
      </c>
      <c r="G321" s="4">
        <v>31164.61</v>
      </c>
      <c r="H321" s="4"/>
      <c r="I321" s="4">
        <v>2089308.9000000001</v>
      </c>
      <c r="J321" s="4">
        <v>1107717.69</v>
      </c>
      <c r="K321" s="4">
        <v>715569988</v>
      </c>
      <c r="L321" s="25">
        <v>22.6</v>
      </c>
    </row>
    <row r="322" spans="1:12" ht="11.25" customHeight="1" x14ac:dyDescent="0.2">
      <c r="A322" s="3">
        <v>118403302</v>
      </c>
      <c r="B322" s="3" t="s">
        <v>479</v>
      </c>
      <c r="C322" s="3" t="s">
        <v>476</v>
      </c>
      <c r="D322" s="4">
        <v>74471206.670000002</v>
      </c>
      <c r="E322" s="4">
        <v>51347326.719999999</v>
      </c>
      <c r="F322" s="4">
        <v>66090.240000000005</v>
      </c>
      <c r="G322" s="4">
        <v>5349.11</v>
      </c>
      <c r="H322" s="4"/>
      <c r="I322" s="4">
        <v>19149980.140000001</v>
      </c>
      <c r="J322" s="4">
        <v>3902460.46</v>
      </c>
      <c r="K322" s="4">
        <v>4341972911</v>
      </c>
      <c r="L322" s="25">
        <v>17.100000000000001</v>
      </c>
    </row>
    <row r="323" spans="1:12" ht="11.25" customHeight="1" x14ac:dyDescent="0.2">
      <c r="A323" s="3">
        <v>118403903</v>
      </c>
      <c r="B323" s="3" t="s">
        <v>171</v>
      </c>
      <c r="C323" s="3" t="s">
        <v>476</v>
      </c>
      <c r="D323" s="4">
        <v>18408403.600000001</v>
      </c>
      <c r="E323" s="4">
        <v>14972341.939999999</v>
      </c>
      <c r="F323" s="4">
        <v>17375.009999999998</v>
      </c>
      <c r="G323" s="4">
        <v>26009.51</v>
      </c>
      <c r="H323" s="4">
        <v>39103.4</v>
      </c>
      <c r="I323" s="4">
        <v>2641520.1</v>
      </c>
      <c r="J323" s="4">
        <v>712053.64</v>
      </c>
      <c r="K323" s="4">
        <v>1169686597</v>
      </c>
      <c r="L323" s="25">
        <v>15.7</v>
      </c>
    </row>
    <row r="324" spans="1:12" ht="11.25" customHeight="1" x14ac:dyDescent="0.2">
      <c r="A324" s="3">
        <v>118406003</v>
      </c>
      <c r="B324" s="3" t="s">
        <v>480</v>
      </c>
      <c r="C324" s="3" t="s">
        <v>476</v>
      </c>
      <c r="D324" s="4">
        <v>7339921.6399999997</v>
      </c>
      <c r="E324" s="4">
        <v>5629363.3700000001</v>
      </c>
      <c r="F324" s="4">
        <v>6741.57</v>
      </c>
      <c r="G324" s="4">
        <v>8532.9500000000007</v>
      </c>
      <c r="H324" s="4">
        <v>16249.8</v>
      </c>
      <c r="I324" s="4">
        <v>1160672.98</v>
      </c>
      <c r="J324" s="4">
        <v>518360.97</v>
      </c>
      <c r="K324" s="4">
        <v>525144905</v>
      </c>
      <c r="L324" s="25">
        <v>13.9</v>
      </c>
    </row>
    <row r="325" spans="1:12" ht="11.25" customHeight="1" x14ac:dyDescent="0.2">
      <c r="A325" s="3">
        <v>118406602</v>
      </c>
      <c r="B325" s="3" t="s">
        <v>481</v>
      </c>
      <c r="C325" s="3" t="s">
        <v>476</v>
      </c>
      <c r="D325" s="4">
        <v>33177319.23</v>
      </c>
      <c r="E325" s="4">
        <v>26550474.190000001</v>
      </c>
      <c r="F325" s="4">
        <v>29791.34</v>
      </c>
      <c r="G325" s="4">
        <v>110937.44</v>
      </c>
      <c r="H325" s="4"/>
      <c r="I325" s="4">
        <v>4109312.9000000004</v>
      </c>
      <c r="J325" s="4">
        <v>2376803.36</v>
      </c>
      <c r="K325" s="4">
        <v>1657261762</v>
      </c>
      <c r="L325" s="25">
        <v>20</v>
      </c>
    </row>
    <row r="326" spans="1:12" ht="11.25" customHeight="1" x14ac:dyDescent="0.2">
      <c r="A326" s="3">
        <v>118408852</v>
      </c>
      <c r="B326" s="3" t="s">
        <v>172</v>
      </c>
      <c r="C326" s="3" t="s">
        <v>476</v>
      </c>
      <c r="D326" s="4">
        <v>68508194.769999996</v>
      </c>
      <c r="E326" s="4">
        <v>52451484.390000001</v>
      </c>
      <c r="F326" s="4">
        <v>64857.7</v>
      </c>
      <c r="G326" s="4">
        <v>78500.899999999994</v>
      </c>
      <c r="H326" s="4"/>
      <c r="I326" s="4">
        <v>10736371.199999999</v>
      </c>
      <c r="J326" s="4">
        <v>5176980.58</v>
      </c>
      <c r="K326" s="4">
        <v>2920325527</v>
      </c>
      <c r="L326" s="25">
        <v>23.4</v>
      </c>
    </row>
    <row r="327" spans="1:12" ht="11.25" customHeight="1" x14ac:dyDescent="0.2">
      <c r="A327" s="3">
        <v>118409203</v>
      </c>
      <c r="B327" s="3" t="s">
        <v>482</v>
      </c>
      <c r="C327" s="3" t="s">
        <v>476</v>
      </c>
      <c r="D327" s="4">
        <v>20362873.969999999</v>
      </c>
      <c r="E327" s="4">
        <v>16154639.93</v>
      </c>
      <c r="F327" s="4">
        <v>18962.8</v>
      </c>
      <c r="G327" s="4">
        <v>30949.59</v>
      </c>
      <c r="H327" s="4"/>
      <c r="I327" s="4">
        <v>2795556.9200000004</v>
      </c>
      <c r="J327" s="4">
        <v>1362764.73</v>
      </c>
      <c r="K327" s="4">
        <v>920632744</v>
      </c>
      <c r="L327" s="25">
        <v>22.1</v>
      </c>
    </row>
    <row r="328" spans="1:12" ht="11.25" customHeight="1" x14ac:dyDescent="0.2">
      <c r="A328" s="3">
        <v>118409302</v>
      </c>
      <c r="B328" s="3" t="s">
        <v>483</v>
      </c>
      <c r="C328" s="3" t="s">
        <v>476</v>
      </c>
      <c r="D328" s="4">
        <v>39940092.740000002</v>
      </c>
      <c r="E328" s="4">
        <v>30069530.120000001</v>
      </c>
      <c r="F328" s="4">
        <v>36932.370000000003</v>
      </c>
      <c r="G328" s="4">
        <v>67956.490000000005</v>
      </c>
      <c r="H328" s="4">
        <v>47858.54</v>
      </c>
      <c r="I328" s="4">
        <v>6675005.0500000007</v>
      </c>
      <c r="J328" s="4">
        <v>3042810.17</v>
      </c>
      <c r="K328" s="4">
        <v>1692211542</v>
      </c>
      <c r="L328" s="25">
        <v>23.6</v>
      </c>
    </row>
    <row r="329" spans="1:12" ht="11.25" customHeight="1" x14ac:dyDescent="0.2">
      <c r="A329" s="3">
        <v>117412003</v>
      </c>
      <c r="B329" s="3" t="s">
        <v>465</v>
      </c>
      <c r="C329" s="3" t="s">
        <v>466</v>
      </c>
      <c r="D329" s="4">
        <v>11252254.82</v>
      </c>
      <c r="E329" s="4">
        <v>7344159.9000000004</v>
      </c>
      <c r="F329" s="4">
        <v>10282.950000000001</v>
      </c>
      <c r="G329" s="4">
        <v>906</v>
      </c>
      <c r="H329" s="4"/>
      <c r="I329" s="4">
        <v>3434257.02</v>
      </c>
      <c r="J329" s="4">
        <v>462648.95</v>
      </c>
      <c r="K329" s="4">
        <v>724187451</v>
      </c>
      <c r="L329" s="25">
        <v>15.5</v>
      </c>
    </row>
    <row r="330" spans="1:12" ht="11.25" customHeight="1" x14ac:dyDescent="0.2">
      <c r="A330" s="3">
        <v>117414003</v>
      </c>
      <c r="B330" s="3" t="s">
        <v>167</v>
      </c>
      <c r="C330" s="3" t="s">
        <v>466</v>
      </c>
      <c r="D330" s="4">
        <v>18650034.609999999</v>
      </c>
      <c r="E330" s="4">
        <v>12961088.26</v>
      </c>
      <c r="F330" s="4">
        <v>17466.5</v>
      </c>
      <c r="G330" s="4">
        <v>238829.79</v>
      </c>
      <c r="H330" s="4"/>
      <c r="I330" s="4">
        <v>4627052</v>
      </c>
      <c r="J330" s="4">
        <v>805598.06</v>
      </c>
      <c r="K330" s="4">
        <v>1101426733</v>
      </c>
      <c r="L330" s="25">
        <v>16.899999999999999</v>
      </c>
    </row>
    <row r="331" spans="1:12" ht="11.25" customHeight="1" x14ac:dyDescent="0.2">
      <c r="A331" s="3">
        <v>117414203</v>
      </c>
      <c r="B331" s="3" t="s">
        <v>168</v>
      </c>
      <c r="C331" s="3" t="s">
        <v>466</v>
      </c>
      <c r="D331" s="4">
        <v>16351136.74</v>
      </c>
      <c r="E331" s="4">
        <v>10770350.479999999</v>
      </c>
      <c r="F331" s="4">
        <v>15104.28</v>
      </c>
      <c r="G331" s="4">
        <v>142887.01999999999</v>
      </c>
      <c r="H331" s="4"/>
      <c r="I331" s="4">
        <v>5091078.88</v>
      </c>
      <c r="J331" s="4">
        <v>331716.08</v>
      </c>
      <c r="K331" s="4">
        <v>924297973</v>
      </c>
      <c r="L331" s="25">
        <v>17.600000000000001</v>
      </c>
    </row>
    <row r="332" spans="1:12" ht="11.25" customHeight="1" x14ac:dyDescent="0.2">
      <c r="A332" s="3">
        <v>117415004</v>
      </c>
      <c r="B332" s="3" t="s">
        <v>467</v>
      </c>
      <c r="C332" s="3" t="s">
        <v>466</v>
      </c>
      <c r="D332" s="4">
        <v>6682038.5300000003</v>
      </c>
      <c r="E332" s="4">
        <v>4460060.3400000008</v>
      </c>
      <c r="F332" s="4">
        <v>6064.05</v>
      </c>
      <c r="G332" s="4">
        <v>68944.070000000007</v>
      </c>
      <c r="H332" s="4"/>
      <c r="I332" s="4">
        <v>1897069.66</v>
      </c>
      <c r="J332" s="4">
        <v>249900.41</v>
      </c>
      <c r="K332" s="4">
        <v>406001555</v>
      </c>
      <c r="L332" s="25">
        <v>16.399999999999999</v>
      </c>
    </row>
    <row r="333" spans="1:12" ht="11.25" customHeight="1" x14ac:dyDescent="0.2">
      <c r="A333" s="3">
        <v>117415103</v>
      </c>
      <c r="B333" s="3" t="s">
        <v>169</v>
      </c>
      <c r="C333" s="3" t="s">
        <v>466</v>
      </c>
      <c r="D333" s="4">
        <v>17278978.27</v>
      </c>
      <c r="E333" s="4">
        <v>12317410.83</v>
      </c>
      <c r="F333" s="4">
        <v>15975.07</v>
      </c>
      <c r="G333" s="4">
        <v>45447.25</v>
      </c>
      <c r="H333" s="4"/>
      <c r="I333" s="4">
        <v>4343258.62</v>
      </c>
      <c r="J333" s="4">
        <v>556886.5</v>
      </c>
      <c r="K333" s="4">
        <v>1075514803</v>
      </c>
      <c r="L333" s="25">
        <v>16</v>
      </c>
    </row>
    <row r="334" spans="1:12" ht="11.25" customHeight="1" x14ac:dyDescent="0.2">
      <c r="A334" s="3">
        <v>117415303</v>
      </c>
      <c r="B334" s="3" t="s">
        <v>468</v>
      </c>
      <c r="C334" s="3" t="s">
        <v>466</v>
      </c>
      <c r="D334" s="4">
        <v>10560561.27</v>
      </c>
      <c r="E334" s="4">
        <v>7795143.8500000006</v>
      </c>
      <c r="F334" s="4">
        <v>10331.530000000001</v>
      </c>
      <c r="G334" s="4">
        <v>8521.92</v>
      </c>
      <c r="H334" s="4"/>
      <c r="I334" s="4">
        <v>2438909.5099999998</v>
      </c>
      <c r="J334" s="4">
        <v>307654.46000000002</v>
      </c>
      <c r="K334" s="4">
        <v>621988094</v>
      </c>
      <c r="L334" s="25">
        <v>16.899999999999999</v>
      </c>
    </row>
    <row r="335" spans="1:12" ht="11.25" customHeight="1" x14ac:dyDescent="0.2">
      <c r="A335" s="3">
        <v>117416103</v>
      </c>
      <c r="B335" s="3" t="s">
        <v>555</v>
      </c>
      <c r="C335" s="3" t="s">
        <v>466</v>
      </c>
      <c r="D335" s="4">
        <v>8688309.0399999991</v>
      </c>
      <c r="E335" s="4">
        <v>5749561.29</v>
      </c>
      <c r="F335" s="4">
        <v>8224.7099999999991</v>
      </c>
      <c r="G335" s="4">
        <v>22095.02</v>
      </c>
      <c r="H335" s="4"/>
      <c r="I335" s="4">
        <v>2517193.9700000002</v>
      </c>
      <c r="J335" s="4">
        <v>391234.05</v>
      </c>
      <c r="K335" s="4">
        <v>488833507</v>
      </c>
      <c r="L335" s="25">
        <v>17.7</v>
      </c>
    </row>
    <row r="336" spans="1:12" ht="11.25" customHeight="1" x14ac:dyDescent="0.2">
      <c r="A336" s="3">
        <v>117417202</v>
      </c>
      <c r="B336" s="3" t="s">
        <v>170</v>
      </c>
      <c r="C336" s="3" t="s">
        <v>466</v>
      </c>
      <c r="D336" s="4">
        <v>36501765.710000001</v>
      </c>
      <c r="E336" s="4">
        <v>22807653.879999999</v>
      </c>
      <c r="F336" s="4">
        <v>34062.83</v>
      </c>
      <c r="G336" s="4">
        <v>95137.41</v>
      </c>
      <c r="H336" s="4"/>
      <c r="I336" s="4">
        <v>11705633.27</v>
      </c>
      <c r="J336" s="4">
        <v>1859278.32</v>
      </c>
      <c r="K336" s="4">
        <v>1884666135</v>
      </c>
      <c r="L336" s="25">
        <v>19.3</v>
      </c>
    </row>
    <row r="337" spans="1:12" ht="11.25" customHeight="1" x14ac:dyDescent="0.2">
      <c r="A337" s="3">
        <v>109420803</v>
      </c>
      <c r="B337" s="3" t="s">
        <v>347</v>
      </c>
      <c r="C337" s="3" t="s">
        <v>348</v>
      </c>
      <c r="D337" s="4">
        <v>12023543.24</v>
      </c>
      <c r="E337" s="4">
        <v>9171349.4299999997</v>
      </c>
      <c r="F337" s="4">
        <v>11743.76</v>
      </c>
      <c r="G337" s="4">
        <v>56123.22</v>
      </c>
      <c r="H337" s="4"/>
      <c r="I337" s="4">
        <v>1914126.39</v>
      </c>
      <c r="J337" s="4">
        <v>870200.44</v>
      </c>
      <c r="K337" s="4">
        <v>554370495</v>
      </c>
      <c r="L337" s="25">
        <v>21.6</v>
      </c>
    </row>
    <row r="338" spans="1:12" ht="11.25" customHeight="1" x14ac:dyDescent="0.2">
      <c r="A338" s="3">
        <v>109422303</v>
      </c>
      <c r="B338" s="3" t="s">
        <v>349</v>
      </c>
      <c r="C338" s="3" t="s">
        <v>348</v>
      </c>
      <c r="D338" s="4">
        <v>4625829.5</v>
      </c>
      <c r="E338" s="4">
        <v>2952600.13</v>
      </c>
      <c r="F338" s="4">
        <v>4159.87</v>
      </c>
      <c r="G338" s="4">
        <v>324397.61000000004</v>
      </c>
      <c r="H338" s="4">
        <v>17828.37</v>
      </c>
      <c r="I338" s="4">
        <v>1060024.96</v>
      </c>
      <c r="J338" s="4">
        <v>266818.56</v>
      </c>
      <c r="K338" s="4">
        <v>223621711</v>
      </c>
      <c r="L338" s="25">
        <v>20.6</v>
      </c>
    </row>
    <row r="339" spans="1:12" ht="11.25" customHeight="1" x14ac:dyDescent="0.2">
      <c r="A339" s="3">
        <v>109426003</v>
      </c>
      <c r="B339" s="3" t="s">
        <v>125</v>
      </c>
      <c r="C339" s="3" t="s">
        <v>348</v>
      </c>
      <c r="D339" s="4">
        <v>2070794.66</v>
      </c>
      <c r="E339" s="4">
        <v>1403115.98</v>
      </c>
      <c r="F339" s="4">
        <v>1844</v>
      </c>
      <c r="G339" s="4">
        <v>6211.23</v>
      </c>
      <c r="H339" s="4"/>
      <c r="I339" s="4">
        <v>391637.03</v>
      </c>
      <c r="J339" s="4">
        <v>267986.42</v>
      </c>
      <c r="K339" s="4">
        <v>99632704</v>
      </c>
      <c r="L339" s="25">
        <v>20.7</v>
      </c>
    </row>
    <row r="340" spans="1:12" ht="11.25" customHeight="1" x14ac:dyDescent="0.2">
      <c r="A340" s="3">
        <v>109426303</v>
      </c>
      <c r="B340" s="3" t="s">
        <v>350</v>
      </c>
      <c r="C340" s="3" t="s">
        <v>348</v>
      </c>
      <c r="D340" s="4">
        <v>3254138.51</v>
      </c>
      <c r="E340" s="4">
        <v>2329952.56</v>
      </c>
      <c r="F340" s="4">
        <v>2987.49</v>
      </c>
      <c r="G340" s="4">
        <v>28952.27</v>
      </c>
      <c r="H340" s="4">
        <v>10775.3</v>
      </c>
      <c r="I340" s="4">
        <v>532192.23</v>
      </c>
      <c r="J340" s="4">
        <v>349278.66</v>
      </c>
      <c r="K340" s="4">
        <v>206528769</v>
      </c>
      <c r="L340" s="25">
        <v>15.7</v>
      </c>
    </row>
    <row r="341" spans="1:12" ht="11.25" customHeight="1" x14ac:dyDescent="0.2">
      <c r="A341" s="3">
        <v>109427503</v>
      </c>
      <c r="B341" s="3" t="s">
        <v>351</v>
      </c>
      <c r="C341" s="3" t="s">
        <v>348</v>
      </c>
      <c r="D341" s="4">
        <v>4475493.13</v>
      </c>
      <c r="E341" s="4">
        <v>3274603.15</v>
      </c>
      <c r="F341" s="4">
        <v>4013.87</v>
      </c>
      <c r="G341" s="4">
        <v>126366.57</v>
      </c>
      <c r="H341" s="4">
        <v>11662</v>
      </c>
      <c r="I341" s="4">
        <v>697462.66</v>
      </c>
      <c r="J341" s="4">
        <v>361384.88</v>
      </c>
      <c r="K341" s="4">
        <v>217500291</v>
      </c>
      <c r="L341" s="25">
        <v>20.5</v>
      </c>
    </row>
    <row r="342" spans="1:12" ht="11.25" customHeight="1" x14ac:dyDescent="0.2">
      <c r="A342" s="3">
        <v>104431304</v>
      </c>
      <c r="B342" s="3" t="s">
        <v>261</v>
      </c>
      <c r="C342" s="3" t="s">
        <v>262</v>
      </c>
      <c r="D342" s="4">
        <v>2482533</v>
      </c>
      <c r="E342" s="4">
        <v>1914605</v>
      </c>
      <c r="F342" s="4">
        <v>2329</v>
      </c>
      <c r="G342" s="4">
        <v>2819</v>
      </c>
      <c r="H342" s="4">
        <v>11380</v>
      </c>
      <c r="I342" s="4">
        <v>415938</v>
      </c>
      <c r="J342" s="4">
        <v>135462</v>
      </c>
      <c r="K342" s="4">
        <v>190355155</v>
      </c>
      <c r="L342" s="25">
        <v>13</v>
      </c>
    </row>
    <row r="343" spans="1:12" ht="11.25" customHeight="1" x14ac:dyDescent="0.2">
      <c r="A343" s="3">
        <v>104432503</v>
      </c>
      <c r="B343" s="3" t="s">
        <v>263</v>
      </c>
      <c r="C343" s="3" t="s">
        <v>262</v>
      </c>
      <c r="D343" s="4">
        <v>3698360</v>
      </c>
      <c r="E343" s="4">
        <v>2934071</v>
      </c>
      <c r="F343" s="4">
        <v>3725</v>
      </c>
      <c r="G343" s="4">
        <v>46348</v>
      </c>
      <c r="H343" s="4">
        <v>3281</v>
      </c>
      <c r="I343" s="4">
        <v>321311</v>
      </c>
      <c r="J343" s="4">
        <v>389624</v>
      </c>
      <c r="K343" s="4">
        <v>128015223</v>
      </c>
      <c r="L343" s="25">
        <v>28.8</v>
      </c>
    </row>
    <row r="344" spans="1:12" ht="11.25" customHeight="1" x14ac:dyDescent="0.2">
      <c r="A344" s="3">
        <v>104432803</v>
      </c>
      <c r="B344" s="3" t="s">
        <v>264</v>
      </c>
      <c r="C344" s="3" t="s">
        <v>262</v>
      </c>
      <c r="D344" s="4">
        <v>6951197.5300000003</v>
      </c>
      <c r="E344" s="4">
        <v>5340616.59</v>
      </c>
      <c r="F344" s="4">
        <v>6786.76</v>
      </c>
      <c r="G344" s="4">
        <v>0</v>
      </c>
      <c r="H344" s="4">
        <v>15721.1</v>
      </c>
      <c r="I344" s="4">
        <v>1157266.71</v>
      </c>
      <c r="J344" s="4">
        <v>430806.37</v>
      </c>
      <c r="K344" s="4">
        <v>379349386</v>
      </c>
      <c r="L344" s="25">
        <v>18.3</v>
      </c>
    </row>
    <row r="345" spans="1:12" ht="11.25" customHeight="1" x14ac:dyDescent="0.2">
      <c r="A345" s="3">
        <v>104432903</v>
      </c>
      <c r="B345" s="3" t="s">
        <v>265</v>
      </c>
      <c r="C345" s="3" t="s">
        <v>262</v>
      </c>
      <c r="D345" s="4">
        <v>13945065.23</v>
      </c>
      <c r="E345" s="4">
        <v>11323493.109999999</v>
      </c>
      <c r="F345" s="4">
        <v>13259.5</v>
      </c>
      <c r="G345" s="4">
        <v>1901.39</v>
      </c>
      <c r="H345" s="4">
        <v>41951.3</v>
      </c>
      <c r="I345" s="4">
        <v>2168982.41</v>
      </c>
      <c r="J345" s="4">
        <v>395477.52</v>
      </c>
      <c r="K345" s="4">
        <v>953326817</v>
      </c>
      <c r="L345" s="25">
        <v>14.6</v>
      </c>
    </row>
    <row r="346" spans="1:12" ht="11.25" customHeight="1" x14ac:dyDescent="0.2">
      <c r="A346" s="3">
        <v>104433303</v>
      </c>
      <c r="B346" s="3" t="s">
        <v>266</v>
      </c>
      <c r="C346" s="3" t="s">
        <v>262</v>
      </c>
      <c r="D346" s="4">
        <v>19019991.25</v>
      </c>
      <c r="E346" s="4">
        <v>15764159.1</v>
      </c>
      <c r="F346" s="4">
        <v>18678.27</v>
      </c>
      <c r="G346" s="4">
        <v>0</v>
      </c>
      <c r="H346" s="4">
        <v>43207.85</v>
      </c>
      <c r="I346" s="4">
        <v>2614728.21</v>
      </c>
      <c r="J346" s="4">
        <v>579217.81999999995</v>
      </c>
      <c r="K346" s="4">
        <v>1157492483</v>
      </c>
      <c r="L346" s="25">
        <v>16.399999999999999</v>
      </c>
    </row>
    <row r="347" spans="1:12" ht="11.25" customHeight="1" x14ac:dyDescent="0.2">
      <c r="A347" s="3">
        <v>104433604</v>
      </c>
      <c r="B347" s="3" t="s">
        <v>267</v>
      </c>
      <c r="C347" s="3" t="s">
        <v>262</v>
      </c>
      <c r="D347" s="4">
        <v>3539286.82</v>
      </c>
      <c r="E347" s="4">
        <v>2785181.75</v>
      </c>
      <c r="F347" s="4">
        <v>3689.5</v>
      </c>
      <c r="G347" s="4">
        <v>37783</v>
      </c>
      <c r="H347" s="4">
        <v>44695</v>
      </c>
      <c r="I347" s="4">
        <v>430508.67</v>
      </c>
      <c r="J347" s="4">
        <v>237428.9</v>
      </c>
      <c r="K347" s="4">
        <v>231393336</v>
      </c>
      <c r="L347" s="25">
        <v>15.2</v>
      </c>
    </row>
    <row r="348" spans="1:12" ht="11.25" customHeight="1" x14ac:dyDescent="0.2">
      <c r="A348" s="3">
        <v>104433903</v>
      </c>
      <c r="B348" s="3" t="s">
        <v>268</v>
      </c>
      <c r="C348" s="3" t="s">
        <v>262</v>
      </c>
      <c r="D348" s="4">
        <v>5426896.2800000003</v>
      </c>
      <c r="E348" s="4">
        <v>4151097.36</v>
      </c>
      <c r="F348" s="4">
        <v>5056.8999999999996</v>
      </c>
      <c r="G348" s="4">
        <v>0</v>
      </c>
      <c r="H348" s="4">
        <v>20740.3</v>
      </c>
      <c r="I348" s="4">
        <v>1064813.6499999999</v>
      </c>
      <c r="J348" s="4">
        <v>185188.07</v>
      </c>
      <c r="K348" s="4">
        <v>484184819</v>
      </c>
      <c r="L348" s="25">
        <v>11.2</v>
      </c>
    </row>
    <row r="349" spans="1:12" ht="11.25" customHeight="1" x14ac:dyDescent="0.2">
      <c r="A349" s="3">
        <v>104435003</v>
      </c>
      <c r="B349" s="3" t="s">
        <v>92</v>
      </c>
      <c r="C349" s="3" t="s">
        <v>262</v>
      </c>
      <c r="D349" s="4">
        <v>7443139.6500000004</v>
      </c>
      <c r="E349" s="4">
        <v>5551579.5899999999</v>
      </c>
      <c r="F349" s="4">
        <v>7083.39</v>
      </c>
      <c r="G349" s="4">
        <v>1535.01</v>
      </c>
      <c r="H349" s="4">
        <v>22274</v>
      </c>
      <c r="I349" s="4">
        <v>1206155.48</v>
      </c>
      <c r="J349" s="4">
        <v>654512.18000000005</v>
      </c>
      <c r="K349" s="4">
        <v>510277628</v>
      </c>
      <c r="L349" s="25">
        <v>14.5</v>
      </c>
    </row>
    <row r="350" spans="1:12" ht="11.25" customHeight="1" x14ac:dyDescent="0.2">
      <c r="A350" s="3">
        <v>104435303</v>
      </c>
      <c r="B350" s="3" t="s">
        <v>269</v>
      </c>
      <c r="C350" s="3" t="s">
        <v>262</v>
      </c>
      <c r="D350" s="4">
        <v>6538380.8600000003</v>
      </c>
      <c r="E350" s="4">
        <v>5156645.9800000004</v>
      </c>
      <c r="F350" s="4">
        <v>6225.52</v>
      </c>
      <c r="G350" s="4">
        <v>2026.04</v>
      </c>
      <c r="H350" s="4">
        <v>24653.3</v>
      </c>
      <c r="I350" s="4">
        <v>1023227.95</v>
      </c>
      <c r="J350" s="4">
        <v>325602.07</v>
      </c>
      <c r="K350" s="4">
        <v>388229062</v>
      </c>
      <c r="L350" s="25">
        <v>16.8</v>
      </c>
    </row>
    <row r="351" spans="1:12" ht="11.25" customHeight="1" x14ac:dyDescent="0.2">
      <c r="A351" s="3">
        <v>104435603</v>
      </c>
      <c r="B351" s="3" t="s">
        <v>93</v>
      </c>
      <c r="C351" s="3" t="s">
        <v>262</v>
      </c>
      <c r="D351" s="4">
        <v>8931635.1899999995</v>
      </c>
      <c r="E351" s="4">
        <v>6848835.9299999997</v>
      </c>
      <c r="F351" s="4">
        <v>8728.09</v>
      </c>
      <c r="G351" s="4">
        <v>16878.62</v>
      </c>
      <c r="H351" s="4">
        <v>20533.29</v>
      </c>
      <c r="I351" s="4">
        <v>1146387.44</v>
      </c>
      <c r="J351" s="4">
        <v>890271.82</v>
      </c>
      <c r="K351" s="4">
        <v>347287063</v>
      </c>
      <c r="L351" s="25">
        <v>25.7</v>
      </c>
    </row>
    <row r="352" spans="1:12" ht="11.25" customHeight="1" x14ac:dyDescent="0.2">
      <c r="A352" s="3">
        <v>104435703</v>
      </c>
      <c r="B352" s="3" t="s">
        <v>270</v>
      </c>
      <c r="C352" s="3" t="s">
        <v>262</v>
      </c>
      <c r="D352" s="4">
        <v>5975061.8899999997</v>
      </c>
      <c r="E352" s="4">
        <v>4740510.3499999996</v>
      </c>
      <c r="F352" s="4">
        <v>5908.32</v>
      </c>
      <c r="G352" s="4">
        <v>3795.08</v>
      </c>
      <c r="H352" s="4">
        <v>19311.689999999999</v>
      </c>
      <c r="I352" s="4">
        <v>1021167.0800000001</v>
      </c>
      <c r="J352" s="4">
        <v>184369.37</v>
      </c>
      <c r="K352" s="4">
        <v>306196509</v>
      </c>
      <c r="L352" s="25">
        <v>19.5</v>
      </c>
    </row>
    <row r="353" spans="1:12" ht="11.25" customHeight="1" x14ac:dyDescent="0.2">
      <c r="A353" s="3">
        <v>104437503</v>
      </c>
      <c r="B353" s="3" t="s">
        <v>271</v>
      </c>
      <c r="C353" s="3" t="s">
        <v>262</v>
      </c>
      <c r="D353" s="4">
        <v>5764367.2400000002</v>
      </c>
      <c r="E353" s="4">
        <v>4599728.75</v>
      </c>
      <c r="F353" s="4">
        <v>5519.35</v>
      </c>
      <c r="G353" s="4">
        <v>0</v>
      </c>
      <c r="H353" s="4">
        <v>16820.400000000001</v>
      </c>
      <c r="I353" s="4">
        <v>776162.37</v>
      </c>
      <c r="J353" s="4">
        <v>366136.37</v>
      </c>
      <c r="K353" s="4">
        <v>348872522</v>
      </c>
      <c r="L353" s="25">
        <v>16.5</v>
      </c>
    </row>
    <row r="354" spans="1:12" ht="11.25" customHeight="1" x14ac:dyDescent="0.2">
      <c r="A354" s="3">
        <v>111444602</v>
      </c>
      <c r="B354" s="3" t="s">
        <v>376</v>
      </c>
      <c r="C354" s="3" t="s">
        <v>377</v>
      </c>
      <c r="D354" s="4">
        <v>36676872.32</v>
      </c>
      <c r="E354" s="4">
        <v>26120533.66</v>
      </c>
      <c r="F354" s="4">
        <v>34089.43</v>
      </c>
      <c r="G354" s="4">
        <v>130987.04</v>
      </c>
      <c r="H354" s="4">
        <v>103186.2</v>
      </c>
      <c r="I354" s="4">
        <v>8602598.620000001</v>
      </c>
      <c r="J354" s="4">
        <v>1685477.37</v>
      </c>
      <c r="K354" s="4">
        <v>2092292319</v>
      </c>
      <c r="L354" s="25">
        <v>17.5</v>
      </c>
    </row>
    <row r="355" spans="1:12" ht="11.25" customHeight="1" x14ac:dyDescent="0.2">
      <c r="A355" s="3">
        <v>120452003</v>
      </c>
      <c r="B355" s="3" t="s">
        <v>558</v>
      </c>
      <c r="C355" s="3" t="s">
        <v>503</v>
      </c>
      <c r="D355" s="4">
        <v>110233703.58</v>
      </c>
      <c r="E355" s="4">
        <v>90898735.610000014</v>
      </c>
      <c r="F355" s="4">
        <v>100347.01</v>
      </c>
      <c r="G355" s="4">
        <v>120553.44</v>
      </c>
      <c r="H355" s="4"/>
      <c r="I355" s="4">
        <v>6422218.29</v>
      </c>
      <c r="J355" s="4">
        <v>12691849.23</v>
      </c>
      <c r="K355" s="4">
        <v>2882074155</v>
      </c>
      <c r="L355" s="25">
        <v>38.200000000000003</v>
      </c>
    </row>
    <row r="356" spans="1:12" ht="11.25" customHeight="1" x14ac:dyDescent="0.2">
      <c r="A356" s="3">
        <v>120455203</v>
      </c>
      <c r="B356" s="3" t="s">
        <v>504</v>
      </c>
      <c r="C356" s="3" t="s">
        <v>503</v>
      </c>
      <c r="D356" s="4">
        <v>54594732.969999999</v>
      </c>
      <c r="E356" s="4">
        <v>46344130.82</v>
      </c>
      <c r="F356" s="4">
        <v>49797.73</v>
      </c>
      <c r="G356" s="4">
        <v>6837.76</v>
      </c>
      <c r="H356" s="4"/>
      <c r="I356" s="4">
        <v>4789864.58</v>
      </c>
      <c r="J356" s="4">
        <v>3404102.08</v>
      </c>
      <c r="K356" s="4">
        <v>1967693396</v>
      </c>
      <c r="L356" s="25">
        <v>27.7</v>
      </c>
    </row>
    <row r="357" spans="1:12" ht="11.25" customHeight="1" x14ac:dyDescent="0.2">
      <c r="A357" s="3">
        <v>120455403</v>
      </c>
      <c r="B357" s="3" t="s">
        <v>505</v>
      </c>
      <c r="C357" s="3" t="s">
        <v>503</v>
      </c>
      <c r="D357" s="4">
        <v>141680376.43000001</v>
      </c>
      <c r="E357" s="4">
        <v>119731971.31999999</v>
      </c>
      <c r="F357" s="4">
        <v>137119.07999999999</v>
      </c>
      <c r="G357" s="4">
        <v>155647.47</v>
      </c>
      <c r="H357" s="4"/>
      <c r="I357" s="4">
        <v>11392194</v>
      </c>
      <c r="J357" s="4">
        <v>10263444.560000001</v>
      </c>
      <c r="K357" s="4">
        <v>5535310964</v>
      </c>
      <c r="L357" s="25">
        <v>25.5</v>
      </c>
    </row>
    <row r="358" spans="1:12" ht="11.25" customHeight="1" x14ac:dyDescent="0.2">
      <c r="A358" s="3">
        <v>120456003</v>
      </c>
      <c r="B358" s="3" t="s">
        <v>506</v>
      </c>
      <c r="C358" s="3" t="s">
        <v>503</v>
      </c>
      <c r="D358" s="4">
        <v>77937316.430000007</v>
      </c>
      <c r="E358" s="4">
        <v>67797200.409999996</v>
      </c>
      <c r="F358" s="4">
        <v>70559.37</v>
      </c>
      <c r="G358" s="4">
        <v>56426.43</v>
      </c>
      <c r="H358" s="4"/>
      <c r="I358" s="4">
        <v>5455206.5</v>
      </c>
      <c r="J358" s="4">
        <v>4557923.72</v>
      </c>
      <c r="K358" s="4">
        <v>2351188156</v>
      </c>
      <c r="L358" s="25">
        <v>33.1</v>
      </c>
    </row>
    <row r="359" spans="1:12" ht="11.25" customHeight="1" x14ac:dyDescent="0.2">
      <c r="A359" s="3">
        <v>123460302</v>
      </c>
      <c r="B359" s="3" t="s">
        <v>185</v>
      </c>
      <c r="C359" s="3" t="s">
        <v>4</v>
      </c>
      <c r="D359" s="4">
        <v>121430987.7</v>
      </c>
      <c r="E359" s="4">
        <v>108003922.15000001</v>
      </c>
      <c r="F359" s="4">
        <v>115581.79</v>
      </c>
      <c r="G359" s="4">
        <v>47604.92</v>
      </c>
      <c r="H359" s="4"/>
      <c r="I359" s="4">
        <v>11668573.109999999</v>
      </c>
      <c r="J359" s="4">
        <v>1595305.73</v>
      </c>
      <c r="K359" s="4">
        <v>5913968853</v>
      </c>
      <c r="L359" s="25">
        <v>20.5</v>
      </c>
    </row>
    <row r="360" spans="1:12" ht="11.25" customHeight="1" x14ac:dyDescent="0.2">
      <c r="A360" s="3">
        <v>123460504</v>
      </c>
      <c r="B360" s="3" t="s">
        <v>186</v>
      </c>
      <c r="C360" s="3" t="s">
        <v>4</v>
      </c>
      <c r="D360" s="4">
        <v>147388.07999999999</v>
      </c>
      <c r="E360" s="4">
        <v>0</v>
      </c>
      <c r="F360" s="4"/>
      <c r="G360" s="4">
        <v>0</v>
      </c>
      <c r="H360" s="4"/>
      <c r="I360" s="4">
        <v>147388.07999999999</v>
      </c>
      <c r="J360" s="4"/>
      <c r="K360" s="4">
        <v>177159347</v>
      </c>
      <c r="L360" s="25">
        <v>0.8</v>
      </c>
    </row>
    <row r="361" spans="1:12" ht="11.25" customHeight="1" x14ac:dyDescent="0.2">
      <c r="A361" s="3">
        <v>123461302</v>
      </c>
      <c r="B361" s="3" t="s">
        <v>744</v>
      </c>
      <c r="C361" s="3" t="s">
        <v>4</v>
      </c>
      <c r="D361" s="4">
        <v>100489912.73999999</v>
      </c>
      <c r="E361" s="4">
        <v>90815850.260000005</v>
      </c>
      <c r="F361" s="4">
        <v>90680.74</v>
      </c>
      <c r="G361" s="4">
        <v>0</v>
      </c>
      <c r="H361" s="4"/>
      <c r="I361" s="4">
        <v>6967340.5499999998</v>
      </c>
      <c r="J361" s="4">
        <v>2616041.19</v>
      </c>
      <c r="K361" s="4">
        <v>3094195534</v>
      </c>
      <c r="L361" s="25">
        <v>32.4</v>
      </c>
    </row>
    <row r="362" spans="1:12" ht="11.25" customHeight="1" x14ac:dyDescent="0.2">
      <c r="A362" s="3">
        <v>123461602</v>
      </c>
      <c r="B362" s="3" t="s">
        <v>5</v>
      </c>
      <c r="C362" s="3" t="s">
        <v>4</v>
      </c>
      <c r="D362" s="4">
        <v>116765686</v>
      </c>
      <c r="E362" s="4">
        <v>97335383</v>
      </c>
      <c r="F362" s="4">
        <v>103831</v>
      </c>
      <c r="G362" s="4">
        <v>314913</v>
      </c>
      <c r="H362" s="4"/>
      <c r="I362" s="4">
        <v>15203853</v>
      </c>
      <c r="J362" s="4">
        <v>3807706</v>
      </c>
      <c r="K362" s="4">
        <v>7863963540</v>
      </c>
      <c r="L362" s="25">
        <v>14.8</v>
      </c>
    </row>
    <row r="363" spans="1:12" ht="11.25" customHeight="1" x14ac:dyDescent="0.2">
      <c r="A363" s="3">
        <v>123463603</v>
      </c>
      <c r="B363" s="3" t="s">
        <v>6</v>
      </c>
      <c r="C363" s="3" t="s">
        <v>4</v>
      </c>
      <c r="D363" s="4">
        <v>88336763.5</v>
      </c>
      <c r="E363" s="4">
        <v>77010374.610000014</v>
      </c>
      <c r="F363" s="4">
        <v>81382.02</v>
      </c>
      <c r="G363" s="4">
        <v>2156</v>
      </c>
      <c r="H363" s="4"/>
      <c r="I363" s="4">
        <v>9143343.4100000001</v>
      </c>
      <c r="J363" s="4">
        <v>2099507.46</v>
      </c>
      <c r="K363" s="4">
        <v>4492964498</v>
      </c>
      <c r="L363" s="25">
        <v>19.600000000000001</v>
      </c>
    </row>
    <row r="364" spans="1:12" ht="11.25" customHeight="1" x14ac:dyDescent="0.2">
      <c r="A364" s="3">
        <v>123463803</v>
      </c>
      <c r="B364" s="3" t="s">
        <v>187</v>
      </c>
      <c r="C364" s="3" t="s">
        <v>4</v>
      </c>
      <c r="D364" s="4">
        <v>13673978</v>
      </c>
      <c r="E364" s="4">
        <v>11392857.01</v>
      </c>
      <c r="F364" s="4">
        <v>12700.59</v>
      </c>
      <c r="G364" s="4">
        <v>0</v>
      </c>
      <c r="H364" s="4"/>
      <c r="I364" s="4">
        <v>1803486.19</v>
      </c>
      <c r="J364" s="4">
        <v>464934.21</v>
      </c>
      <c r="K364" s="4">
        <v>465573010</v>
      </c>
      <c r="L364" s="25">
        <v>29.3</v>
      </c>
    </row>
    <row r="365" spans="1:12" ht="11.25" customHeight="1" x14ac:dyDescent="0.2">
      <c r="A365" s="3">
        <v>123464502</v>
      </c>
      <c r="B365" s="3" t="s">
        <v>7</v>
      </c>
      <c r="C365" s="3" t="s">
        <v>4</v>
      </c>
      <c r="D365" s="4">
        <v>250352864.77000001</v>
      </c>
      <c r="E365" s="4">
        <v>237521178.72</v>
      </c>
      <c r="F365" s="4">
        <v>231909.31</v>
      </c>
      <c r="G365" s="4">
        <v>0</v>
      </c>
      <c r="H365" s="4"/>
      <c r="I365" s="4">
        <v>7566636.8500000006</v>
      </c>
      <c r="J365" s="4">
        <v>5033139.8899999997</v>
      </c>
      <c r="K365" s="4">
        <v>14358311503</v>
      </c>
      <c r="L365" s="25">
        <v>17.399999999999999</v>
      </c>
    </row>
    <row r="366" spans="1:12" ht="11.25" customHeight="1" x14ac:dyDescent="0.2">
      <c r="A366" s="3">
        <v>123464603</v>
      </c>
      <c r="B366" s="3" t="s">
        <v>559</v>
      </c>
      <c r="C366" s="3" t="s">
        <v>4</v>
      </c>
      <c r="D366" s="4">
        <v>43198195.219999999</v>
      </c>
      <c r="E366" s="4">
        <v>39476294.229999997</v>
      </c>
      <c r="F366" s="4">
        <v>39306.839999999997</v>
      </c>
      <c r="G366" s="4">
        <v>0</v>
      </c>
      <c r="H366" s="4"/>
      <c r="I366" s="4">
        <v>3238798.2</v>
      </c>
      <c r="J366" s="4">
        <v>443795.95</v>
      </c>
      <c r="K366" s="4">
        <v>1817951622</v>
      </c>
      <c r="L366" s="25">
        <v>23.7</v>
      </c>
    </row>
    <row r="367" spans="1:12" ht="11.25" customHeight="1" x14ac:dyDescent="0.2">
      <c r="A367" s="3">
        <v>123465303</v>
      </c>
      <c r="B367" s="3" t="s">
        <v>8</v>
      </c>
      <c r="C367" s="3" t="s">
        <v>4</v>
      </c>
      <c r="D367" s="4">
        <v>97300009.810000002</v>
      </c>
      <c r="E367" s="4">
        <v>79200660.519999996</v>
      </c>
      <c r="F367" s="4">
        <v>84156.76</v>
      </c>
      <c r="G367" s="4">
        <v>61911.24</v>
      </c>
      <c r="H367" s="4"/>
      <c r="I367" s="4">
        <v>10392424.510000002</v>
      </c>
      <c r="J367" s="4">
        <v>7560856.7800000003</v>
      </c>
      <c r="K367" s="4">
        <v>4206663049</v>
      </c>
      <c r="L367" s="25">
        <v>23.1</v>
      </c>
    </row>
    <row r="368" spans="1:12" ht="11.25" customHeight="1" x14ac:dyDescent="0.2">
      <c r="A368" s="3">
        <v>123465602</v>
      </c>
      <c r="B368" s="3" t="s">
        <v>9</v>
      </c>
      <c r="C368" s="3" t="s">
        <v>4</v>
      </c>
      <c r="D368" s="4">
        <v>120675088.29000001</v>
      </c>
      <c r="E368" s="4">
        <v>103577209.58</v>
      </c>
      <c r="F368" s="4">
        <v>111188.06</v>
      </c>
      <c r="G368" s="4">
        <v>53685.62</v>
      </c>
      <c r="H368" s="4">
        <v>90231.69</v>
      </c>
      <c r="I368" s="4">
        <v>10882526.33</v>
      </c>
      <c r="J368" s="4">
        <v>5960247.0099999998</v>
      </c>
      <c r="K368" s="4">
        <v>4379015923</v>
      </c>
      <c r="L368" s="25">
        <v>27.5</v>
      </c>
    </row>
    <row r="369" spans="1:12" ht="11.25" customHeight="1" x14ac:dyDescent="0.2">
      <c r="A369" s="3">
        <v>123465702</v>
      </c>
      <c r="B369" s="3" t="s">
        <v>188</v>
      </c>
      <c r="C369" s="3" t="s">
        <v>4</v>
      </c>
      <c r="D369" s="4">
        <v>218006108.27000001</v>
      </c>
      <c r="E369" s="4">
        <v>190293801.58000001</v>
      </c>
      <c r="F369" s="4">
        <v>202345.07</v>
      </c>
      <c r="G369" s="4">
        <v>349.35</v>
      </c>
      <c r="H369" s="4"/>
      <c r="I369" s="4">
        <v>25039515.559999999</v>
      </c>
      <c r="J369" s="4">
        <v>2470096.71</v>
      </c>
      <c r="K369" s="4">
        <v>12328583449</v>
      </c>
      <c r="L369" s="25">
        <v>17.600000000000001</v>
      </c>
    </row>
    <row r="370" spans="1:12" ht="11.25" customHeight="1" x14ac:dyDescent="0.2">
      <c r="A370" s="3">
        <v>123466103</v>
      </c>
      <c r="B370" s="3" t="s">
        <v>10</v>
      </c>
      <c r="C370" s="3" t="s">
        <v>4</v>
      </c>
      <c r="D370" s="4">
        <v>88729440.540000007</v>
      </c>
      <c r="E370" s="4">
        <v>71163837.370000005</v>
      </c>
      <c r="F370" s="4">
        <v>82993.509999999995</v>
      </c>
      <c r="G370" s="4">
        <v>270842.8</v>
      </c>
      <c r="H370" s="4"/>
      <c r="I370" s="4">
        <v>16486421.18</v>
      </c>
      <c r="J370" s="4">
        <v>725345.68</v>
      </c>
      <c r="K370" s="4">
        <v>3539744353</v>
      </c>
      <c r="L370" s="25">
        <v>25</v>
      </c>
    </row>
    <row r="371" spans="1:12" ht="11.25" customHeight="1" x14ac:dyDescent="0.2">
      <c r="A371" s="3">
        <v>123466303</v>
      </c>
      <c r="B371" s="3" t="s">
        <v>189</v>
      </c>
      <c r="C371" s="3" t="s">
        <v>4</v>
      </c>
      <c r="D371" s="4">
        <v>44927339</v>
      </c>
      <c r="E371" s="4">
        <v>38458160</v>
      </c>
      <c r="F371" s="4">
        <v>43150</v>
      </c>
      <c r="G371" s="4">
        <v>0</v>
      </c>
      <c r="H371" s="4">
        <v>49324</v>
      </c>
      <c r="I371" s="4">
        <v>5076584</v>
      </c>
      <c r="J371" s="4">
        <v>1300121</v>
      </c>
      <c r="K371" s="4">
        <v>1577236478</v>
      </c>
      <c r="L371" s="25">
        <v>28.4</v>
      </c>
    </row>
    <row r="372" spans="1:12" ht="11.25" customHeight="1" x14ac:dyDescent="0.2">
      <c r="A372" s="3">
        <v>123466403</v>
      </c>
      <c r="B372" s="3" t="s">
        <v>11</v>
      </c>
      <c r="C372" s="3" t="s">
        <v>4</v>
      </c>
      <c r="D372" s="4">
        <v>34313979.649999999</v>
      </c>
      <c r="E372" s="4">
        <v>29134685.559999999</v>
      </c>
      <c r="F372" s="4">
        <v>33134.43</v>
      </c>
      <c r="G372" s="4">
        <v>29648.97</v>
      </c>
      <c r="H372" s="4">
        <v>30417.03</v>
      </c>
      <c r="I372" s="4">
        <v>3606962.56</v>
      </c>
      <c r="J372" s="4">
        <v>1479131.1</v>
      </c>
      <c r="K372" s="4">
        <v>1001567689</v>
      </c>
      <c r="L372" s="25">
        <v>34.200000000000003</v>
      </c>
    </row>
    <row r="373" spans="1:12" ht="11.25" customHeight="1" x14ac:dyDescent="0.2">
      <c r="A373" s="3">
        <v>123467103</v>
      </c>
      <c r="B373" s="3" t="s">
        <v>12</v>
      </c>
      <c r="C373" s="3" t="s">
        <v>4</v>
      </c>
      <c r="D373" s="4">
        <v>98658868.489999995</v>
      </c>
      <c r="E373" s="4">
        <v>85220759.319999993</v>
      </c>
      <c r="F373" s="4">
        <v>94161.57</v>
      </c>
      <c r="G373" s="4">
        <v>340344.53</v>
      </c>
      <c r="H373" s="4">
        <v>141040.09</v>
      </c>
      <c r="I373" s="4">
        <v>11798867.060000001</v>
      </c>
      <c r="J373" s="4">
        <v>1063695.92</v>
      </c>
      <c r="K373" s="4">
        <v>4693864210</v>
      </c>
      <c r="L373" s="25">
        <v>21</v>
      </c>
    </row>
    <row r="374" spans="1:12" ht="11.25" customHeight="1" x14ac:dyDescent="0.2">
      <c r="A374" s="3">
        <v>123467203</v>
      </c>
      <c r="B374" s="3" t="s">
        <v>13</v>
      </c>
      <c r="C374" s="3" t="s">
        <v>4</v>
      </c>
      <c r="D374" s="4">
        <v>49787968.759999998</v>
      </c>
      <c r="E374" s="4">
        <v>43228608.159999996</v>
      </c>
      <c r="F374" s="4">
        <v>45590.43</v>
      </c>
      <c r="G374" s="4">
        <v>0</v>
      </c>
      <c r="H374" s="4"/>
      <c r="I374" s="4">
        <v>5332954.41</v>
      </c>
      <c r="J374" s="4">
        <v>1180815.76</v>
      </c>
      <c r="K374" s="4">
        <v>2463867991</v>
      </c>
      <c r="L374" s="25">
        <v>20.2</v>
      </c>
    </row>
    <row r="375" spans="1:12" ht="11.25" customHeight="1" x14ac:dyDescent="0.2">
      <c r="A375" s="3">
        <v>123467303</v>
      </c>
      <c r="B375" s="3" t="s">
        <v>14</v>
      </c>
      <c r="C375" s="3" t="s">
        <v>4</v>
      </c>
      <c r="D375" s="4">
        <v>135819966.09999999</v>
      </c>
      <c r="E375" s="4">
        <v>114138308.13</v>
      </c>
      <c r="F375" s="4">
        <v>121016.97</v>
      </c>
      <c r="G375" s="4">
        <v>1776669.78</v>
      </c>
      <c r="H375" s="4"/>
      <c r="I375" s="4">
        <v>17786869.620000001</v>
      </c>
      <c r="J375" s="4">
        <v>1997101.6</v>
      </c>
      <c r="K375" s="4">
        <v>6884693667</v>
      </c>
      <c r="L375" s="25">
        <v>19.7</v>
      </c>
    </row>
    <row r="376" spans="1:12" ht="11.25" customHeight="1" x14ac:dyDescent="0.2">
      <c r="A376" s="3">
        <v>123468303</v>
      </c>
      <c r="B376" s="3" t="s">
        <v>15</v>
      </c>
      <c r="C376" s="3" t="s">
        <v>4</v>
      </c>
      <c r="D376" s="4">
        <v>90796072.5</v>
      </c>
      <c r="E376" s="4">
        <v>80912245.349999994</v>
      </c>
      <c r="F376" s="4">
        <v>80018.03</v>
      </c>
      <c r="G376" s="4">
        <v>0</v>
      </c>
      <c r="H376" s="4"/>
      <c r="I376" s="4">
        <v>9136907.3000000007</v>
      </c>
      <c r="J376" s="4">
        <v>666901.81999999995</v>
      </c>
      <c r="K376" s="4">
        <v>3722869398</v>
      </c>
      <c r="L376" s="25">
        <v>24.3</v>
      </c>
    </row>
    <row r="377" spans="1:12" ht="11.25" customHeight="1" x14ac:dyDescent="0.2">
      <c r="A377" s="3">
        <v>123468402</v>
      </c>
      <c r="B377" s="3" t="s">
        <v>190</v>
      </c>
      <c r="C377" s="3" t="s">
        <v>4</v>
      </c>
      <c r="D377" s="4">
        <v>99910223.430000007</v>
      </c>
      <c r="E377" s="4">
        <v>91594625.969999999</v>
      </c>
      <c r="F377" s="4">
        <v>90882.59</v>
      </c>
      <c r="G377" s="4">
        <v>117239.3</v>
      </c>
      <c r="H377" s="4"/>
      <c r="I377" s="4">
        <v>6881810.8900000006</v>
      </c>
      <c r="J377" s="4">
        <v>1225664.68</v>
      </c>
      <c r="K377" s="4">
        <v>7967460628</v>
      </c>
      <c r="L377" s="25">
        <v>12.5</v>
      </c>
    </row>
    <row r="378" spans="1:12" ht="11.25" customHeight="1" x14ac:dyDescent="0.2">
      <c r="A378" s="3">
        <v>123468503</v>
      </c>
      <c r="B378" s="3" t="s">
        <v>560</v>
      </c>
      <c r="C378" s="3" t="s">
        <v>4</v>
      </c>
      <c r="D378" s="4">
        <v>55719290.609999999</v>
      </c>
      <c r="E378" s="4">
        <v>49793612.769999996</v>
      </c>
      <c r="F378" s="4">
        <v>49610.43</v>
      </c>
      <c r="G378" s="4">
        <v>0</v>
      </c>
      <c r="H378" s="4"/>
      <c r="I378" s="4">
        <v>4954154.21</v>
      </c>
      <c r="J378" s="4">
        <v>921913.2</v>
      </c>
      <c r="K378" s="4">
        <v>2572498943</v>
      </c>
      <c r="L378" s="25">
        <v>21.6</v>
      </c>
    </row>
    <row r="379" spans="1:12" ht="11.25" customHeight="1" x14ac:dyDescent="0.2">
      <c r="A379" s="3">
        <v>123468603</v>
      </c>
      <c r="B379" s="3" t="s">
        <v>16</v>
      </c>
      <c r="C379" s="3" t="s">
        <v>4</v>
      </c>
      <c r="D379" s="3">
        <v>44408574.630000003</v>
      </c>
      <c r="E379" s="3">
        <v>38659835.210000001</v>
      </c>
      <c r="F379" s="3">
        <v>41348.31</v>
      </c>
      <c r="G379" s="3">
        <v>27.48</v>
      </c>
      <c r="H379" s="3">
        <v>68141.2</v>
      </c>
      <c r="I379" s="3">
        <v>5020015.6599999992</v>
      </c>
      <c r="J379" s="3">
        <v>619206.77</v>
      </c>
      <c r="K379" s="4">
        <v>2007227551</v>
      </c>
      <c r="L379" s="25">
        <v>22.1</v>
      </c>
    </row>
    <row r="380" spans="1:12" ht="11.25" customHeight="1" x14ac:dyDescent="0.2">
      <c r="A380" s="3">
        <v>123469303</v>
      </c>
      <c r="B380" s="3" t="s">
        <v>191</v>
      </c>
      <c r="C380" s="3" t="s">
        <v>4</v>
      </c>
      <c r="D380" s="4">
        <v>91757663.090000004</v>
      </c>
      <c r="E380" s="4">
        <v>76211649.790000007</v>
      </c>
      <c r="F380" s="4">
        <v>82933.48</v>
      </c>
      <c r="G380" s="4">
        <v>0</v>
      </c>
      <c r="H380" s="4"/>
      <c r="I380" s="4">
        <v>14477264.6</v>
      </c>
      <c r="J380" s="4">
        <v>985815.22</v>
      </c>
      <c r="K380" s="4">
        <v>6269916750</v>
      </c>
      <c r="L380" s="25">
        <v>14.6</v>
      </c>
    </row>
    <row r="381" spans="1:12" ht="11.25" customHeight="1" x14ac:dyDescent="0.2">
      <c r="A381" s="3">
        <v>116471803</v>
      </c>
      <c r="B381" s="3" t="s">
        <v>450</v>
      </c>
      <c r="C381" s="3" t="s">
        <v>451</v>
      </c>
      <c r="D381" s="4">
        <v>23945875.359999999</v>
      </c>
      <c r="E381" s="4">
        <v>14419321.609999999</v>
      </c>
      <c r="F381" s="4">
        <v>22261.360000000001</v>
      </c>
      <c r="G381" s="4">
        <v>17831.669999999998</v>
      </c>
      <c r="H381" s="4"/>
      <c r="I381" s="4">
        <v>8415953.5199999996</v>
      </c>
      <c r="J381" s="4">
        <v>1070507.2</v>
      </c>
      <c r="K381" s="4">
        <v>1616006294</v>
      </c>
      <c r="L381" s="25">
        <v>14.8</v>
      </c>
    </row>
    <row r="382" spans="1:12" ht="11.25" customHeight="1" x14ac:dyDescent="0.2">
      <c r="A382" s="3">
        <v>120480803</v>
      </c>
      <c r="B382" s="3" t="s">
        <v>178</v>
      </c>
      <c r="C382" s="3" t="s">
        <v>507</v>
      </c>
      <c r="D382" s="4">
        <v>36124979.5</v>
      </c>
      <c r="E382" s="4">
        <v>29277177.09</v>
      </c>
      <c r="F382" s="4">
        <v>34589.94</v>
      </c>
      <c r="G382" s="4">
        <v>57.92</v>
      </c>
      <c r="H382" s="4"/>
      <c r="I382" s="4">
        <v>5182406.33</v>
      </c>
      <c r="J382" s="4">
        <v>1630748.22</v>
      </c>
      <c r="K382" s="4">
        <v>1616040303</v>
      </c>
      <c r="L382" s="25">
        <v>22.3</v>
      </c>
    </row>
    <row r="383" spans="1:12" ht="11.25" customHeight="1" x14ac:dyDescent="0.2">
      <c r="A383" s="3">
        <v>120481002</v>
      </c>
      <c r="B383" s="3" t="s">
        <v>508</v>
      </c>
      <c r="C383" s="3" t="s">
        <v>507</v>
      </c>
      <c r="D383" s="4">
        <v>212678235.78</v>
      </c>
      <c r="E383" s="4">
        <v>180640768.18000001</v>
      </c>
      <c r="F383" s="4">
        <v>193428.1</v>
      </c>
      <c r="G383" s="4">
        <v>441859</v>
      </c>
      <c r="H383" s="4">
        <v>251760.18</v>
      </c>
      <c r="I383" s="4">
        <v>26812232.32</v>
      </c>
      <c r="J383" s="4">
        <v>4338188</v>
      </c>
      <c r="K383" s="4">
        <v>10790271797</v>
      </c>
      <c r="L383" s="25">
        <v>19.7</v>
      </c>
    </row>
    <row r="384" spans="1:12" ht="11.25" customHeight="1" x14ac:dyDescent="0.2">
      <c r="A384" s="3">
        <v>120483302</v>
      </c>
      <c r="B384" s="3" t="s">
        <v>179</v>
      </c>
      <c r="C384" s="3" t="s">
        <v>507</v>
      </c>
      <c r="D384" s="4">
        <v>120601829.98999999</v>
      </c>
      <c r="E384" s="4">
        <v>103318686.31</v>
      </c>
      <c r="F384" s="4">
        <v>113776.82</v>
      </c>
      <c r="G384" s="4">
        <v>0</v>
      </c>
      <c r="H384" s="4"/>
      <c r="I384" s="4">
        <v>14197899.66</v>
      </c>
      <c r="J384" s="4">
        <v>2971467.2</v>
      </c>
      <c r="K384" s="4">
        <v>4791410553</v>
      </c>
      <c r="L384" s="25">
        <v>25.1</v>
      </c>
    </row>
    <row r="385" spans="1:12" ht="11.25" customHeight="1" x14ac:dyDescent="0.2">
      <c r="A385" s="3">
        <v>120484803</v>
      </c>
      <c r="B385" s="3" t="s">
        <v>509</v>
      </c>
      <c r="C385" s="3" t="s">
        <v>507</v>
      </c>
      <c r="D385" s="4">
        <v>73808259.980000004</v>
      </c>
      <c r="E385" s="4">
        <v>61046339.649999999</v>
      </c>
      <c r="F385" s="4">
        <v>66738.179999999993</v>
      </c>
      <c r="G385" s="4">
        <v>16241.11</v>
      </c>
      <c r="H385" s="4"/>
      <c r="I385" s="4">
        <v>11147209.18</v>
      </c>
      <c r="J385" s="4">
        <v>1531731.86</v>
      </c>
      <c r="K385" s="4">
        <v>3590560345</v>
      </c>
      <c r="L385" s="25">
        <v>20.5</v>
      </c>
    </row>
    <row r="386" spans="1:12" ht="11.25" customHeight="1" x14ac:dyDescent="0.2">
      <c r="A386" s="3">
        <v>120484903</v>
      </c>
      <c r="B386" s="3" t="s">
        <v>510</v>
      </c>
      <c r="C386" s="3" t="s">
        <v>507</v>
      </c>
      <c r="D386" s="4">
        <v>80775461.430000007</v>
      </c>
      <c r="E386" s="4">
        <v>66478217.560000002</v>
      </c>
      <c r="F386" s="4">
        <v>70839.66</v>
      </c>
      <c r="G386" s="4">
        <v>10746.86</v>
      </c>
      <c r="H386" s="4">
        <v>127019.4</v>
      </c>
      <c r="I386" s="4">
        <v>11131395.07</v>
      </c>
      <c r="J386" s="4">
        <v>2957242.88</v>
      </c>
      <c r="K386" s="4">
        <v>3426107107</v>
      </c>
      <c r="L386" s="25">
        <v>23.5</v>
      </c>
    </row>
    <row r="387" spans="1:12" ht="11.25" customHeight="1" x14ac:dyDescent="0.2">
      <c r="A387" s="3">
        <v>120485603</v>
      </c>
      <c r="B387" s="3" t="s">
        <v>511</v>
      </c>
      <c r="C387" s="3" t="s">
        <v>507</v>
      </c>
      <c r="D387" s="4">
        <v>21195597.620000001</v>
      </c>
      <c r="E387" s="4">
        <v>17056666.170000002</v>
      </c>
      <c r="F387" s="4">
        <v>20094.95</v>
      </c>
      <c r="G387" s="4">
        <v>349.97</v>
      </c>
      <c r="H387" s="4"/>
      <c r="I387" s="4">
        <v>3541406.43</v>
      </c>
      <c r="J387" s="4">
        <v>577080.1</v>
      </c>
      <c r="K387" s="4">
        <v>900433029</v>
      </c>
      <c r="L387" s="25">
        <v>23.5</v>
      </c>
    </row>
    <row r="388" spans="1:12" ht="11.25" customHeight="1" x14ac:dyDescent="0.2">
      <c r="A388" s="3">
        <v>120486003</v>
      </c>
      <c r="B388" s="3" t="s">
        <v>512</v>
      </c>
      <c r="C388" s="3" t="s">
        <v>507</v>
      </c>
      <c r="D388" s="4">
        <v>37109650.340000004</v>
      </c>
      <c r="E388" s="4">
        <v>30832844.670000002</v>
      </c>
      <c r="F388" s="4">
        <v>35282.949999999997</v>
      </c>
      <c r="G388" s="4">
        <v>0</v>
      </c>
      <c r="H388" s="4"/>
      <c r="I388" s="4">
        <v>5385295.9400000004</v>
      </c>
      <c r="J388" s="4">
        <v>856226.78</v>
      </c>
      <c r="K388" s="4">
        <v>1869760422</v>
      </c>
      <c r="L388" s="25">
        <v>19.8</v>
      </c>
    </row>
    <row r="389" spans="1:12" ht="11.25" customHeight="1" x14ac:dyDescent="0.2">
      <c r="A389" s="3">
        <v>120488603</v>
      </c>
      <c r="B389" s="3" t="s">
        <v>180</v>
      </c>
      <c r="C389" s="3" t="s">
        <v>507</v>
      </c>
      <c r="D389" s="4">
        <v>27423996.030000001</v>
      </c>
      <c r="E389" s="4">
        <v>22373252.73</v>
      </c>
      <c r="F389" s="4">
        <v>26900.63</v>
      </c>
      <c r="G389" s="4">
        <v>478694.02</v>
      </c>
      <c r="H389" s="4"/>
      <c r="I389" s="4">
        <v>3365606.86</v>
      </c>
      <c r="J389" s="4">
        <v>1179541.79</v>
      </c>
      <c r="K389" s="4">
        <v>1195499953</v>
      </c>
      <c r="L389" s="25">
        <v>22.9</v>
      </c>
    </row>
    <row r="390" spans="1:12" ht="11.25" customHeight="1" x14ac:dyDescent="0.2">
      <c r="A390" s="3">
        <v>116493503</v>
      </c>
      <c r="B390" s="3" t="s">
        <v>452</v>
      </c>
      <c r="C390" s="3" t="s">
        <v>453</v>
      </c>
      <c r="D390" s="3">
        <v>8630413.6099999994</v>
      </c>
      <c r="E390" s="3">
        <v>5786638.4500000002</v>
      </c>
      <c r="F390" s="3">
        <v>8228.44</v>
      </c>
      <c r="G390" s="3">
        <v>7326.59</v>
      </c>
      <c r="H390" s="3">
        <v>23242.400000000001</v>
      </c>
      <c r="I390" s="3">
        <v>2145268.92</v>
      </c>
      <c r="J390" s="3">
        <v>659708.81000000006</v>
      </c>
      <c r="K390" s="4">
        <v>456386658</v>
      </c>
      <c r="L390" s="25">
        <v>18.899999999999999</v>
      </c>
    </row>
    <row r="391" spans="1:12" ht="11.25" customHeight="1" x14ac:dyDescent="0.2">
      <c r="A391" s="3">
        <v>116495003</v>
      </c>
      <c r="B391" s="3" t="s">
        <v>159</v>
      </c>
      <c r="C391" s="3" t="s">
        <v>453</v>
      </c>
      <c r="D391" s="4">
        <v>17652449.030000001</v>
      </c>
      <c r="E391" s="4">
        <v>11689084.33</v>
      </c>
      <c r="F391" s="4">
        <v>16257.92</v>
      </c>
      <c r="G391" s="4">
        <v>42950.42</v>
      </c>
      <c r="H391" s="4">
        <v>28524.05</v>
      </c>
      <c r="I391" s="4">
        <v>5263899.12</v>
      </c>
      <c r="J391" s="4">
        <v>611733.18999999994</v>
      </c>
      <c r="K391" s="4">
        <v>931132434</v>
      </c>
      <c r="L391" s="25">
        <v>18.899999999999999</v>
      </c>
    </row>
    <row r="392" spans="1:12" ht="11.25" customHeight="1" x14ac:dyDescent="0.2">
      <c r="A392" s="3">
        <v>116495103</v>
      </c>
      <c r="B392" s="3" t="s">
        <v>160</v>
      </c>
      <c r="C392" s="3" t="s">
        <v>453</v>
      </c>
      <c r="D392" s="4">
        <v>5547023.2599999998</v>
      </c>
      <c r="E392" s="4">
        <v>3032686</v>
      </c>
      <c r="F392" s="4">
        <v>4878.28</v>
      </c>
      <c r="G392" s="4">
        <v>9941.5499999999993</v>
      </c>
      <c r="H392" s="4">
        <v>20789</v>
      </c>
      <c r="I392" s="4">
        <v>1520989.17</v>
      </c>
      <c r="J392" s="4">
        <v>957739.26</v>
      </c>
      <c r="K392" s="4">
        <v>259865320</v>
      </c>
      <c r="L392" s="25">
        <v>20.2</v>
      </c>
    </row>
    <row r="393" spans="1:12" ht="11.25" customHeight="1" x14ac:dyDescent="0.2">
      <c r="A393" s="3">
        <v>116496503</v>
      </c>
      <c r="B393" s="3" t="s">
        <v>454</v>
      </c>
      <c r="C393" s="3" t="s">
        <v>453</v>
      </c>
      <c r="D393" s="4">
        <v>6525436.1500000004</v>
      </c>
      <c r="E393" s="4">
        <v>3383809.12</v>
      </c>
      <c r="F393" s="4">
        <v>6144.86</v>
      </c>
      <c r="G393" s="4">
        <v>7218.82</v>
      </c>
      <c r="H393" s="4">
        <v>33114.699999999997</v>
      </c>
      <c r="I393" s="4">
        <v>2363828.62</v>
      </c>
      <c r="J393" s="4">
        <v>731320.03</v>
      </c>
      <c r="K393" s="4">
        <v>458508514</v>
      </c>
      <c r="L393" s="25">
        <v>14.2</v>
      </c>
    </row>
    <row r="394" spans="1:12" ht="11.25" customHeight="1" x14ac:dyDescent="0.2">
      <c r="A394" s="3">
        <v>116496603</v>
      </c>
      <c r="B394" s="3" t="s">
        <v>161</v>
      </c>
      <c r="C394" s="3" t="s">
        <v>453</v>
      </c>
      <c r="D394" s="4">
        <v>21888984.039999999</v>
      </c>
      <c r="E394" s="4">
        <v>16278771.699999999</v>
      </c>
      <c r="F394" s="4">
        <v>20770.97</v>
      </c>
      <c r="G394" s="4">
        <v>44927.83</v>
      </c>
      <c r="H394" s="4">
        <v>42501</v>
      </c>
      <c r="I394" s="4">
        <v>4103040.52</v>
      </c>
      <c r="J394" s="4">
        <v>1398972.02</v>
      </c>
      <c r="K394" s="4">
        <v>980462272</v>
      </c>
      <c r="L394" s="25">
        <v>22.3</v>
      </c>
    </row>
    <row r="395" spans="1:12" ht="11.25" customHeight="1" x14ac:dyDescent="0.2">
      <c r="A395" s="3">
        <v>116498003</v>
      </c>
      <c r="B395" s="3" t="s">
        <v>162</v>
      </c>
      <c r="C395" s="3" t="s">
        <v>453</v>
      </c>
      <c r="D395" s="4">
        <v>12982756.810000001</v>
      </c>
      <c r="E395" s="4">
        <v>8469460.3300000001</v>
      </c>
      <c r="F395" s="4">
        <v>11794.71</v>
      </c>
      <c r="G395" s="4">
        <v>46214.82</v>
      </c>
      <c r="H395" s="4">
        <v>26944.61</v>
      </c>
      <c r="I395" s="4">
        <v>3977524.27</v>
      </c>
      <c r="J395" s="4">
        <v>450818.07</v>
      </c>
      <c r="K395" s="4">
        <v>763490402</v>
      </c>
      <c r="L395" s="25">
        <v>17</v>
      </c>
    </row>
    <row r="396" spans="1:12" ht="11.25" customHeight="1" x14ac:dyDescent="0.2">
      <c r="A396" s="3">
        <v>115503004</v>
      </c>
      <c r="B396" s="3" t="s">
        <v>442</v>
      </c>
      <c r="C396" s="3" t="s">
        <v>443</v>
      </c>
      <c r="D396" s="4">
        <v>7586252.8200000003</v>
      </c>
      <c r="E396" s="4">
        <v>5340002.29</v>
      </c>
      <c r="F396" s="4">
        <v>6836.55</v>
      </c>
      <c r="G396" s="4">
        <v>4803.8599999999997</v>
      </c>
      <c r="H396" s="4"/>
      <c r="I396" s="4">
        <v>1995424.26</v>
      </c>
      <c r="J396" s="4">
        <v>239185.86</v>
      </c>
      <c r="K396" s="4">
        <v>378124138</v>
      </c>
      <c r="L396" s="25">
        <v>20</v>
      </c>
    </row>
    <row r="397" spans="1:12" ht="11.25" customHeight="1" x14ac:dyDescent="0.2">
      <c r="A397" s="3">
        <v>115504003</v>
      </c>
      <c r="B397" s="3" t="s">
        <v>444</v>
      </c>
      <c r="C397" s="3" t="s">
        <v>443</v>
      </c>
      <c r="D397" s="4">
        <v>8873747.6999999993</v>
      </c>
      <c r="E397" s="4">
        <v>6346885.54</v>
      </c>
      <c r="F397" s="4">
        <v>8155.84</v>
      </c>
      <c r="G397" s="4">
        <v>3578.05</v>
      </c>
      <c r="H397" s="4">
        <v>22756.7</v>
      </c>
      <c r="I397" s="4">
        <v>2079101.95</v>
      </c>
      <c r="J397" s="4">
        <v>413269.62</v>
      </c>
      <c r="K397" s="4">
        <v>434213698</v>
      </c>
      <c r="L397" s="25">
        <v>20.399999999999999</v>
      </c>
    </row>
    <row r="398" spans="1:12" ht="11.25" customHeight="1" x14ac:dyDescent="0.2">
      <c r="A398" s="3">
        <v>115506003</v>
      </c>
      <c r="B398" s="3" t="s">
        <v>156</v>
      </c>
      <c r="C398" s="3" t="s">
        <v>443</v>
      </c>
      <c r="D398" s="4">
        <v>16628731.369999999</v>
      </c>
      <c r="E398" s="4">
        <v>10888889.16</v>
      </c>
      <c r="F398" s="4">
        <v>15687</v>
      </c>
      <c r="G398" s="4">
        <v>0.13</v>
      </c>
      <c r="H398" s="4"/>
      <c r="I398" s="4">
        <v>5323839.75</v>
      </c>
      <c r="J398" s="4">
        <v>400315.33</v>
      </c>
      <c r="K398" s="4">
        <v>864783905</v>
      </c>
      <c r="L398" s="25">
        <v>19.2</v>
      </c>
    </row>
    <row r="399" spans="1:12" ht="11.25" customHeight="1" x14ac:dyDescent="0.2">
      <c r="A399" s="3">
        <v>115508003</v>
      </c>
      <c r="B399" s="3" t="s">
        <v>157</v>
      </c>
      <c r="C399" s="3" t="s">
        <v>443</v>
      </c>
      <c r="D399" s="4">
        <v>23666922.850000001</v>
      </c>
      <c r="E399" s="4">
        <v>16516877.879999999</v>
      </c>
      <c r="F399" s="4">
        <v>21235.53</v>
      </c>
      <c r="G399" s="4">
        <v>86471.49</v>
      </c>
      <c r="H399" s="4">
        <v>53046.559999999998</v>
      </c>
      <c r="I399" s="4">
        <v>5928865.2199999997</v>
      </c>
      <c r="J399" s="4">
        <v>1060426.17</v>
      </c>
      <c r="K399" s="4">
        <v>1210176483</v>
      </c>
      <c r="L399" s="25">
        <v>19.5</v>
      </c>
    </row>
    <row r="400" spans="1:12" ht="11.25" customHeight="1" x14ac:dyDescent="0.2">
      <c r="A400" s="3">
        <v>126515001</v>
      </c>
      <c r="B400" s="3" t="s">
        <v>683</v>
      </c>
      <c r="C400" s="3" t="s">
        <v>35</v>
      </c>
      <c r="D400" s="4">
        <v>1349746410.6099999</v>
      </c>
      <c r="E400" s="4">
        <v>818077362.61000001</v>
      </c>
      <c r="F400" s="4">
        <v>1313020.8799999999</v>
      </c>
      <c r="G400" s="4">
        <v>4619.38</v>
      </c>
      <c r="H400" s="4"/>
      <c r="I400" s="4">
        <v>478546321.13999999</v>
      </c>
      <c r="J400" s="4">
        <v>51805086.600000001</v>
      </c>
      <c r="K400" s="4">
        <v>100781161122</v>
      </c>
      <c r="L400" s="25">
        <v>13.3</v>
      </c>
    </row>
    <row r="401" spans="1:12" ht="11.25" customHeight="1" x14ac:dyDescent="0.2">
      <c r="A401" s="3">
        <v>120522003</v>
      </c>
      <c r="B401" s="3" t="s">
        <v>513</v>
      </c>
      <c r="C401" s="3" t="s">
        <v>514</v>
      </c>
      <c r="D401" s="4">
        <v>50411423.460000001</v>
      </c>
      <c r="E401" s="4">
        <v>45700758.200000003</v>
      </c>
      <c r="F401" s="4">
        <v>48119.03</v>
      </c>
      <c r="G401" s="4">
        <v>50277.15</v>
      </c>
      <c r="H401" s="4"/>
      <c r="I401" s="4">
        <v>1563623.34</v>
      </c>
      <c r="J401" s="4">
        <v>3048645.74</v>
      </c>
      <c r="K401" s="4">
        <v>2522349467</v>
      </c>
      <c r="L401" s="25">
        <v>19.899999999999999</v>
      </c>
    </row>
    <row r="402" spans="1:12" ht="11.25" customHeight="1" x14ac:dyDescent="0.2">
      <c r="A402" s="3">
        <v>119648303</v>
      </c>
      <c r="B402" s="3" t="s">
        <v>177</v>
      </c>
      <c r="C402" s="3" t="s">
        <v>514</v>
      </c>
      <c r="D402" s="4">
        <v>57246360.560000002</v>
      </c>
      <c r="E402" s="4">
        <v>52146406.020000003</v>
      </c>
      <c r="F402" s="4">
        <v>55100.01</v>
      </c>
      <c r="G402" s="4">
        <v>84692.22</v>
      </c>
      <c r="H402" s="4"/>
      <c r="I402" s="4">
        <v>2232040.94</v>
      </c>
      <c r="J402" s="4">
        <v>2728121.37</v>
      </c>
      <c r="K402" s="4">
        <v>4189561872</v>
      </c>
      <c r="L402" s="25">
        <v>13.6</v>
      </c>
    </row>
    <row r="403" spans="1:12" ht="11.25" customHeight="1" x14ac:dyDescent="0.2">
      <c r="A403" s="3">
        <v>109530304</v>
      </c>
      <c r="B403" s="3" t="s">
        <v>126</v>
      </c>
      <c r="C403" s="3" t="s">
        <v>352</v>
      </c>
      <c r="D403" s="4">
        <v>1754455</v>
      </c>
      <c r="E403" s="4">
        <v>1281024</v>
      </c>
      <c r="F403" s="4">
        <v>1484</v>
      </c>
      <c r="G403" s="4">
        <v>222361</v>
      </c>
      <c r="H403" s="4"/>
      <c r="I403" s="4">
        <v>122995</v>
      </c>
      <c r="J403" s="4">
        <v>126591</v>
      </c>
      <c r="K403" s="4">
        <v>103863842</v>
      </c>
      <c r="L403" s="25">
        <v>16.8</v>
      </c>
    </row>
    <row r="404" spans="1:12" ht="11.25" customHeight="1" x14ac:dyDescent="0.2">
      <c r="A404" s="3">
        <v>109531304</v>
      </c>
      <c r="B404" s="3" t="s">
        <v>353</v>
      </c>
      <c r="C404" s="3" t="s">
        <v>352</v>
      </c>
      <c r="D404" s="4">
        <v>5576524.0599999996</v>
      </c>
      <c r="E404" s="4">
        <v>4364583.01</v>
      </c>
      <c r="F404" s="4">
        <v>5465.58</v>
      </c>
      <c r="G404" s="4">
        <v>86066.57</v>
      </c>
      <c r="H404" s="4">
        <v>13076.4</v>
      </c>
      <c r="I404" s="4">
        <v>774169.48</v>
      </c>
      <c r="J404" s="4">
        <v>333163.02</v>
      </c>
      <c r="K404" s="4">
        <v>356382216</v>
      </c>
      <c r="L404" s="25">
        <v>15.6</v>
      </c>
    </row>
    <row r="405" spans="1:12" ht="11.25" customHeight="1" x14ac:dyDescent="0.2">
      <c r="A405" s="3">
        <v>109532804</v>
      </c>
      <c r="B405" s="3" t="s">
        <v>354</v>
      </c>
      <c r="C405" s="3" t="s">
        <v>352</v>
      </c>
      <c r="D405" s="4">
        <v>3666385.67</v>
      </c>
      <c r="E405" s="4">
        <v>2881256.53</v>
      </c>
      <c r="F405" s="4">
        <v>3219.11</v>
      </c>
      <c r="G405" s="4">
        <v>225057.22</v>
      </c>
      <c r="H405" s="4">
        <v>5935.2</v>
      </c>
      <c r="I405" s="4">
        <v>295826.49</v>
      </c>
      <c r="J405" s="4">
        <v>255091.12</v>
      </c>
      <c r="K405" s="4">
        <v>287006541</v>
      </c>
      <c r="L405" s="25">
        <v>12.7</v>
      </c>
    </row>
    <row r="406" spans="1:12" ht="11.25" customHeight="1" x14ac:dyDescent="0.2">
      <c r="A406" s="3">
        <v>109535504</v>
      </c>
      <c r="B406" s="3" t="s">
        <v>355</v>
      </c>
      <c r="C406" s="3" t="s">
        <v>352</v>
      </c>
      <c r="D406" s="4">
        <v>3538234.29</v>
      </c>
      <c r="E406" s="4">
        <v>2855696.45</v>
      </c>
      <c r="F406" s="4">
        <v>3426.14</v>
      </c>
      <c r="G406" s="4">
        <v>37464.800000000003</v>
      </c>
      <c r="H406" s="4">
        <v>9029</v>
      </c>
      <c r="I406" s="4">
        <v>420089.57</v>
      </c>
      <c r="J406" s="4">
        <v>212528.33</v>
      </c>
      <c r="K406" s="4">
        <v>292047347</v>
      </c>
      <c r="L406" s="25">
        <v>12.1</v>
      </c>
    </row>
    <row r="407" spans="1:12" ht="11.25" customHeight="1" x14ac:dyDescent="0.2">
      <c r="A407" s="3">
        <v>109537504</v>
      </c>
      <c r="B407" s="3" t="s">
        <v>356</v>
      </c>
      <c r="C407" s="3" t="s">
        <v>352</v>
      </c>
      <c r="D407" s="4">
        <v>2438153.21</v>
      </c>
      <c r="E407" s="4">
        <v>1852615.02</v>
      </c>
      <c r="F407" s="4">
        <v>2273.0300000000002</v>
      </c>
      <c r="G407" s="4">
        <v>2418</v>
      </c>
      <c r="H407" s="4"/>
      <c r="I407" s="4">
        <v>355077.56</v>
      </c>
      <c r="J407" s="4">
        <v>225769.60000000001</v>
      </c>
      <c r="K407" s="4">
        <v>150152410</v>
      </c>
      <c r="L407" s="25">
        <v>16.2</v>
      </c>
    </row>
    <row r="408" spans="1:12" ht="11.25" customHeight="1" x14ac:dyDescent="0.2">
      <c r="A408" s="3">
        <v>129540803</v>
      </c>
      <c r="B408" s="3" t="s">
        <v>56</v>
      </c>
      <c r="C408" s="3" t="s">
        <v>57</v>
      </c>
      <c r="D408" s="4">
        <v>27878628.510000002</v>
      </c>
      <c r="E408" s="4">
        <v>20973746.629999999</v>
      </c>
      <c r="F408" s="4">
        <v>24519.08</v>
      </c>
      <c r="G408" s="4">
        <v>13950.91</v>
      </c>
      <c r="H408" s="4"/>
      <c r="I408" s="4">
        <v>5495920.9299999997</v>
      </c>
      <c r="J408" s="4">
        <v>1370490.96</v>
      </c>
      <c r="K408" s="4">
        <v>1365212282</v>
      </c>
      <c r="L408" s="25">
        <v>20.399999999999999</v>
      </c>
    </row>
    <row r="409" spans="1:12" ht="11.25" customHeight="1" x14ac:dyDescent="0.2">
      <c r="A409" s="3">
        <v>129544503</v>
      </c>
      <c r="B409" s="3" t="s">
        <v>58</v>
      </c>
      <c r="C409" s="3" t="s">
        <v>57</v>
      </c>
      <c r="D409" s="4">
        <v>5703301.6399999997</v>
      </c>
      <c r="E409" s="4">
        <v>4052722.73</v>
      </c>
      <c r="F409" s="4">
        <v>5238.04</v>
      </c>
      <c r="G409" s="4">
        <v>1460.24</v>
      </c>
      <c r="H409" s="4"/>
      <c r="I409" s="4">
        <v>974680.5</v>
      </c>
      <c r="J409" s="4">
        <v>669200.13</v>
      </c>
      <c r="K409" s="4">
        <v>218758690</v>
      </c>
      <c r="L409" s="25">
        <v>26</v>
      </c>
    </row>
    <row r="410" spans="1:12" ht="11.25" customHeight="1" x14ac:dyDescent="0.2">
      <c r="A410" s="3">
        <v>129544703</v>
      </c>
      <c r="B410" s="3" t="s">
        <v>59</v>
      </c>
      <c r="C410" s="3" t="s">
        <v>57</v>
      </c>
      <c r="D410" s="4">
        <v>8581385.8200000003</v>
      </c>
      <c r="E410" s="4">
        <v>6304946.8200000003</v>
      </c>
      <c r="F410" s="4">
        <v>7938.62</v>
      </c>
      <c r="G410" s="4">
        <v>17779.97</v>
      </c>
      <c r="H410" s="4">
        <v>18968.2</v>
      </c>
      <c r="I410" s="4">
        <v>1563267.73</v>
      </c>
      <c r="J410" s="4">
        <v>668484.48</v>
      </c>
      <c r="K410" s="4">
        <v>368425621</v>
      </c>
      <c r="L410" s="25">
        <v>23.2</v>
      </c>
    </row>
    <row r="411" spans="1:12" ht="11.25" customHeight="1" x14ac:dyDescent="0.2">
      <c r="A411" s="3">
        <v>129545003</v>
      </c>
      <c r="B411" s="3" t="s">
        <v>60</v>
      </c>
      <c r="C411" s="3" t="s">
        <v>57</v>
      </c>
      <c r="D411" s="4">
        <v>12918665.48</v>
      </c>
      <c r="E411" s="4">
        <v>8779195.7300000004</v>
      </c>
      <c r="F411" s="4">
        <v>11853.31</v>
      </c>
      <c r="G411" s="4">
        <v>13909.59</v>
      </c>
      <c r="H411" s="4"/>
      <c r="I411" s="4">
        <v>2658099.66</v>
      </c>
      <c r="J411" s="4">
        <v>1455607.19</v>
      </c>
      <c r="K411" s="4">
        <v>530554201</v>
      </c>
      <c r="L411" s="25">
        <v>24.3</v>
      </c>
    </row>
    <row r="412" spans="1:12" ht="11.25" customHeight="1" x14ac:dyDescent="0.2">
      <c r="A412" s="3">
        <v>129546003</v>
      </c>
      <c r="B412" s="3" t="s">
        <v>61</v>
      </c>
      <c r="C412" s="3" t="s">
        <v>57</v>
      </c>
      <c r="D412" s="4">
        <v>13446627.65</v>
      </c>
      <c r="E412" s="4">
        <v>10010494.24</v>
      </c>
      <c r="F412" s="4">
        <v>12272.55</v>
      </c>
      <c r="G412" s="4">
        <v>21912.7</v>
      </c>
      <c r="H412" s="4"/>
      <c r="I412" s="4">
        <v>2994210.85</v>
      </c>
      <c r="J412" s="4">
        <v>407737.31</v>
      </c>
      <c r="K412" s="4">
        <v>740159292</v>
      </c>
      <c r="L412" s="25">
        <v>18.100000000000001</v>
      </c>
    </row>
    <row r="413" spans="1:12" ht="11.25" customHeight="1" x14ac:dyDescent="0.2">
      <c r="A413" s="3">
        <v>129546103</v>
      </c>
      <c r="B413" s="3" t="s">
        <v>62</v>
      </c>
      <c r="C413" s="3" t="s">
        <v>57</v>
      </c>
      <c r="D413" s="4">
        <v>16296363.869999999</v>
      </c>
      <c r="E413" s="4">
        <v>10862298.890000001</v>
      </c>
      <c r="F413" s="4">
        <v>15344.78</v>
      </c>
      <c r="G413" s="4">
        <v>1300</v>
      </c>
      <c r="H413" s="4">
        <v>38738.199999999997</v>
      </c>
      <c r="I413" s="4">
        <v>3918484.6799999997</v>
      </c>
      <c r="J413" s="4">
        <v>1460197.32</v>
      </c>
      <c r="K413" s="4">
        <v>674245928</v>
      </c>
      <c r="L413" s="25">
        <v>24.1</v>
      </c>
    </row>
    <row r="414" spans="1:12" ht="11.25" customHeight="1" x14ac:dyDescent="0.2">
      <c r="A414" s="3">
        <v>129546803</v>
      </c>
      <c r="B414" s="3" t="s">
        <v>63</v>
      </c>
      <c r="C414" s="3" t="s">
        <v>57</v>
      </c>
      <c r="D414" s="4">
        <v>5254431.66</v>
      </c>
      <c r="E414" s="4">
        <v>3783444.89</v>
      </c>
      <c r="F414" s="4">
        <v>5025.9399999999996</v>
      </c>
      <c r="G414" s="4">
        <v>3261.33</v>
      </c>
      <c r="H414" s="4">
        <v>14773.2</v>
      </c>
      <c r="I414" s="4">
        <v>1152691.97</v>
      </c>
      <c r="J414" s="4">
        <v>295234.33</v>
      </c>
      <c r="K414" s="4">
        <v>253183800</v>
      </c>
      <c r="L414" s="25">
        <v>20.7</v>
      </c>
    </row>
    <row r="415" spans="1:12" ht="11.25" customHeight="1" x14ac:dyDescent="0.2">
      <c r="A415" s="3">
        <v>129547303</v>
      </c>
      <c r="B415" s="3" t="s">
        <v>566</v>
      </c>
      <c r="C415" s="3" t="s">
        <v>57</v>
      </c>
      <c r="D415" s="4">
        <v>8302800.1600000001</v>
      </c>
      <c r="E415" s="4">
        <v>5952661.7000000002</v>
      </c>
      <c r="F415" s="4">
        <v>8226.2800000000007</v>
      </c>
      <c r="G415" s="4">
        <v>27715.01</v>
      </c>
      <c r="H415" s="4">
        <v>19540.32</v>
      </c>
      <c r="I415" s="4">
        <v>1657976.41</v>
      </c>
      <c r="J415" s="4">
        <v>636680.43999999994</v>
      </c>
      <c r="K415" s="4">
        <v>405748029</v>
      </c>
      <c r="L415" s="25">
        <v>20.399999999999999</v>
      </c>
    </row>
    <row r="416" spans="1:12" ht="11.25" customHeight="1" x14ac:dyDescent="0.2">
      <c r="A416" s="3">
        <v>129547203</v>
      </c>
      <c r="B416" s="3" t="s">
        <v>687</v>
      </c>
      <c r="C416" s="3" t="s">
        <v>57</v>
      </c>
      <c r="D416" s="4">
        <v>4817097.99</v>
      </c>
      <c r="E416" s="4">
        <v>3510962.46</v>
      </c>
      <c r="F416" s="4">
        <v>4456.3</v>
      </c>
      <c r="G416" s="4">
        <v>207275.02</v>
      </c>
      <c r="H416" s="4">
        <v>7275.55</v>
      </c>
      <c r="I416" s="4">
        <v>728849.33000000007</v>
      </c>
      <c r="J416" s="4">
        <v>358279.33</v>
      </c>
      <c r="K416" s="4">
        <v>152403245</v>
      </c>
      <c r="L416" s="25">
        <v>31.6</v>
      </c>
    </row>
    <row r="417" spans="1:12" ht="11.25" customHeight="1" x14ac:dyDescent="0.2">
      <c r="A417" s="3">
        <v>129547603</v>
      </c>
      <c r="B417" s="3" t="s">
        <v>64</v>
      </c>
      <c r="C417" s="3" t="s">
        <v>57</v>
      </c>
      <c r="D417" s="4">
        <v>16940999.5</v>
      </c>
      <c r="E417" s="4">
        <v>12170210.68</v>
      </c>
      <c r="F417" s="4">
        <v>15952.42</v>
      </c>
      <c r="G417" s="4">
        <v>10403.43</v>
      </c>
      <c r="H417" s="4">
        <v>32223</v>
      </c>
      <c r="I417" s="4">
        <v>3334851.01</v>
      </c>
      <c r="J417" s="4">
        <v>1377358.96</v>
      </c>
      <c r="K417" s="4">
        <v>835079332</v>
      </c>
      <c r="L417" s="25">
        <v>20.2</v>
      </c>
    </row>
    <row r="418" spans="1:12" ht="11.25" customHeight="1" x14ac:dyDescent="0.2">
      <c r="A418" s="3">
        <v>129547803</v>
      </c>
      <c r="B418" s="3" t="s">
        <v>688</v>
      </c>
      <c r="C418" s="3" t="s">
        <v>57</v>
      </c>
      <c r="D418" s="4">
        <v>6227670</v>
      </c>
      <c r="E418" s="4">
        <v>4324532.6500000004</v>
      </c>
      <c r="F418" s="4">
        <v>5917.8</v>
      </c>
      <c r="G418" s="4">
        <v>9997.25</v>
      </c>
      <c r="H418" s="4">
        <v>19451.3</v>
      </c>
      <c r="I418" s="4">
        <v>1557100.4</v>
      </c>
      <c r="J418" s="4">
        <v>310670.59999999998</v>
      </c>
      <c r="K418" s="4">
        <v>410360717</v>
      </c>
      <c r="L418" s="25">
        <v>15.1</v>
      </c>
    </row>
    <row r="419" spans="1:12" ht="11.25" customHeight="1" x14ac:dyDescent="0.2">
      <c r="A419" s="3">
        <v>129548803</v>
      </c>
      <c r="B419" s="3" t="s">
        <v>65</v>
      </c>
      <c r="C419" s="3" t="s">
        <v>57</v>
      </c>
      <c r="D419" s="4">
        <v>4293418.93</v>
      </c>
      <c r="E419" s="4">
        <v>2545638.65</v>
      </c>
      <c r="F419" s="4">
        <v>3853.88</v>
      </c>
      <c r="G419" s="4">
        <v>16943.21</v>
      </c>
      <c r="H419" s="4">
        <v>17504.8</v>
      </c>
      <c r="I419" s="4">
        <v>1257379.9400000002</v>
      </c>
      <c r="J419" s="4">
        <v>452098.45</v>
      </c>
      <c r="K419" s="4">
        <v>251850808</v>
      </c>
      <c r="L419" s="25">
        <v>17</v>
      </c>
    </row>
    <row r="420" spans="1:12" ht="11.25" customHeight="1" x14ac:dyDescent="0.2">
      <c r="A420" s="12">
        <v>116555003</v>
      </c>
      <c r="B420" s="12" t="s">
        <v>455</v>
      </c>
      <c r="C420" s="12" t="s">
        <v>456</v>
      </c>
      <c r="D420" s="12"/>
      <c r="E420" s="12"/>
      <c r="F420" s="12"/>
      <c r="G420" s="12"/>
      <c r="H420" s="12"/>
      <c r="I420" s="12"/>
      <c r="J420" s="12"/>
      <c r="K420" s="4">
        <v>1087608096</v>
      </c>
      <c r="L420" s="25">
        <v>16.399999999999999</v>
      </c>
    </row>
    <row r="421" spans="1:12" ht="11.25" customHeight="1" x14ac:dyDescent="0.2">
      <c r="A421" s="3">
        <v>116557103</v>
      </c>
      <c r="B421" s="3" t="s">
        <v>457</v>
      </c>
      <c r="C421" s="3" t="s">
        <v>456</v>
      </c>
      <c r="D421" s="4">
        <v>26912536.399999999</v>
      </c>
      <c r="E421" s="4">
        <v>17419314.84</v>
      </c>
      <c r="F421" s="4">
        <v>25173.13</v>
      </c>
      <c r="G421" s="4">
        <v>156414.54999999999</v>
      </c>
      <c r="H421" s="4">
        <v>11</v>
      </c>
      <c r="I421" s="4">
        <v>8786502.75</v>
      </c>
      <c r="J421" s="4">
        <v>525120.13</v>
      </c>
      <c r="K421" s="4">
        <v>1516776986</v>
      </c>
      <c r="L421" s="25">
        <v>17.7</v>
      </c>
    </row>
    <row r="422" spans="1:12" ht="11.25" customHeight="1" x14ac:dyDescent="0.2">
      <c r="A422" s="3">
        <v>108561003</v>
      </c>
      <c r="B422" s="3" t="s">
        <v>544</v>
      </c>
      <c r="C422" s="3" t="s">
        <v>336</v>
      </c>
      <c r="D422" s="4">
        <v>3671533.02</v>
      </c>
      <c r="E422" s="4">
        <v>2738337.11</v>
      </c>
      <c r="F422" s="4">
        <v>3425.22</v>
      </c>
      <c r="G422" s="4">
        <v>7665.6</v>
      </c>
      <c r="H422" s="4">
        <v>13732.2</v>
      </c>
      <c r="I422" s="4">
        <v>706007.58</v>
      </c>
      <c r="J422" s="4">
        <v>202365.31</v>
      </c>
      <c r="K422" s="4">
        <v>320277770</v>
      </c>
      <c r="L422" s="25">
        <v>11.4</v>
      </c>
    </row>
    <row r="423" spans="1:12" ht="11.25" customHeight="1" x14ac:dyDescent="0.2">
      <c r="A423" s="3">
        <v>108561803</v>
      </c>
      <c r="B423" s="3" t="s">
        <v>545</v>
      </c>
      <c r="C423" s="3" t="s">
        <v>336</v>
      </c>
      <c r="D423" s="4">
        <v>3995256.63</v>
      </c>
      <c r="E423" s="4">
        <v>2654288.46</v>
      </c>
      <c r="F423" s="4">
        <v>3754.1</v>
      </c>
      <c r="G423" s="4">
        <v>109.56</v>
      </c>
      <c r="H423" s="4">
        <v>13655.27</v>
      </c>
      <c r="I423" s="4">
        <v>1034527.0700000001</v>
      </c>
      <c r="J423" s="4">
        <v>288922.17</v>
      </c>
      <c r="K423" s="4">
        <v>318315624</v>
      </c>
      <c r="L423" s="25">
        <v>12.5</v>
      </c>
    </row>
    <row r="424" spans="1:12" ht="11.25" customHeight="1" x14ac:dyDescent="0.2">
      <c r="A424" s="3">
        <v>108565203</v>
      </c>
      <c r="B424" s="3" t="s">
        <v>337</v>
      </c>
      <c r="C424" s="3" t="s">
        <v>336</v>
      </c>
      <c r="D424" s="4">
        <v>3079479.5</v>
      </c>
      <c r="E424" s="4">
        <v>2086968.7000000002</v>
      </c>
      <c r="F424" s="4">
        <v>2946.86</v>
      </c>
      <c r="G424" s="4">
        <v>4501.32</v>
      </c>
      <c r="H424" s="4">
        <v>15870.75</v>
      </c>
      <c r="I424" s="4">
        <v>717304.63</v>
      </c>
      <c r="J424" s="4">
        <v>251887.24</v>
      </c>
      <c r="K424" s="4">
        <v>309104744</v>
      </c>
      <c r="L424" s="25">
        <v>9.9</v>
      </c>
    </row>
    <row r="425" spans="1:12" ht="11.25" customHeight="1" x14ac:dyDescent="0.2">
      <c r="A425" s="3">
        <v>108565503</v>
      </c>
      <c r="B425" s="3" t="s">
        <v>122</v>
      </c>
      <c r="C425" s="3" t="s">
        <v>336</v>
      </c>
      <c r="D425" s="4">
        <v>5586818.3399999999</v>
      </c>
      <c r="E425" s="4">
        <v>4079400.29</v>
      </c>
      <c r="F425" s="4">
        <v>5213.1400000000003</v>
      </c>
      <c r="G425" s="4">
        <v>23858.720000000001</v>
      </c>
      <c r="H425" s="4">
        <v>12338.25</v>
      </c>
      <c r="I425" s="4">
        <v>951964.21</v>
      </c>
      <c r="J425" s="4">
        <v>514043.73</v>
      </c>
      <c r="K425" s="4">
        <v>383505414</v>
      </c>
      <c r="L425" s="25">
        <v>14.5</v>
      </c>
    </row>
    <row r="426" spans="1:12" ht="11.25" customHeight="1" x14ac:dyDescent="0.2">
      <c r="A426" s="3">
        <v>108566303</v>
      </c>
      <c r="B426" s="3" t="s">
        <v>338</v>
      </c>
      <c r="C426" s="3" t="s">
        <v>336</v>
      </c>
      <c r="D426" s="4">
        <v>6695545.9199999999</v>
      </c>
      <c r="E426" s="4">
        <v>4733991.62</v>
      </c>
      <c r="F426" s="4">
        <v>5559.81</v>
      </c>
      <c r="G426" s="4">
        <v>18963.05</v>
      </c>
      <c r="H426" s="4"/>
      <c r="I426" s="4">
        <v>1754865.68</v>
      </c>
      <c r="J426" s="4">
        <v>182165.76000000001</v>
      </c>
      <c r="K426" s="4">
        <v>706222963</v>
      </c>
      <c r="L426" s="25">
        <v>9.4</v>
      </c>
    </row>
    <row r="427" spans="1:12" ht="11.25" customHeight="1" x14ac:dyDescent="0.2">
      <c r="A427" s="3">
        <v>108567004</v>
      </c>
      <c r="B427" s="3" t="s">
        <v>123</v>
      </c>
      <c r="C427" s="3" t="s">
        <v>336</v>
      </c>
      <c r="D427" s="4">
        <v>1248644.77</v>
      </c>
      <c r="E427" s="4">
        <v>865792.10000000009</v>
      </c>
      <c r="F427" s="4">
        <v>1249.3900000000001</v>
      </c>
      <c r="G427" s="4">
        <v>8689.34</v>
      </c>
      <c r="H427" s="4">
        <v>6235.35</v>
      </c>
      <c r="I427" s="4">
        <v>277834.57999999996</v>
      </c>
      <c r="J427" s="4">
        <v>88844.01</v>
      </c>
      <c r="K427" s="4">
        <v>132315856</v>
      </c>
      <c r="L427" s="25">
        <v>9.4</v>
      </c>
    </row>
    <row r="428" spans="1:12" ht="11.25" customHeight="1" x14ac:dyDescent="0.2">
      <c r="A428" s="3">
        <v>108567204</v>
      </c>
      <c r="B428" s="3" t="s">
        <v>124</v>
      </c>
      <c r="C428" s="3" t="s">
        <v>336</v>
      </c>
      <c r="D428" s="4">
        <v>2419178.14</v>
      </c>
      <c r="E428" s="4">
        <v>1813435.8299999998</v>
      </c>
      <c r="F428" s="4">
        <v>2310.13</v>
      </c>
      <c r="G428" s="4">
        <v>5858.43</v>
      </c>
      <c r="H428" s="4">
        <v>14138.5</v>
      </c>
      <c r="I428" s="4">
        <v>370459.45</v>
      </c>
      <c r="J428" s="4">
        <v>212975.8</v>
      </c>
      <c r="K428" s="4">
        <v>135841938</v>
      </c>
      <c r="L428" s="25">
        <v>17.8</v>
      </c>
    </row>
    <row r="429" spans="1:12" ht="11.25" customHeight="1" x14ac:dyDescent="0.2">
      <c r="A429" s="3">
        <v>108567404</v>
      </c>
      <c r="B429" s="3" t="s">
        <v>546</v>
      </c>
      <c r="C429" s="3" t="s">
        <v>336</v>
      </c>
      <c r="D429" s="4">
        <v>4112086.32</v>
      </c>
      <c r="E429" s="4">
        <v>3385589.52</v>
      </c>
      <c r="F429" s="4">
        <v>3765.81</v>
      </c>
      <c r="G429" s="4">
        <v>6313.32</v>
      </c>
      <c r="H429" s="4">
        <v>5983.02</v>
      </c>
      <c r="I429" s="4">
        <v>543536.94000000006</v>
      </c>
      <c r="J429" s="4">
        <v>166897.71</v>
      </c>
      <c r="K429" s="4">
        <v>367495907</v>
      </c>
      <c r="L429" s="25">
        <v>11.1</v>
      </c>
    </row>
    <row r="430" spans="1:12" ht="11.25" customHeight="1" x14ac:dyDescent="0.2">
      <c r="A430" s="3">
        <v>108567703</v>
      </c>
      <c r="B430" s="3" t="s">
        <v>339</v>
      </c>
      <c r="C430" s="3" t="s">
        <v>336</v>
      </c>
      <c r="D430" s="4">
        <v>22734997.48</v>
      </c>
      <c r="E430" s="4">
        <v>18357386.32</v>
      </c>
      <c r="F430" s="4">
        <v>20879.27</v>
      </c>
      <c r="G430" s="4">
        <v>10761.66</v>
      </c>
      <c r="H430" s="4">
        <v>36125.19</v>
      </c>
      <c r="I430" s="4">
        <v>3223518.3000000003</v>
      </c>
      <c r="J430" s="4">
        <v>1086326.74</v>
      </c>
      <c r="K430" s="4">
        <v>1209482374</v>
      </c>
      <c r="L430" s="25">
        <v>18.7</v>
      </c>
    </row>
    <row r="431" spans="1:12" ht="11.25" customHeight="1" x14ac:dyDescent="0.2">
      <c r="A431" s="3">
        <v>108568404</v>
      </c>
      <c r="B431" s="3" t="s">
        <v>547</v>
      </c>
      <c r="C431" s="3" t="s">
        <v>336</v>
      </c>
      <c r="D431" s="4">
        <v>1824821.48</v>
      </c>
      <c r="E431" s="4">
        <v>1357824.4300000002</v>
      </c>
      <c r="F431" s="4">
        <v>1519.11</v>
      </c>
      <c r="G431" s="4">
        <v>17083.78</v>
      </c>
      <c r="H431" s="4"/>
      <c r="I431" s="4">
        <v>274376.76</v>
      </c>
      <c r="J431" s="4">
        <v>174017.4</v>
      </c>
      <c r="K431" s="4">
        <v>192734831</v>
      </c>
      <c r="L431" s="25">
        <v>9.4</v>
      </c>
    </row>
    <row r="432" spans="1:12" ht="11.25" customHeight="1" x14ac:dyDescent="0.2">
      <c r="A432" s="3">
        <v>108569103</v>
      </c>
      <c r="B432" s="3" t="s">
        <v>340</v>
      </c>
      <c r="C432" s="3" t="s">
        <v>336</v>
      </c>
      <c r="D432" s="4">
        <v>4574247.0999999996</v>
      </c>
      <c r="E432" s="4">
        <v>3172444.58</v>
      </c>
      <c r="F432" s="4">
        <v>4063.82</v>
      </c>
      <c r="G432" s="4">
        <v>27237.27</v>
      </c>
      <c r="H432" s="4"/>
      <c r="I432" s="4">
        <v>1045556.69</v>
      </c>
      <c r="J432" s="4">
        <v>324944.74</v>
      </c>
      <c r="K432" s="4">
        <v>334524941</v>
      </c>
      <c r="L432" s="25">
        <v>13.6</v>
      </c>
    </row>
    <row r="433" spans="1:12" ht="11.25" customHeight="1" x14ac:dyDescent="0.2">
      <c r="A433" s="3">
        <v>117576303</v>
      </c>
      <c r="B433" s="3" t="s">
        <v>469</v>
      </c>
      <c r="C433" s="3" t="s">
        <v>470</v>
      </c>
      <c r="D433" s="4">
        <v>9720096.0399999991</v>
      </c>
      <c r="E433" s="4">
        <v>8509136.6399999987</v>
      </c>
      <c r="F433" s="4">
        <v>9129.86</v>
      </c>
      <c r="G433" s="4">
        <v>161032.4</v>
      </c>
      <c r="H433" s="4"/>
      <c r="I433" s="4">
        <v>785404.29</v>
      </c>
      <c r="J433" s="4">
        <v>255392.85</v>
      </c>
      <c r="K433" s="4">
        <v>917698320</v>
      </c>
      <c r="L433" s="25">
        <v>10.5</v>
      </c>
    </row>
    <row r="434" spans="1:12" ht="11.25" customHeight="1" x14ac:dyDescent="0.2">
      <c r="A434" s="3">
        <v>119581003</v>
      </c>
      <c r="B434" s="3" t="s">
        <v>176</v>
      </c>
      <c r="C434" s="3" t="s">
        <v>494</v>
      </c>
      <c r="D434" s="4">
        <v>6322734.21</v>
      </c>
      <c r="E434" s="4">
        <v>5750223.0300000003</v>
      </c>
      <c r="F434" s="4">
        <v>6106.8</v>
      </c>
      <c r="G434" s="4">
        <v>85358.22</v>
      </c>
      <c r="H434" s="4"/>
      <c r="I434" s="4">
        <v>157154.31</v>
      </c>
      <c r="J434" s="4">
        <v>323891.84999999998</v>
      </c>
      <c r="K434" s="4">
        <v>449063569</v>
      </c>
      <c r="L434" s="25">
        <v>14</v>
      </c>
    </row>
    <row r="435" spans="1:12" ht="11.25" customHeight="1" x14ac:dyDescent="0.2">
      <c r="A435" s="3">
        <v>119582503</v>
      </c>
      <c r="B435" s="3" t="s">
        <v>495</v>
      </c>
      <c r="C435" s="3" t="s">
        <v>494</v>
      </c>
      <c r="D435" s="4">
        <v>8155274.7599999998</v>
      </c>
      <c r="E435" s="4">
        <v>7117130.0300000003</v>
      </c>
      <c r="F435" s="4">
        <v>7597.04</v>
      </c>
      <c r="G435" s="4">
        <v>4135.32</v>
      </c>
      <c r="H435" s="4">
        <v>13055.8</v>
      </c>
      <c r="I435" s="4">
        <v>835462.44000000006</v>
      </c>
      <c r="J435" s="4">
        <v>177894.13</v>
      </c>
      <c r="K435" s="4">
        <v>542025766</v>
      </c>
      <c r="L435" s="25">
        <v>15</v>
      </c>
    </row>
    <row r="436" spans="1:12" ht="11.25" customHeight="1" x14ac:dyDescent="0.2">
      <c r="A436" s="3">
        <v>119583003</v>
      </c>
      <c r="B436" s="3" t="s">
        <v>496</v>
      </c>
      <c r="C436" s="3" t="s">
        <v>494</v>
      </c>
      <c r="D436" s="4">
        <v>7359649.2699999996</v>
      </c>
      <c r="E436" s="4">
        <v>6169197.0800000001</v>
      </c>
      <c r="F436" s="4">
        <v>6793.17</v>
      </c>
      <c r="G436" s="4">
        <v>17051.650000000001</v>
      </c>
      <c r="H436" s="4">
        <v>8965.2000000000007</v>
      </c>
      <c r="I436" s="4">
        <v>796183.33</v>
      </c>
      <c r="J436" s="4">
        <v>361458.84</v>
      </c>
      <c r="K436" s="4">
        <v>459921665</v>
      </c>
      <c r="L436" s="25">
        <v>16</v>
      </c>
    </row>
    <row r="437" spans="1:12" ht="11.25" customHeight="1" x14ac:dyDescent="0.2">
      <c r="A437" s="3">
        <v>119584503</v>
      </c>
      <c r="B437" s="3" t="s">
        <v>497</v>
      </c>
      <c r="C437" s="3" t="s">
        <v>494</v>
      </c>
      <c r="D437" s="4">
        <v>11149061.960000001</v>
      </c>
      <c r="E437" s="4">
        <v>10503032.369999999</v>
      </c>
      <c r="F437" s="4">
        <v>11211.71</v>
      </c>
      <c r="G437" s="4">
        <v>6852.85</v>
      </c>
      <c r="H437" s="4"/>
      <c r="I437" s="4">
        <v>258716.19</v>
      </c>
      <c r="J437" s="4">
        <v>369248.84</v>
      </c>
      <c r="K437" s="4">
        <v>831508308</v>
      </c>
      <c r="L437" s="25">
        <v>13.4</v>
      </c>
    </row>
    <row r="438" spans="1:12" ht="11.25" customHeight="1" x14ac:dyDescent="0.2">
      <c r="A438" s="3">
        <v>119584603</v>
      </c>
      <c r="B438" s="3" t="s">
        <v>498</v>
      </c>
      <c r="C438" s="3" t="s">
        <v>494</v>
      </c>
      <c r="D438" s="4">
        <v>9902706.4700000007</v>
      </c>
      <c r="E438" s="4">
        <v>8165753.6900000004</v>
      </c>
      <c r="F438" s="4">
        <v>9029.5300000000007</v>
      </c>
      <c r="G438" s="4">
        <v>1726.26</v>
      </c>
      <c r="H438" s="4">
        <v>13137.1</v>
      </c>
      <c r="I438" s="4">
        <v>1332260.32</v>
      </c>
      <c r="J438" s="4">
        <v>380799.57</v>
      </c>
      <c r="K438" s="4">
        <v>666146438</v>
      </c>
      <c r="L438" s="25">
        <v>14.8</v>
      </c>
    </row>
    <row r="439" spans="1:12" ht="11.25" customHeight="1" x14ac:dyDescent="0.2">
      <c r="A439" s="3">
        <v>119586503</v>
      </c>
      <c r="B439" s="3" t="s">
        <v>557</v>
      </c>
      <c r="C439" s="3" t="s">
        <v>494</v>
      </c>
      <c r="D439" s="4">
        <v>4435606.3</v>
      </c>
      <c r="E439" s="4">
        <v>3959431.78</v>
      </c>
      <c r="F439" s="4">
        <v>4457.99</v>
      </c>
      <c r="G439" s="4">
        <v>14533.3</v>
      </c>
      <c r="H439" s="4"/>
      <c r="I439" s="4">
        <v>121648.01</v>
      </c>
      <c r="J439" s="4">
        <v>335535.21999999997</v>
      </c>
      <c r="K439" s="4">
        <v>274663121</v>
      </c>
      <c r="L439" s="25">
        <v>16.100000000000001</v>
      </c>
    </row>
    <row r="440" spans="1:12" ht="11.25" customHeight="1" x14ac:dyDescent="0.2">
      <c r="A440" s="3">
        <v>117596003</v>
      </c>
      <c r="B440" s="3" t="s">
        <v>471</v>
      </c>
      <c r="C440" s="3" t="s">
        <v>472</v>
      </c>
      <c r="D440" s="4">
        <v>12507425.82</v>
      </c>
      <c r="E440" s="4">
        <v>8657077.1699999999</v>
      </c>
      <c r="F440" s="4">
        <v>11842.69</v>
      </c>
      <c r="G440" s="4">
        <v>38358.01</v>
      </c>
      <c r="H440" s="4"/>
      <c r="I440" s="4">
        <v>2744392.3299999996</v>
      </c>
      <c r="J440" s="4">
        <v>1055755.6200000001</v>
      </c>
      <c r="K440" s="4">
        <v>765925253</v>
      </c>
      <c r="L440" s="25">
        <v>16.3</v>
      </c>
    </row>
    <row r="441" spans="1:12" ht="11.25" customHeight="1" x14ac:dyDescent="0.2">
      <c r="A441" s="3">
        <v>117597003</v>
      </c>
      <c r="B441" s="3" t="s">
        <v>473</v>
      </c>
      <c r="C441" s="3" t="s">
        <v>472</v>
      </c>
      <c r="D441" s="4">
        <v>15711634.939999999</v>
      </c>
      <c r="E441" s="4">
        <v>11241767.890000001</v>
      </c>
      <c r="F441" s="4">
        <v>14783.58</v>
      </c>
      <c r="G441" s="4">
        <v>156430.26999999999</v>
      </c>
      <c r="H441" s="4"/>
      <c r="I441" s="4">
        <v>3486744.03</v>
      </c>
      <c r="J441" s="4">
        <v>811909.17</v>
      </c>
      <c r="K441" s="4">
        <v>993198121</v>
      </c>
      <c r="L441" s="25">
        <v>15.8</v>
      </c>
    </row>
    <row r="442" spans="1:12" ht="11.25" customHeight="1" x14ac:dyDescent="0.2">
      <c r="A442" s="3">
        <v>117598503</v>
      </c>
      <c r="B442" s="3" t="s">
        <v>474</v>
      </c>
      <c r="C442" s="3" t="s">
        <v>472</v>
      </c>
      <c r="D442" s="4">
        <v>14981366.73</v>
      </c>
      <c r="E442" s="4">
        <v>11310089.889999999</v>
      </c>
      <c r="F442" s="4">
        <v>13895.79</v>
      </c>
      <c r="G442" s="4">
        <v>268094.34000000003</v>
      </c>
      <c r="H442" s="4"/>
      <c r="I442" s="4">
        <v>2730152.27</v>
      </c>
      <c r="J442" s="4">
        <v>659134.43999999994</v>
      </c>
      <c r="K442" s="4">
        <v>924654465</v>
      </c>
      <c r="L442" s="25">
        <v>16.2</v>
      </c>
    </row>
    <row r="443" spans="1:12" ht="11.25" customHeight="1" x14ac:dyDescent="0.2">
      <c r="A443" s="3">
        <v>116604003</v>
      </c>
      <c r="B443" s="3" t="s">
        <v>458</v>
      </c>
      <c r="C443" s="3" t="s">
        <v>459</v>
      </c>
      <c r="D443" s="4">
        <v>27183435.59</v>
      </c>
      <c r="E443" s="4">
        <v>18417927.739999998</v>
      </c>
      <c r="F443" s="4">
        <v>25652.11</v>
      </c>
      <c r="G443" s="4">
        <v>65740.72</v>
      </c>
      <c r="H443" s="4"/>
      <c r="I443" s="4">
        <v>8021045.1200000001</v>
      </c>
      <c r="J443" s="4">
        <v>653069.9</v>
      </c>
      <c r="K443" s="4">
        <v>1286654517</v>
      </c>
      <c r="L443" s="25">
        <v>21.1</v>
      </c>
    </row>
    <row r="444" spans="1:12" ht="11.25" customHeight="1" x14ac:dyDescent="0.2">
      <c r="A444" s="3">
        <v>116605003</v>
      </c>
      <c r="B444" s="3" t="s">
        <v>460</v>
      </c>
      <c r="C444" s="3" t="s">
        <v>459</v>
      </c>
      <c r="D444" s="4">
        <v>18695781.879999999</v>
      </c>
      <c r="E444" s="4">
        <v>11913126.779999999</v>
      </c>
      <c r="F444" s="4">
        <v>15960.82</v>
      </c>
      <c r="G444" s="4">
        <v>114651.51</v>
      </c>
      <c r="H444" s="4">
        <v>31091.37</v>
      </c>
      <c r="I444" s="4">
        <v>5952582.2400000002</v>
      </c>
      <c r="J444" s="4">
        <v>668369.16</v>
      </c>
      <c r="K444" s="4">
        <v>1135136843</v>
      </c>
      <c r="L444" s="25">
        <v>16.399999999999999</v>
      </c>
    </row>
    <row r="445" spans="1:12" ht="11.25" customHeight="1" x14ac:dyDescent="0.2">
      <c r="A445" s="3">
        <v>106611303</v>
      </c>
      <c r="B445" s="3" t="s">
        <v>296</v>
      </c>
      <c r="C445" s="3" t="s">
        <v>297</v>
      </c>
      <c r="D445" s="4">
        <v>7357797.5199999996</v>
      </c>
      <c r="E445" s="4">
        <v>5731986.7599999998</v>
      </c>
      <c r="F445" s="4">
        <v>7109.88</v>
      </c>
      <c r="G445" s="4">
        <v>6505.45</v>
      </c>
      <c r="H445" s="4">
        <v>29071.4</v>
      </c>
      <c r="I445" s="4">
        <v>1227058.18</v>
      </c>
      <c r="J445" s="4">
        <v>356065.85</v>
      </c>
      <c r="K445" s="4">
        <v>552102203</v>
      </c>
      <c r="L445" s="25">
        <v>13.3</v>
      </c>
    </row>
    <row r="446" spans="1:12" ht="11.25" customHeight="1" x14ac:dyDescent="0.2">
      <c r="A446" s="3">
        <v>106612203</v>
      </c>
      <c r="B446" s="3" t="s">
        <v>298</v>
      </c>
      <c r="C446" s="3" t="s">
        <v>297</v>
      </c>
      <c r="D446" s="4">
        <v>11676265.67</v>
      </c>
      <c r="E446" s="4">
        <v>9123272.7799999993</v>
      </c>
      <c r="F446" s="4">
        <v>22537.24</v>
      </c>
      <c r="G446" s="4">
        <v>26122.11</v>
      </c>
      <c r="H446" s="4">
        <v>29864.2</v>
      </c>
      <c r="I446" s="4">
        <v>1692371.22</v>
      </c>
      <c r="J446" s="4">
        <v>782098.12</v>
      </c>
      <c r="K446" s="4">
        <v>723710699</v>
      </c>
      <c r="L446" s="25">
        <v>16.100000000000001</v>
      </c>
    </row>
    <row r="447" spans="1:12" ht="11.25" customHeight="1" x14ac:dyDescent="0.2">
      <c r="A447" s="3">
        <v>106616203</v>
      </c>
      <c r="B447" s="3" t="s">
        <v>299</v>
      </c>
      <c r="C447" s="3" t="s">
        <v>297</v>
      </c>
      <c r="D447" s="4">
        <v>6637508.0599999996</v>
      </c>
      <c r="E447" s="4">
        <v>4693842.54</v>
      </c>
      <c r="F447" s="4">
        <v>6318.63</v>
      </c>
      <c r="G447" s="4">
        <v>13566.46</v>
      </c>
      <c r="H447" s="4">
        <v>29895</v>
      </c>
      <c r="I447" s="4">
        <v>1350951.95</v>
      </c>
      <c r="J447" s="4">
        <v>542933.48</v>
      </c>
      <c r="K447" s="4">
        <v>389179244</v>
      </c>
      <c r="L447" s="25">
        <v>16</v>
      </c>
    </row>
    <row r="448" spans="1:12" ht="11.25" customHeight="1" x14ac:dyDescent="0.2">
      <c r="A448" s="3">
        <v>106617203</v>
      </c>
      <c r="B448" s="3" t="s">
        <v>300</v>
      </c>
      <c r="C448" s="3" t="s">
        <v>297</v>
      </c>
      <c r="D448" s="4">
        <v>8800339.6400000006</v>
      </c>
      <c r="E448" s="4">
        <v>6729675.4800000004</v>
      </c>
      <c r="F448" s="4">
        <v>8349.0400000000009</v>
      </c>
      <c r="G448" s="4">
        <v>1017.96</v>
      </c>
      <c r="H448" s="4">
        <v>27663.8</v>
      </c>
      <c r="I448" s="4">
        <v>1418285.3299999998</v>
      </c>
      <c r="J448" s="4">
        <v>615348.03</v>
      </c>
      <c r="K448" s="4">
        <v>484092832</v>
      </c>
      <c r="L448" s="25">
        <v>18.100000000000001</v>
      </c>
    </row>
    <row r="449" spans="1:12" ht="11.25" customHeight="1" x14ac:dyDescent="0.2">
      <c r="A449" s="3">
        <v>106618603</v>
      </c>
      <c r="B449" s="3" t="s">
        <v>301</v>
      </c>
      <c r="C449" s="3" t="s">
        <v>297</v>
      </c>
      <c r="D449" s="4">
        <v>3186733.66</v>
      </c>
      <c r="E449" s="4">
        <v>2302500.1700000004</v>
      </c>
      <c r="F449" s="4">
        <v>3044.8</v>
      </c>
      <c r="G449" s="4">
        <v>237.6</v>
      </c>
      <c r="H449" s="4">
        <v>13370.71</v>
      </c>
      <c r="I449" s="4">
        <v>711229.63</v>
      </c>
      <c r="J449" s="4">
        <v>156350.75</v>
      </c>
      <c r="K449" s="4">
        <v>270956691</v>
      </c>
      <c r="L449" s="25">
        <v>11.7</v>
      </c>
    </row>
    <row r="450" spans="1:12" ht="11.25" customHeight="1" x14ac:dyDescent="0.2">
      <c r="A450" s="3">
        <v>105628302</v>
      </c>
      <c r="B450" s="3" t="s">
        <v>285</v>
      </c>
      <c r="C450" s="3" t="s">
        <v>286</v>
      </c>
      <c r="D450" s="4">
        <v>27654792.399999999</v>
      </c>
      <c r="E450" s="4">
        <v>20870738.460000001</v>
      </c>
      <c r="F450" s="4">
        <v>25926.94</v>
      </c>
      <c r="G450" s="4">
        <v>359723.69</v>
      </c>
      <c r="H450" s="4"/>
      <c r="I450" s="4">
        <v>4305136.49</v>
      </c>
      <c r="J450" s="4">
        <v>2093266.82</v>
      </c>
      <c r="K450" s="4">
        <v>1521381286</v>
      </c>
      <c r="L450" s="25">
        <v>18.100000000000001</v>
      </c>
    </row>
    <row r="451" spans="1:12" ht="11.25" customHeight="1" x14ac:dyDescent="0.2">
      <c r="A451" s="3">
        <v>101630504</v>
      </c>
      <c r="B451" s="3" t="s">
        <v>69</v>
      </c>
      <c r="C451" s="3" t="s">
        <v>211</v>
      </c>
      <c r="D451" s="4">
        <v>3518687.12</v>
      </c>
      <c r="E451" s="4">
        <v>2733935.99</v>
      </c>
      <c r="F451" s="4"/>
      <c r="G451" s="4">
        <v>3673.26</v>
      </c>
      <c r="H451" s="4">
        <v>11333.03</v>
      </c>
      <c r="I451" s="4">
        <v>488893.96</v>
      </c>
      <c r="J451" s="4">
        <v>280850.88</v>
      </c>
      <c r="K451" s="4">
        <v>250179110</v>
      </c>
      <c r="L451" s="25">
        <v>14</v>
      </c>
    </row>
    <row r="452" spans="1:12" ht="11.25" customHeight="1" x14ac:dyDescent="0.2">
      <c r="A452" s="3">
        <v>101630903</v>
      </c>
      <c r="B452" s="3" t="s">
        <v>212</v>
      </c>
      <c r="C452" s="3" t="s">
        <v>211</v>
      </c>
      <c r="D452" s="4">
        <v>7604396.3399999999</v>
      </c>
      <c r="E452" s="4">
        <v>5719487.6200000001</v>
      </c>
      <c r="F452" s="4">
        <v>6604.49</v>
      </c>
      <c r="G452" s="4">
        <v>13581</v>
      </c>
      <c r="H452" s="4"/>
      <c r="I452" s="4">
        <v>1152519.8199999998</v>
      </c>
      <c r="J452" s="4">
        <v>712203.41</v>
      </c>
      <c r="K452" s="4">
        <v>449563210</v>
      </c>
      <c r="L452" s="25">
        <v>16.899999999999999</v>
      </c>
    </row>
    <row r="453" spans="1:12" ht="11.25" customHeight="1" x14ac:dyDescent="0.2">
      <c r="A453" s="12">
        <v>101631003</v>
      </c>
      <c r="B453" s="12" t="s">
        <v>213</v>
      </c>
      <c r="C453" s="12" t="s">
        <v>211</v>
      </c>
      <c r="D453" s="13"/>
      <c r="E453" s="13"/>
      <c r="F453" s="13"/>
      <c r="G453" s="13"/>
      <c r="H453" s="13"/>
      <c r="I453" s="13"/>
      <c r="J453" s="13"/>
      <c r="K453" s="4">
        <v>362876146</v>
      </c>
      <c r="L453" s="25">
        <v>13.9</v>
      </c>
    </row>
    <row r="454" spans="1:12" ht="11.25" customHeight="1" x14ac:dyDescent="0.2">
      <c r="A454" s="3">
        <v>101631203</v>
      </c>
      <c r="B454" s="3" t="s">
        <v>70</v>
      </c>
      <c r="C454" s="3" t="s">
        <v>211</v>
      </c>
      <c r="D454" s="4">
        <v>9094662.9299999997</v>
      </c>
      <c r="E454" s="4">
        <v>7297224.4400000004</v>
      </c>
      <c r="F454" s="4">
        <v>8664.08</v>
      </c>
      <c r="G454" s="4">
        <v>3835.99</v>
      </c>
      <c r="H454" s="4">
        <v>8288.2000000000007</v>
      </c>
      <c r="I454" s="4">
        <v>1345644.57</v>
      </c>
      <c r="J454" s="4">
        <v>431005.65</v>
      </c>
      <c r="K454" s="4">
        <v>546686977</v>
      </c>
      <c r="L454" s="25">
        <v>16.600000000000001</v>
      </c>
    </row>
    <row r="455" spans="1:12" ht="11.25" customHeight="1" x14ac:dyDescent="0.2">
      <c r="A455" s="3">
        <v>101631503</v>
      </c>
      <c r="B455" s="3" t="s">
        <v>214</v>
      </c>
      <c r="C455" s="3" t="s">
        <v>211</v>
      </c>
      <c r="D455" s="4">
        <v>6491027.9400000004</v>
      </c>
      <c r="E455" s="4">
        <v>4655021.0600000005</v>
      </c>
      <c r="F455" s="4">
        <v>5006.83</v>
      </c>
      <c r="G455" s="4">
        <v>522326.4</v>
      </c>
      <c r="H455" s="4">
        <v>19026.349999999999</v>
      </c>
      <c r="I455" s="4">
        <v>1021126.78</v>
      </c>
      <c r="J455" s="4">
        <v>268520.52</v>
      </c>
      <c r="K455" s="4">
        <v>382861558</v>
      </c>
      <c r="L455" s="25">
        <v>16.899999999999999</v>
      </c>
    </row>
    <row r="456" spans="1:12" ht="11.25" customHeight="1" x14ac:dyDescent="0.2">
      <c r="A456" s="3">
        <v>101631703</v>
      </c>
      <c r="B456" s="3" t="s">
        <v>215</v>
      </c>
      <c r="C456" s="3" t="s">
        <v>211</v>
      </c>
      <c r="D456" s="4">
        <v>69286100.950000003</v>
      </c>
      <c r="E456" s="4">
        <v>56841121.18</v>
      </c>
      <c r="F456" s="4">
        <v>62359.35</v>
      </c>
      <c r="G456" s="4">
        <v>35987.980000000003</v>
      </c>
      <c r="H456" s="4"/>
      <c r="I456" s="4">
        <v>10919557.529999999</v>
      </c>
      <c r="J456" s="4">
        <v>1427074.91</v>
      </c>
      <c r="K456" s="4">
        <v>4246085128</v>
      </c>
      <c r="L456" s="25">
        <v>16.3</v>
      </c>
    </row>
    <row r="457" spans="1:12" ht="11.25" customHeight="1" x14ac:dyDescent="0.2">
      <c r="A457" s="3">
        <v>101631803</v>
      </c>
      <c r="B457" s="3" t="s">
        <v>216</v>
      </c>
      <c r="C457" s="3" t="s">
        <v>211</v>
      </c>
      <c r="D457" s="4">
        <v>10533912.15</v>
      </c>
      <c r="E457" s="4">
        <v>7971268.2299999995</v>
      </c>
      <c r="F457" s="4"/>
      <c r="G457" s="4">
        <v>14911.15</v>
      </c>
      <c r="H457" s="4"/>
      <c r="I457" s="4">
        <v>1561766.2</v>
      </c>
      <c r="J457" s="4">
        <v>985966.57</v>
      </c>
      <c r="K457" s="4">
        <v>466488568</v>
      </c>
      <c r="L457" s="25">
        <v>22.5</v>
      </c>
    </row>
    <row r="458" spans="1:12" ht="11.25" customHeight="1" x14ac:dyDescent="0.2">
      <c r="A458" s="3">
        <v>101631903</v>
      </c>
      <c r="B458" s="3" t="s">
        <v>71</v>
      </c>
      <c r="C458" s="3" t="s">
        <v>211</v>
      </c>
      <c r="D458" s="4">
        <v>13713348.68</v>
      </c>
      <c r="E458" s="4">
        <v>11121651.92</v>
      </c>
      <c r="F458" s="4">
        <v>10810.95</v>
      </c>
      <c r="G458" s="4">
        <v>9980.5300000000007</v>
      </c>
      <c r="H458" s="4"/>
      <c r="I458" s="4">
        <v>2020368.81</v>
      </c>
      <c r="J458" s="4">
        <v>550536.47</v>
      </c>
      <c r="K458" s="4">
        <v>754800838</v>
      </c>
      <c r="L458" s="25">
        <v>18.100000000000001</v>
      </c>
    </row>
    <row r="459" spans="1:12" ht="11.25" customHeight="1" x14ac:dyDescent="0.2">
      <c r="A459" s="3">
        <v>101632403</v>
      </c>
      <c r="B459" s="3" t="s">
        <v>72</v>
      </c>
      <c r="C459" s="3" t="s">
        <v>211</v>
      </c>
      <c r="D459" s="4">
        <v>8790585.3000000007</v>
      </c>
      <c r="E459" s="4">
        <v>7034132.8299999991</v>
      </c>
      <c r="F459" s="4">
        <v>7801.26</v>
      </c>
      <c r="G459" s="4">
        <v>0</v>
      </c>
      <c r="H459" s="4">
        <v>22811.32</v>
      </c>
      <c r="I459" s="4">
        <v>1293648.95</v>
      </c>
      <c r="J459" s="4">
        <v>432190.94</v>
      </c>
      <c r="K459" s="4">
        <v>514509674</v>
      </c>
      <c r="L459" s="25">
        <v>17</v>
      </c>
    </row>
    <row r="460" spans="1:12" ht="11.25" customHeight="1" x14ac:dyDescent="0.2">
      <c r="A460" s="3">
        <v>101633903</v>
      </c>
      <c r="B460" s="3" t="s">
        <v>217</v>
      </c>
      <c r="C460" s="3" t="s">
        <v>211</v>
      </c>
      <c r="D460" s="4">
        <v>14047601.140000001</v>
      </c>
      <c r="E460" s="4">
        <v>11382591.49</v>
      </c>
      <c r="F460" s="4">
        <v>12655.36</v>
      </c>
      <c r="G460" s="4">
        <v>11552.58</v>
      </c>
      <c r="H460" s="4">
        <v>41413.85</v>
      </c>
      <c r="I460" s="4">
        <v>1875230.8900000001</v>
      </c>
      <c r="J460" s="4">
        <v>724156.97</v>
      </c>
      <c r="K460" s="4">
        <v>892391845</v>
      </c>
      <c r="L460" s="25">
        <v>15.7</v>
      </c>
    </row>
    <row r="461" spans="1:12" ht="11.25" customHeight="1" x14ac:dyDescent="0.2">
      <c r="A461" s="3">
        <v>101636503</v>
      </c>
      <c r="B461" s="3" t="s">
        <v>218</v>
      </c>
      <c r="C461" s="3" t="s">
        <v>211</v>
      </c>
      <c r="D461" s="4">
        <v>55763513.710000001</v>
      </c>
      <c r="E461" s="4">
        <v>46091134.5</v>
      </c>
      <c r="F461" s="4">
        <v>49645.69</v>
      </c>
      <c r="G461" s="4">
        <v>0</v>
      </c>
      <c r="H461" s="4"/>
      <c r="I461" s="4">
        <v>8736772.1399999987</v>
      </c>
      <c r="J461" s="4">
        <v>885961.38</v>
      </c>
      <c r="K461" s="4">
        <v>2970098625</v>
      </c>
      <c r="L461" s="25">
        <v>18.7</v>
      </c>
    </row>
    <row r="462" spans="1:12" ht="11.25" customHeight="1" x14ac:dyDescent="0.2">
      <c r="A462" s="3">
        <v>101637002</v>
      </c>
      <c r="B462" s="3" t="s">
        <v>219</v>
      </c>
      <c r="C462" s="3" t="s">
        <v>211</v>
      </c>
      <c r="D462" s="4">
        <v>23176677.34</v>
      </c>
      <c r="E462" s="4">
        <v>18356546.41</v>
      </c>
      <c r="F462" s="4">
        <v>21701.08</v>
      </c>
      <c r="G462" s="4">
        <v>55736.97</v>
      </c>
      <c r="H462" s="4">
        <v>69969.539999999994</v>
      </c>
      <c r="I462" s="4">
        <v>3531099.4899999998</v>
      </c>
      <c r="J462" s="4">
        <v>1141623.8500000001</v>
      </c>
      <c r="K462" s="4">
        <v>1256198095</v>
      </c>
      <c r="L462" s="25">
        <v>18.399999999999999</v>
      </c>
    </row>
    <row r="463" spans="1:12" ht="11.25" customHeight="1" x14ac:dyDescent="0.2">
      <c r="A463" s="3">
        <v>101638003</v>
      </c>
      <c r="B463" s="3" t="s">
        <v>220</v>
      </c>
      <c r="C463" s="3" t="s">
        <v>211</v>
      </c>
      <c r="D463" s="4">
        <v>36341074.890000001</v>
      </c>
      <c r="E463" s="4">
        <v>29538518.43</v>
      </c>
      <c r="F463" s="4">
        <v>34827.550000000003</v>
      </c>
      <c r="G463" s="4">
        <v>0</v>
      </c>
      <c r="H463" s="4">
        <v>77606.42</v>
      </c>
      <c r="I463" s="4">
        <v>5556604.4299999997</v>
      </c>
      <c r="J463" s="4">
        <v>1133518.06</v>
      </c>
      <c r="K463" s="4">
        <v>2015368918</v>
      </c>
      <c r="L463" s="25">
        <v>18</v>
      </c>
    </row>
    <row r="464" spans="1:12" ht="11.25" customHeight="1" x14ac:dyDescent="0.2">
      <c r="A464" s="3">
        <v>101638803</v>
      </c>
      <c r="B464" s="3" t="s">
        <v>73</v>
      </c>
      <c r="C464" s="3" t="s">
        <v>211</v>
      </c>
      <c r="D464" s="4">
        <v>10858429.41</v>
      </c>
      <c r="E464" s="4">
        <v>7928037.6100000003</v>
      </c>
      <c r="F464" s="4">
        <v>10556.47</v>
      </c>
      <c r="G464" s="4">
        <v>115451.98</v>
      </c>
      <c r="H464" s="4"/>
      <c r="I464" s="4">
        <v>2184463.1199999996</v>
      </c>
      <c r="J464" s="4">
        <v>619920.23</v>
      </c>
      <c r="K464" s="4">
        <v>562601808</v>
      </c>
      <c r="L464" s="25">
        <v>19.3</v>
      </c>
    </row>
    <row r="465" spans="1:12" ht="11.25" customHeight="1" x14ac:dyDescent="0.2">
      <c r="A465" s="3">
        <v>119648703</v>
      </c>
      <c r="B465" s="3" t="s">
        <v>500</v>
      </c>
      <c r="C465" s="3" t="s">
        <v>499</v>
      </c>
      <c r="D465" s="4">
        <v>36344893.240000002</v>
      </c>
      <c r="E465" s="4">
        <v>33017714.539999999</v>
      </c>
      <c r="F465" s="4">
        <v>35439.75</v>
      </c>
      <c r="G465" s="4">
        <v>23970.11</v>
      </c>
      <c r="H465" s="4">
        <v>54016.4</v>
      </c>
      <c r="I465" s="4">
        <v>1140242.8799999999</v>
      </c>
      <c r="J465" s="4">
        <v>2073509.56</v>
      </c>
      <c r="K465" s="4">
        <v>2394565536</v>
      </c>
      <c r="L465" s="25">
        <v>15.1</v>
      </c>
    </row>
    <row r="466" spans="1:12" ht="11.25" customHeight="1" x14ac:dyDescent="0.2">
      <c r="A466" s="3">
        <v>119648903</v>
      </c>
      <c r="B466" s="3" t="s">
        <v>501</v>
      </c>
      <c r="C466" s="3" t="s">
        <v>499</v>
      </c>
      <c r="D466" s="4">
        <v>28706697.02</v>
      </c>
      <c r="E466" s="4">
        <v>25415993.920000002</v>
      </c>
      <c r="F466" s="4">
        <v>26905.919999999998</v>
      </c>
      <c r="G466" s="4">
        <v>27028.48</v>
      </c>
      <c r="H466" s="4"/>
      <c r="I466" s="4">
        <v>925287.79</v>
      </c>
      <c r="J466" s="4">
        <v>2311480.91</v>
      </c>
      <c r="K466" s="4">
        <v>1757522126</v>
      </c>
      <c r="L466" s="25">
        <v>16.3</v>
      </c>
    </row>
    <row r="467" spans="1:12" ht="11.25" customHeight="1" x14ac:dyDescent="0.2">
      <c r="A467" s="3">
        <v>107650603</v>
      </c>
      <c r="B467" s="3" t="s">
        <v>103</v>
      </c>
      <c r="C467" s="3" t="s">
        <v>302</v>
      </c>
      <c r="D467" s="4">
        <v>20255092.780000001</v>
      </c>
      <c r="E467" s="4">
        <v>15193455.5</v>
      </c>
      <c r="F467" s="4">
        <v>19113.38</v>
      </c>
      <c r="G467" s="4">
        <v>109470.28</v>
      </c>
      <c r="H467" s="4">
        <v>39457.800000000003</v>
      </c>
      <c r="I467" s="4">
        <v>3812822.48</v>
      </c>
      <c r="J467" s="4">
        <v>1080773.3400000001</v>
      </c>
      <c r="K467" s="4">
        <v>1145774789</v>
      </c>
      <c r="L467" s="25">
        <v>17.600000000000001</v>
      </c>
    </row>
    <row r="468" spans="1:12" ht="11.25" customHeight="1" x14ac:dyDescent="0.2">
      <c r="A468" s="3">
        <v>107650703</v>
      </c>
      <c r="B468" s="3" t="s">
        <v>303</v>
      </c>
      <c r="C468" s="3" t="s">
        <v>302</v>
      </c>
      <c r="D468" s="4">
        <v>17982593.640000001</v>
      </c>
      <c r="E468" s="4">
        <v>15180772.619999999</v>
      </c>
      <c r="F468" s="4">
        <v>17310.830000000002</v>
      </c>
      <c r="G468" s="4">
        <v>30367.7</v>
      </c>
      <c r="H468" s="4">
        <v>41576.199999999997</v>
      </c>
      <c r="I468" s="4">
        <v>2193855.8400000003</v>
      </c>
      <c r="J468" s="4">
        <v>518710.45</v>
      </c>
      <c r="K468" s="4">
        <v>916543315</v>
      </c>
      <c r="L468" s="25">
        <v>19.600000000000001</v>
      </c>
    </row>
    <row r="469" spans="1:12" ht="11.25" customHeight="1" x14ac:dyDescent="0.2">
      <c r="A469" s="3">
        <v>107651603</v>
      </c>
      <c r="B469" s="3" t="s">
        <v>104</v>
      </c>
      <c r="C469" s="3" t="s">
        <v>302</v>
      </c>
      <c r="D469" s="4">
        <v>14779617.27</v>
      </c>
      <c r="E469" s="4">
        <v>11875573.550000001</v>
      </c>
      <c r="F469" s="4">
        <v>13226.83</v>
      </c>
      <c r="G469" s="4">
        <v>8773.06</v>
      </c>
      <c r="H469" s="4">
        <v>21758.6</v>
      </c>
      <c r="I469" s="4">
        <v>2109288.21</v>
      </c>
      <c r="J469" s="4">
        <v>750997.02</v>
      </c>
      <c r="K469" s="4">
        <v>886099468</v>
      </c>
      <c r="L469" s="25">
        <v>16.600000000000001</v>
      </c>
    </row>
    <row r="470" spans="1:12" ht="11.25" customHeight="1" x14ac:dyDescent="0.2">
      <c r="A470" s="3">
        <v>107652603</v>
      </c>
      <c r="B470" s="3" t="s">
        <v>116</v>
      </c>
      <c r="C470" s="3" t="s">
        <v>302</v>
      </c>
      <c r="D470" s="4">
        <v>42847176.909999996</v>
      </c>
      <c r="E470" s="4">
        <v>35826795.170000002</v>
      </c>
      <c r="F470" s="4">
        <v>39694.080000000002</v>
      </c>
      <c r="G470" s="4">
        <v>0</v>
      </c>
      <c r="H470" s="4">
        <v>78992.160000000003</v>
      </c>
      <c r="I470" s="4">
        <v>5914080.4800000004</v>
      </c>
      <c r="J470" s="4">
        <v>987615.02</v>
      </c>
      <c r="K470" s="4">
        <v>2192578494</v>
      </c>
      <c r="L470" s="25">
        <v>19.5</v>
      </c>
    </row>
    <row r="471" spans="1:12" ht="11.25" customHeight="1" x14ac:dyDescent="0.2">
      <c r="A471" s="3">
        <v>107653102</v>
      </c>
      <c r="B471" s="3" t="s">
        <v>304</v>
      </c>
      <c r="C471" s="3" t="s">
        <v>302</v>
      </c>
      <c r="D471" s="4">
        <v>35965812.630000003</v>
      </c>
      <c r="E471" s="4">
        <v>29280467.719999999</v>
      </c>
      <c r="F471" s="4">
        <v>33762.14</v>
      </c>
      <c r="G471" s="4">
        <v>13019.15</v>
      </c>
      <c r="H471" s="4">
        <v>75949.009999999995</v>
      </c>
      <c r="I471" s="4">
        <v>5304084.88</v>
      </c>
      <c r="J471" s="4">
        <v>1258529.73</v>
      </c>
      <c r="K471" s="4">
        <v>2123652334</v>
      </c>
      <c r="L471" s="25">
        <v>16.899999999999999</v>
      </c>
    </row>
    <row r="472" spans="1:12" ht="11.25" customHeight="1" x14ac:dyDescent="0.2">
      <c r="A472" s="3">
        <v>107653203</v>
      </c>
      <c r="B472" s="3" t="s">
        <v>305</v>
      </c>
      <c r="C472" s="3" t="s">
        <v>302</v>
      </c>
      <c r="D472" s="4">
        <v>25018809.84</v>
      </c>
      <c r="E472" s="4">
        <v>20310064.150000002</v>
      </c>
      <c r="F472" s="4">
        <v>24165.23</v>
      </c>
      <c r="G472" s="4">
        <v>37141.82</v>
      </c>
      <c r="H472" s="4">
        <v>47620.52</v>
      </c>
      <c r="I472" s="4">
        <v>3560864.09</v>
      </c>
      <c r="J472" s="4">
        <v>1038954.03</v>
      </c>
      <c r="K472" s="4">
        <v>1382746861</v>
      </c>
      <c r="L472" s="25">
        <v>18</v>
      </c>
    </row>
    <row r="473" spans="1:12" ht="11.25" customHeight="1" x14ac:dyDescent="0.2">
      <c r="A473" s="3">
        <v>107653802</v>
      </c>
      <c r="B473" s="3" t="s">
        <v>306</v>
      </c>
      <c r="C473" s="3" t="s">
        <v>302</v>
      </c>
      <c r="D473" s="4">
        <v>59879803.549999997</v>
      </c>
      <c r="E473" s="4">
        <v>49206981.829999998</v>
      </c>
      <c r="F473" s="4">
        <v>57870.12</v>
      </c>
      <c r="G473" s="4">
        <v>26812.57</v>
      </c>
      <c r="H473" s="4">
        <v>120141.09</v>
      </c>
      <c r="I473" s="4">
        <v>8676224.5199999996</v>
      </c>
      <c r="J473" s="4">
        <v>1791773.42</v>
      </c>
      <c r="K473" s="4">
        <v>3496759309</v>
      </c>
      <c r="L473" s="25">
        <v>17.100000000000001</v>
      </c>
    </row>
    <row r="474" spans="1:12" ht="11.25" customHeight="1" x14ac:dyDescent="0.2">
      <c r="A474" s="3">
        <v>107654103</v>
      </c>
      <c r="B474" s="3" t="s">
        <v>307</v>
      </c>
      <c r="C474" s="3" t="s">
        <v>302</v>
      </c>
      <c r="D474" s="4">
        <v>5467041.9500000002</v>
      </c>
      <c r="E474" s="4">
        <v>4042756.27</v>
      </c>
      <c r="F474" s="4">
        <v>5519.49</v>
      </c>
      <c r="G474" s="4">
        <v>13764.42</v>
      </c>
      <c r="H474" s="4">
        <v>12713.2</v>
      </c>
      <c r="I474" s="4">
        <v>999881.41</v>
      </c>
      <c r="J474" s="4">
        <v>392407.16</v>
      </c>
      <c r="K474" s="4">
        <v>288534745</v>
      </c>
      <c r="L474" s="25">
        <v>18.899999999999999</v>
      </c>
    </row>
    <row r="475" spans="1:12" ht="11.25" customHeight="1" x14ac:dyDescent="0.2">
      <c r="A475" s="3">
        <v>107654403</v>
      </c>
      <c r="B475" s="3" t="s">
        <v>117</v>
      </c>
      <c r="C475" s="3" t="s">
        <v>302</v>
      </c>
      <c r="D475" s="4">
        <v>26137550.93</v>
      </c>
      <c r="E475" s="4">
        <v>20854311.450000003</v>
      </c>
      <c r="F475" s="4">
        <v>25619.66</v>
      </c>
      <c r="G475" s="4">
        <v>19439.52</v>
      </c>
      <c r="H475" s="4">
        <v>69475.17</v>
      </c>
      <c r="I475" s="4">
        <v>3723987.52</v>
      </c>
      <c r="J475" s="4">
        <v>1444717.61</v>
      </c>
      <c r="K475" s="4">
        <v>1470970924</v>
      </c>
      <c r="L475" s="25">
        <v>17.7</v>
      </c>
    </row>
    <row r="476" spans="1:12" ht="11.25" customHeight="1" x14ac:dyDescent="0.2">
      <c r="A476" s="3">
        <v>107654903</v>
      </c>
      <c r="B476" s="3" t="s">
        <v>308</v>
      </c>
      <c r="C476" s="3" t="s">
        <v>302</v>
      </c>
      <c r="D476" s="4">
        <v>18265350.34</v>
      </c>
      <c r="E476" s="4">
        <v>14967734.23</v>
      </c>
      <c r="F476" s="4">
        <v>17606.14</v>
      </c>
      <c r="G476" s="4">
        <v>52629.19</v>
      </c>
      <c r="H476" s="4">
        <v>25885.439999999999</v>
      </c>
      <c r="I476" s="4">
        <v>2319561.16</v>
      </c>
      <c r="J476" s="4">
        <v>881934.18</v>
      </c>
      <c r="K476" s="4">
        <v>1274071340</v>
      </c>
      <c r="L476" s="25">
        <v>14.3</v>
      </c>
    </row>
    <row r="477" spans="1:12" ht="11.25" customHeight="1" x14ac:dyDescent="0.2">
      <c r="A477" s="3">
        <v>107655803</v>
      </c>
      <c r="B477" s="3" t="s">
        <v>309</v>
      </c>
      <c r="C477" s="3" t="s">
        <v>302</v>
      </c>
      <c r="D477" s="4">
        <v>4643273.46</v>
      </c>
      <c r="E477" s="4">
        <v>3381106.58</v>
      </c>
      <c r="F477" s="4">
        <v>4699.8500000000004</v>
      </c>
      <c r="G477" s="4">
        <v>13188.5</v>
      </c>
      <c r="H477" s="4"/>
      <c r="I477" s="4">
        <v>735905.36</v>
      </c>
      <c r="J477" s="4">
        <v>508373.17</v>
      </c>
      <c r="K477" s="4">
        <v>203790211</v>
      </c>
      <c r="L477" s="25">
        <v>22.7</v>
      </c>
    </row>
    <row r="478" spans="1:12" ht="11.25" customHeight="1" x14ac:dyDescent="0.2">
      <c r="A478" s="3">
        <v>107655903</v>
      </c>
      <c r="B478" s="3" t="s">
        <v>310</v>
      </c>
      <c r="C478" s="3" t="s">
        <v>302</v>
      </c>
      <c r="D478" s="4">
        <v>16489683.68</v>
      </c>
      <c r="E478" s="4">
        <v>13430275.970000001</v>
      </c>
      <c r="F478" s="4">
        <v>16319.87</v>
      </c>
      <c r="G478" s="4">
        <v>26057.49</v>
      </c>
      <c r="H478" s="4">
        <v>26377.35</v>
      </c>
      <c r="I478" s="4">
        <v>2292809.2399999998</v>
      </c>
      <c r="J478" s="4">
        <v>697843.76</v>
      </c>
      <c r="K478" s="4">
        <v>1024088118</v>
      </c>
      <c r="L478" s="25">
        <v>16.100000000000001</v>
      </c>
    </row>
    <row r="479" spans="1:12" ht="11.25" customHeight="1" x14ac:dyDescent="0.2">
      <c r="A479" s="3">
        <v>107656303</v>
      </c>
      <c r="B479" s="3" t="s">
        <v>541</v>
      </c>
      <c r="C479" s="3" t="s">
        <v>302</v>
      </c>
      <c r="D479" s="4">
        <v>12028423.07</v>
      </c>
      <c r="E479" s="4">
        <v>9131642.9499999993</v>
      </c>
      <c r="F479" s="4">
        <v>11309.66</v>
      </c>
      <c r="G479" s="4">
        <v>32196.27</v>
      </c>
      <c r="H479" s="4">
        <v>22074.51</v>
      </c>
      <c r="I479" s="4">
        <v>1926244.88</v>
      </c>
      <c r="J479" s="4">
        <v>904954.8</v>
      </c>
      <c r="K479" s="4">
        <v>512024857</v>
      </c>
      <c r="L479" s="25">
        <v>23.4</v>
      </c>
    </row>
    <row r="480" spans="1:12" ht="11.25" customHeight="1" x14ac:dyDescent="0.2">
      <c r="A480" s="3">
        <v>107656502</v>
      </c>
      <c r="B480" s="3" t="s">
        <v>311</v>
      </c>
      <c r="C480" s="3" t="s">
        <v>302</v>
      </c>
      <c r="D480" s="4">
        <v>43427949.93</v>
      </c>
      <c r="E480" s="4">
        <v>34761609.339999996</v>
      </c>
      <c r="F480" s="4">
        <v>40448.79</v>
      </c>
      <c r="G480" s="4">
        <v>10152.049999999999</v>
      </c>
      <c r="H480" s="4">
        <v>96044.12</v>
      </c>
      <c r="I480" s="4">
        <v>7421534.0499999998</v>
      </c>
      <c r="J480" s="4">
        <v>1098161.58</v>
      </c>
      <c r="K480" s="4">
        <v>2611963724</v>
      </c>
      <c r="L480" s="25">
        <v>16.600000000000001</v>
      </c>
    </row>
    <row r="481" spans="1:12" ht="11.25" customHeight="1" x14ac:dyDescent="0.2">
      <c r="A481" s="3">
        <v>107657103</v>
      </c>
      <c r="B481" s="3" t="s">
        <v>312</v>
      </c>
      <c r="C481" s="3" t="s">
        <v>302</v>
      </c>
      <c r="D481" s="4">
        <v>33856465.469999999</v>
      </c>
      <c r="E481" s="4">
        <v>27319190.059999999</v>
      </c>
      <c r="F481" s="4">
        <v>31290.34</v>
      </c>
      <c r="G481" s="4">
        <v>17773.37</v>
      </c>
      <c r="H481" s="4"/>
      <c r="I481" s="4">
        <v>5690099.4100000001</v>
      </c>
      <c r="J481" s="4">
        <v>798112.29</v>
      </c>
      <c r="K481" s="4">
        <v>1992538798</v>
      </c>
      <c r="L481" s="25">
        <v>16.899999999999999</v>
      </c>
    </row>
    <row r="482" spans="1:12" ht="11.25" customHeight="1" x14ac:dyDescent="0.2">
      <c r="A482" s="3">
        <v>107657503</v>
      </c>
      <c r="B482" s="3" t="s">
        <v>313</v>
      </c>
      <c r="C482" s="3" t="s">
        <v>302</v>
      </c>
      <c r="D482" s="4">
        <v>12840040.550000001</v>
      </c>
      <c r="E482" s="4">
        <v>10106228.050000001</v>
      </c>
      <c r="F482" s="4">
        <v>11611.35</v>
      </c>
      <c r="G482" s="4">
        <v>170675.53</v>
      </c>
      <c r="H482" s="4"/>
      <c r="I482" s="4">
        <v>1883480.43</v>
      </c>
      <c r="J482" s="4">
        <v>668045.18999999994</v>
      </c>
      <c r="K482" s="4">
        <v>940593568</v>
      </c>
      <c r="L482" s="25">
        <v>13.6</v>
      </c>
    </row>
    <row r="483" spans="1:12" ht="11.25" customHeight="1" x14ac:dyDescent="0.2">
      <c r="A483" s="3">
        <v>107658903</v>
      </c>
      <c r="B483" s="3" t="s">
        <v>314</v>
      </c>
      <c r="C483" s="3" t="s">
        <v>302</v>
      </c>
      <c r="D483" s="4">
        <v>14388298.949999999</v>
      </c>
      <c r="E483" s="4">
        <v>10752658.23</v>
      </c>
      <c r="F483" s="4">
        <v>13541.54</v>
      </c>
      <c r="G483" s="4">
        <v>328569.09000000003</v>
      </c>
      <c r="H483" s="4">
        <v>23704.42</v>
      </c>
      <c r="I483" s="4">
        <v>2102869.85</v>
      </c>
      <c r="J483" s="4">
        <v>1166955.82</v>
      </c>
      <c r="K483" s="4">
        <v>889566397</v>
      </c>
      <c r="L483" s="25">
        <v>16.100000000000001</v>
      </c>
    </row>
    <row r="484" spans="1:12" ht="11.25" customHeight="1" x14ac:dyDescent="0.2">
      <c r="A484" s="3">
        <v>119665003</v>
      </c>
      <c r="B484" s="3" t="s">
        <v>502</v>
      </c>
      <c r="C484" s="3" t="s">
        <v>485</v>
      </c>
      <c r="D484" s="4">
        <v>10691652</v>
      </c>
      <c r="E484" s="4">
        <v>8624192</v>
      </c>
      <c r="F484" s="4">
        <v>10287</v>
      </c>
      <c r="G484" s="4">
        <v>3904</v>
      </c>
      <c r="H484" s="4"/>
      <c r="I484" s="4">
        <v>1275023</v>
      </c>
      <c r="J484" s="4">
        <v>778246</v>
      </c>
      <c r="K484" s="4">
        <v>543344804</v>
      </c>
      <c r="L484" s="25">
        <v>19.600000000000001</v>
      </c>
    </row>
    <row r="485" spans="1:12" ht="11.25" customHeight="1" x14ac:dyDescent="0.2">
      <c r="A485" s="3">
        <v>118667503</v>
      </c>
      <c r="B485" s="3" t="s">
        <v>484</v>
      </c>
      <c r="C485" s="3" t="s">
        <v>485</v>
      </c>
      <c r="D485" s="4">
        <v>26092047.719999999</v>
      </c>
      <c r="E485" s="4">
        <v>22268781.350000001</v>
      </c>
      <c r="F485" s="4">
        <v>24517.119999999999</v>
      </c>
      <c r="G485" s="4">
        <v>37545.660000000003</v>
      </c>
      <c r="H485" s="4"/>
      <c r="I485" s="4">
        <v>2641918.6</v>
      </c>
      <c r="J485" s="4">
        <v>1119284.99</v>
      </c>
      <c r="K485" s="4">
        <v>1607527690</v>
      </c>
      <c r="L485" s="25">
        <v>16.2</v>
      </c>
    </row>
    <row r="486" spans="1:12" ht="11.25" customHeight="1" x14ac:dyDescent="0.2">
      <c r="A486" s="3">
        <v>112671303</v>
      </c>
      <c r="B486" s="3" t="s">
        <v>387</v>
      </c>
      <c r="C486" s="3" t="s">
        <v>388</v>
      </c>
      <c r="D486" s="4">
        <v>69636210.900000006</v>
      </c>
      <c r="E486" s="4">
        <v>58505942.690000005</v>
      </c>
      <c r="F486" s="4">
        <v>65909.509999999995</v>
      </c>
      <c r="G486" s="4">
        <v>758887.73</v>
      </c>
      <c r="H486" s="4"/>
      <c r="I486" s="4">
        <v>9289425.6300000008</v>
      </c>
      <c r="J486" s="4">
        <v>1016045.34</v>
      </c>
      <c r="K486" s="4">
        <v>3369459388</v>
      </c>
      <c r="L486" s="25">
        <v>20.6</v>
      </c>
    </row>
    <row r="487" spans="1:12" ht="11.25" customHeight="1" x14ac:dyDescent="0.2">
      <c r="A487" s="3">
        <v>112671603</v>
      </c>
      <c r="B487" s="3" t="s">
        <v>389</v>
      </c>
      <c r="C487" s="3" t="s">
        <v>388</v>
      </c>
      <c r="D487" s="4">
        <v>83419802.099999994</v>
      </c>
      <c r="E487" s="4">
        <v>72724628.469999999</v>
      </c>
      <c r="F487" s="4">
        <v>75566</v>
      </c>
      <c r="G487" s="4">
        <v>102152</v>
      </c>
      <c r="H487" s="4"/>
      <c r="I487" s="4">
        <v>8713030.9700000007</v>
      </c>
      <c r="J487" s="4">
        <v>1804424.66</v>
      </c>
      <c r="K487" s="4">
        <v>3103909956</v>
      </c>
      <c r="L487" s="25">
        <v>26.8</v>
      </c>
    </row>
    <row r="488" spans="1:12" ht="11.25" customHeight="1" x14ac:dyDescent="0.2">
      <c r="A488" s="3">
        <v>112671803</v>
      </c>
      <c r="B488" s="3" t="s">
        <v>135</v>
      </c>
      <c r="C488" s="3" t="s">
        <v>388</v>
      </c>
      <c r="D488" s="4">
        <v>35336878.960000001</v>
      </c>
      <c r="E488" s="4">
        <v>28207295.390000001</v>
      </c>
      <c r="F488" s="4">
        <v>36519.480000000003</v>
      </c>
      <c r="G488" s="4">
        <v>231.84</v>
      </c>
      <c r="H488" s="4"/>
      <c r="I488" s="4">
        <v>6325765.6399999997</v>
      </c>
      <c r="J488" s="4">
        <v>767066.61</v>
      </c>
      <c r="K488" s="4">
        <v>1563575461</v>
      </c>
      <c r="L488" s="25">
        <v>22.6</v>
      </c>
    </row>
    <row r="489" spans="1:12" ht="11.25" customHeight="1" x14ac:dyDescent="0.2">
      <c r="A489" s="3">
        <v>112672203</v>
      </c>
      <c r="B489" s="3" t="s">
        <v>390</v>
      </c>
      <c r="C489" s="3" t="s">
        <v>388</v>
      </c>
      <c r="D489" s="4">
        <v>31325540.890000001</v>
      </c>
      <c r="E489" s="4">
        <v>26957842.84</v>
      </c>
      <c r="F489" s="4">
        <v>30388.63</v>
      </c>
      <c r="G489" s="4">
        <v>0</v>
      </c>
      <c r="H489" s="4">
        <v>39487.300000000003</v>
      </c>
      <c r="I489" s="4">
        <v>3341760.68</v>
      </c>
      <c r="J489" s="4">
        <v>956061.44</v>
      </c>
      <c r="K489" s="4">
        <v>1187572346</v>
      </c>
      <c r="L489" s="25">
        <v>26.3</v>
      </c>
    </row>
    <row r="490" spans="1:12" ht="11.25" customHeight="1" x14ac:dyDescent="0.2">
      <c r="A490" s="3">
        <v>112672803</v>
      </c>
      <c r="B490" s="3" t="s">
        <v>391</v>
      </c>
      <c r="C490" s="3" t="s">
        <v>388</v>
      </c>
      <c r="D490" s="4">
        <v>25131743</v>
      </c>
      <c r="E490" s="4">
        <v>21970500</v>
      </c>
      <c r="F490" s="4">
        <v>24105</v>
      </c>
      <c r="G490" s="4">
        <v>1180</v>
      </c>
      <c r="H490" s="4">
        <v>36317</v>
      </c>
      <c r="I490" s="4">
        <v>2511750</v>
      </c>
      <c r="J490" s="4">
        <v>587891</v>
      </c>
      <c r="K490" s="4">
        <v>968132200</v>
      </c>
      <c r="L490" s="25">
        <v>25.9</v>
      </c>
    </row>
    <row r="491" spans="1:12" ht="11.25" customHeight="1" x14ac:dyDescent="0.2">
      <c r="A491" s="3">
        <v>112674403</v>
      </c>
      <c r="B491" s="3" t="s">
        <v>136</v>
      </c>
      <c r="C491" s="3" t="s">
        <v>388</v>
      </c>
      <c r="D491" s="4">
        <v>49388807.009999998</v>
      </c>
      <c r="E491" s="4">
        <v>42877294.509999998</v>
      </c>
      <c r="F491" s="4">
        <v>48273.64</v>
      </c>
      <c r="G491" s="4">
        <v>0</v>
      </c>
      <c r="H491" s="4">
        <v>69244</v>
      </c>
      <c r="I491" s="4">
        <v>5201148.8800000008</v>
      </c>
      <c r="J491" s="4">
        <v>1192845.98</v>
      </c>
      <c r="K491" s="4">
        <v>1963257080</v>
      </c>
      <c r="L491" s="25">
        <v>25.1</v>
      </c>
    </row>
    <row r="492" spans="1:12" ht="11.25" customHeight="1" x14ac:dyDescent="0.2">
      <c r="A492" s="3">
        <v>115674603</v>
      </c>
      <c r="B492" s="3" t="s">
        <v>553</v>
      </c>
      <c r="C492" s="3" t="s">
        <v>388</v>
      </c>
      <c r="D492" s="4">
        <v>37182684.310000002</v>
      </c>
      <c r="E492" s="4">
        <v>29889059.239999998</v>
      </c>
      <c r="F492" s="4">
        <v>30792.92</v>
      </c>
      <c r="G492" s="4">
        <v>3004.8</v>
      </c>
      <c r="H492" s="4">
        <v>75971.990000000005</v>
      </c>
      <c r="I492" s="4">
        <v>6553259.5</v>
      </c>
      <c r="J492" s="4">
        <v>630595.86</v>
      </c>
      <c r="K492" s="4">
        <v>1626968577</v>
      </c>
      <c r="L492" s="25">
        <v>22.8</v>
      </c>
    </row>
    <row r="493" spans="1:12" ht="11.25" customHeight="1" x14ac:dyDescent="0.2">
      <c r="A493" s="3">
        <v>112675503</v>
      </c>
      <c r="B493" s="3" t="s">
        <v>392</v>
      </c>
      <c r="C493" s="3" t="s">
        <v>388</v>
      </c>
      <c r="D493" s="4">
        <v>52534340</v>
      </c>
      <c r="E493" s="4">
        <v>45279785</v>
      </c>
      <c r="F493" s="4">
        <v>51828</v>
      </c>
      <c r="G493" s="4">
        <v>3158</v>
      </c>
      <c r="H493" s="4"/>
      <c r="I493" s="4">
        <v>6225421</v>
      </c>
      <c r="J493" s="4">
        <v>974148</v>
      </c>
      <c r="K493" s="4">
        <v>2266807184</v>
      </c>
      <c r="L493" s="25">
        <v>23.1</v>
      </c>
    </row>
    <row r="494" spans="1:12" ht="11.25" customHeight="1" x14ac:dyDescent="0.2">
      <c r="A494" s="3">
        <v>112676203</v>
      </c>
      <c r="B494" s="3" t="s">
        <v>393</v>
      </c>
      <c r="C494" s="3" t="s">
        <v>388</v>
      </c>
      <c r="D494" s="4">
        <v>35451291.350000001</v>
      </c>
      <c r="E494" s="4">
        <v>30015274.649999999</v>
      </c>
      <c r="F494" s="4">
        <v>33259.22</v>
      </c>
      <c r="G494" s="4">
        <v>577200.25</v>
      </c>
      <c r="H494" s="4"/>
      <c r="I494" s="4">
        <v>3535415.11</v>
      </c>
      <c r="J494" s="4">
        <v>1290142.1200000001</v>
      </c>
      <c r="K494" s="4">
        <v>1510964475</v>
      </c>
      <c r="L494" s="25">
        <v>23.4</v>
      </c>
    </row>
    <row r="495" spans="1:12" ht="11.25" customHeight="1" x14ac:dyDescent="0.2">
      <c r="A495" s="3">
        <v>112676403</v>
      </c>
      <c r="B495" s="3" t="s">
        <v>394</v>
      </c>
      <c r="C495" s="3" t="s">
        <v>388</v>
      </c>
      <c r="D495" s="4">
        <v>51037644.789999999</v>
      </c>
      <c r="E495" s="4">
        <v>44519649.440000005</v>
      </c>
      <c r="F495" s="4">
        <v>46922.78</v>
      </c>
      <c r="G495" s="4">
        <v>5146.8</v>
      </c>
      <c r="H495" s="4"/>
      <c r="I495" s="4">
        <v>5748887.9400000004</v>
      </c>
      <c r="J495" s="4">
        <v>717037.83</v>
      </c>
      <c r="K495" s="4">
        <v>2370936371</v>
      </c>
      <c r="L495" s="25">
        <v>21.5</v>
      </c>
    </row>
    <row r="496" spans="1:12" ht="11.25" customHeight="1" x14ac:dyDescent="0.2">
      <c r="A496" s="3">
        <v>112676503</v>
      </c>
      <c r="B496" s="3" t="s">
        <v>395</v>
      </c>
      <c r="C496" s="3" t="s">
        <v>388</v>
      </c>
      <c r="D496" s="4">
        <v>39503736.420000002</v>
      </c>
      <c r="E496" s="4">
        <v>32343269.02</v>
      </c>
      <c r="F496" s="4">
        <v>37012</v>
      </c>
      <c r="G496" s="4">
        <v>1156</v>
      </c>
      <c r="H496" s="4"/>
      <c r="I496" s="4">
        <v>6565311.0599999996</v>
      </c>
      <c r="J496" s="4">
        <v>556988.34</v>
      </c>
      <c r="K496" s="4">
        <v>1819038154</v>
      </c>
      <c r="L496" s="25">
        <v>21.7</v>
      </c>
    </row>
    <row r="497" spans="1:12" ht="11.25" customHeight="1" x14ac:dyDescent="0.2">
      <c r="A497" s="3">
        <v>112676703</v>
      </c>
      <c r="B497" s="3" t="s">
        <v>137</v>
      </c>
      <c r="C497" s="3" t="s">
        <v>388</v>
      </c>
      <c r="D497" s="4">
        <v>47048753.020000003</v>
      </c>
      <c r="E497" s="4">
        <v>40868259.609999999</v>
      </c>
      <c r="F497" s="4">
        <v>44826.45</v>
      </c>
      <c r="G497" s="4">
        <v>0</v>
      </c>
      <c r="H497" s="4"/>
      <c r="I497" s="4">
        <v>5118924.17</v>
      </c>
      <c r="J497" s="4">
        <v>1016742.79</v>
      </c>
      <c r="K497" s="4">
        <v>1897874950</v>
      </c>
      <c r="L497" s="25">
        <v>24.7</v>
      </c>
    </row>
    <row r="498" spans="1:12" ht="11.25" customHeight="1" x14ac:dyDescent="0.2">
      <c r="A498" s="3">
        <v>115219002</v>
      </c>
      <c r="B498" s="3" t="s">
        <v>153</v>
      </c>
      <c r="C498" s="3" t="s">
        <v>388</v>
      </c>
      <c r="D498" s="4">
        <v>93551519.340000004</v>
      </c>
      <c r="E498" s="4">
        <v>69411343.670000002</v>
      </c>
      <c r="F498" s="4">
        <v>86048.320000000007</v>
      </c>
      <c r="G498" s="4">
        <v>15401.22</v>
      </c>
      <c r="H498" s="4"/>
      <c r="I498" s="4">
        <v>22586852.5</v>
      </c>
      <c r="J498" s="4">
        <v>1451873.63</v>
      </c>
      <c r="K498" s="4">
        <v>5069592045</v>
      </c>
      <c r="L498" s="25">
        <v>18.399999999999999</v>
      </c>
    </row>
    <row r="499" spans="1:12" ht="11.25" customHeight="1" x14ac:dyDescent="0.2">
      <c r="A499" s="3">
        <v>112678503</v>
      </c>
      <c r="B499" s="3" t="s">
        <v>396</v>
      </c>
      <c r="C499" s="3" t="s">
        <v>388</v>
      </c>
      <c r="D499" s="4">
        <v>41826570.140000001</v>
      </c>
      <c r="E499" s="4">
        <v>35598565.140000001</v>
      </c>
      <c r="F499" s="4">
        <v>40076</v>
      </c>
      <c r="G499" s="4">
        <v>1132175</v>
      </c>
      <c r="H499" s="4"/>
      <c r="I499" s="4">
        <v>4222584</v>
      </c>
      <c r="J499" s="4">
        <v>833170</v>
      </c>
      <c r="K499" s="4">
        <v>1654817582</v>
      </c>
      <c r="L499" s="25">
        <v>25.2</v>
      </c>
    </row>
    <row r="500" spans="1:12" ht="11.25" customHeight="1" x14ac:dyDescent="0.2">
      <c r="A500" s="3">
        <v>112679002</v>
      </c>
      <c r="B500" s="3" t="s">
        <v>397</v>
      </c>
      <c r="C500" s="3" t="s">
        <v>388</v>
      </c>
      <c r="D500" s="4">
        <v>37706613.450000003</v>
      </c>
      <c r="E500" s="4">
        <v>30693924.91</v>
      </c>
      <c r="F500" s="4">
        <v>31503.37</v>
      </c>
      <c r="G500" s="4">
        <v>172541.78</v>
      </c>
      <c r="H500" s="4"/>
      <c r="I500" s="4">
        <v>4566137.3499999996</v>
      </c>
      <c r="J500" s="4">
        <v>2242506.04</v>
      </c>
      <c r="K500" s="4">
        <v>997547837</v>
      </c>
      <c r="L500" s="25">
        <v>37.700000000000003</v>
      </c>
    </row>
    <row r="501" spans="1:12" ht="11.25" customHeight="1" x14ac:dyDescent="0.2">
      <c r="A501" s="3">
        <v>112679403</v>
      </c>
      <c r="B501" s="3" t="s">
        <v>398</v>
      </c>
      <c r="C501" s="3" t="s">
        <v>388</v>
      </c>
      <c r="D501" s="4">
        <v>49589737.079999998</v>
      </c>
      <c r="E501" s="4">
        <v>42810777.409999996</v>
      </c>
      <c r="F501" s="4">
        <v>46189.06</v>
      </c>
      <c r="G501" s="4">
        <v>100000</v>
      </c>
      <c r="H501" s="4"/>
      <c r="I501" s="4">
        <v>5893361.21</v>
      </c>
      <c r="J501" s="4">
        <v>739409.4</v>
      </c>
      <c r="K501" s="4">
        <v>1899817515</v>
      </c>
      <c r="L501" s="25">
        <v>26.1</v>
      </c>
    </row>
    <row r="502" spans="1:12" ht="11.25" customHeight="1" x14ac:dyDescent="0.2"/>
    <row r="503" spans="1:12" ht="11.25" customHeight="1" x14ac:dyDescent="0.2"/>
    <row r="504" spans="1:12" ht="11.25" customHeight="1" x14ac:dyDescent="0.2"/>
    <row r="505" spans="1:12" ht="11.25" customHeight="1" x14ac:dyDescent="0.2"/>
    <row r="506" spans="1:12" ht="11.25" customHeight="1" x14ac:dyDescent="0.2"/>
    <row r="507" spans="1:12" ht="11.25" customHeight="1" x14ac:dyDescent="0.2"/>
    <row r="508" spans="1:12" ht="11.25" customHeight="1" x14ac:dyDescent="0.2"/>
    <row r="509" spans="1:12" ht="11.25" customHeight="1" x14ac:dyDescent="0.2"/>
    <row r="510" spans="1:12" ht="11.25" customHeight="1" x14ac:dyDescent="0.2"/>
    <row r="511" spans="1:12" ht="11.25" customHeight="1" x14ac:dyDescent="0.2"/>
    <row r="512" spans="1:12" ht="11.25" customHeight="1" x14ac:dyDescent="0.2"/>
    <row r="513" ht="11.25" customHeight="1" x14ac:dyDescent="0.2"/>
    <row r="514" ht="11.25" customHeight="1" x14ac:dyDescent="0.2"/>
    <row r="515" ht="11.25" customHeight="1" x14ac:dyDescent="0.2"/>
    <row r="516" ht="11.25" customHeight="1" x14ac:dyDescent="0.2"/>
    <row r="517" ht="11.25" customHeight="1" x14ac:dyDescent="0.2"/>
    <row r="518" ht="11.25" customHeight="1" x14ac:dyDescent="0.2"/>
    <row r="519" ht="11.25" customHeight="1" x14ac:dyDescent="0.2"/>
    <row r="520" ht="11.25" customHeight="1" x14ac:dyDescent="0.2"/>
    <row r="521" ht="11.25" customHeight="1" x14ac:dyDescent="0.2"/>
    <row r="522" ht="11.25" customHeight="1" x14ac:dyDescent="0.2"/>
    <row r="523" ht="11.25" customHeight="1" x14ac:dyDescent="0.2"/>
    <row r="524" ht="11.25" customHeight="1" x14ac:dyDescent="0.2"/>
    <row r="525" ht="11.25" customHeight="1" x14ac:dyDescent="0.2"/>
    <row r="526" ht="11.25" customHeight="1" x14ac:dyDescent="0.2"/>
    <row r="527" ht="11.25" customHeight="1" x14ac:dyDescent="0.2"/>
    <row r="528" ht="11.25" customHeight="1" x14ac:dyDescent="0.2"/>
    <row r="529" ht="11.25" customHeight="1" x14ac:dyDescent="0.2"/>
    <row r="530" ht="11.25" customHeight="1" x14ac:dyDescent="0.2"/>
    <row r="531" ht="11.25" customHeight="1" x14ac:dyDescent="0.2"/>
    <row r="532" ht="11.25" customHeight="1" x14ac:dyDescent="0.2"/>
    <row r="533" ht="11.25" customHeight="1" x14ac:dyDescent="0.2"/>
    <row r="534" ht="11.25" customHeight="1" x14ac:dyDescent="0.2"/>
    <row r="535" ht="11.25" customHeight="1" x14ac:dyDescent="0.2"/>
    <row r="536" ht="11.25" customHeight="1" x14ac:dyDescent="0.2"/>
    <row r="537" ht="11.25" customHeight="1" x14ac:dyDescent="0.2"/>
    <row r="538" ht="11.25" customHeight="1" x14ac:dyDescent="0.2"/>
    <row r="539" ht="11.25" customHeight="1" x14ac:dyDescent="0.2"/>
    <row r="540" ht="11.25" customHeight="1" x14ac:dyDescent="0.2"/>
    <row r="541" ht="11.25" customHeight="1" x14ac:dyDescent="0.2"/>
    <row r="542" ht="11.25" customHeight="1" x14ac:dyDescent="0.2"/>
    <row r="543" ht="11.25" customHeight="1" x14ac:dyDescent="0.2"/>
    <row r="544" ht="11.25" customHeight="1" x14ac:dyDescent="0.2"/>
    <row r="545" ht="11.25" customHeight="1" x14ac:dyDescent="0.2"/>
    <row r="546" ht="11.25" customHeight="1" x14ac:dyDescent="0.2"/>
    <row r="547" ht="11.25" customHeight="1" x14ac:dyDescent="0.2"/>
    <row r="548" ht="11.25" customHeight="1" x14ac:dyDescent="0.2"/>
    <row r="549" ht="11.25" customHeight="1" x14ac:dyDescent="0.2"/>
    <row r="550" ht="11.25" customHeight="1" x14ac:dyDescent="0.2"/>
    <row r="551" ht="11.25" customHeight="1" x14ac:dyDescent="0.2"/>
    <row r="552" ht="11.25" customHeight="1" x14ac:dyDescent="0.2"/>
    <row r="553" ht="11.25" customHeight="1" x14ac:dyDescent="0.2"/>
    <row r="554" ht="11.25" customHeight="1" x14ac:dyDescent="0.2"/>
    <row r="555" ht="11.25" customHeight="1" x14ac:dyDescent="0.2"/>
    <row r="556" ht="11.25" customHeight="1" x14ac:dyDescent="0.2"/>
    <row r="557" ht="11.25" customHeight="1" x14ac:dyDescent="0.2"/>
    <row r="558" ht="11.25" customHeight="1" x14ac:dyDescent="0.2"/>
    <row r="559" ht="11.25" customHeight="1" x14ac:dyDescent="0.2"/>
    <row r="560" ht="11.25" customHeight="1" x14ac:dyDescent="0.2"/>
    <row r="561" ht="11.25" customHeight="1" x14ac:dyDescent="0.2"/>
    <row r="562" ht="11.25" customHeight="1" x14ac:dyDescent="0.2"/>
    <row r="563" ht="11.25" customHeight="1" x14ac:dyDescent="0.2"/>
    <row r="564" ht="11.25" customHeight="1" x14ac:dyDescent="0.2"/>
    <row r="565" ht="11.25" customHeight="1" x14ac:dyDescent="0.2"/>
    <row r="566" ht="11.25" customHeight="1" x14ac:dyDescent="0.2"/>
    <row r="567" ht="11.25" customHeight="1" x14ac:dyDescent="0.2"/>
    <row r="568" ht="11.25" customHeight="1" x14ac:dyDescent="0.2"/>
    <row r="569" ht="11.25" customHeight="1" x14ac:dyDescent="0.2"/>
    <row r="570" ht="11.25" customHeight="1" x14ac:dyDescent="0.2"/>
    <row r="571" ht="11.25" customHeight="1" x14ac:dyDescent="0.2"/>
    <row r="572" ht="11.25" customHeight="1" x14ac:dyDescent="0.2"/>
    <row r="573" ht="11.25" customHeight="1" x14ac:dyDescent="0.2"/>
    <row r="574" ht="11.25" customHeight="1" x14ac:dyDescent="0.2"/>
    <row r="575" ht="11.25" customHeight="1" x14ac:dyDescent="0.2"/>
    <row r="576" ht="11.25" customHeight="1" x14ac:dyDescent="0.2"/>
    <row r="577" ht="11.25" customHeight="1" x14ac:dyDescent="0.2"/>
    <row r="578" ht="11.25" customHeight="1" x14ac:dyDescent="0.2"/>
    <row r="579" ht="11.25" customHeight="1" x14ac:dyDescent="0.2"/>
    <row r="580" ht="11.25" customHeight="1" x14ac:dyDescent="0.2"/>
    <row r="581" ht="11.25" customHeight="1" x14ac:dyDescent="0.2"/>
    <row r="582" ht="11.25" customHeight="1" x14ac:dyDescent="0.2"/>
    <row r="583" ht="11.25" customHeight="1" x14ac:dyDescent="0.2"/>
    <row r="584" ht="11.25" customHeight="1" x14ac:dyDescent="0.2"/>
    <row r="585" ht="11.25" customHeight="1" x14ac:dyDescent="0.2"/>
    <row r="586" ht="11.25" customHeight="1" x14ac:dyDescent="0.2"/>
    <row r="587" ht="11.25" customHeight="1" x14ac:dyDescent="0.2"/>
    <row r="588" ht="11.25" customHeight="1" x14ac:dyDescent="0.2"/>
    <row r="589" ht="11.25" customHeight="1" x14ac:dyDescent="0.2"/>
    <row r="590" ht="11.25" customHeight="1" x14ac:dyDescent="0.2"/>
  </sheetData>
  <sortState xmlns:xlrd2="http://schemas.microsoft.com/office/spreadsheetml/2017/richdata2" ref="A2:L590">
    <sortCondition ref="C2:C590"/>
    <sortCondition ref="B2:B59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20B50-D4A1-4600-858A-A215249172AA}">
  <dimension ref="A1:N58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 x14ac:dyDescent="0.2"/>
  <cols>
    <col min="1" max="1" width="8.7109375" bestFit="1" customWidth="1"/>
    <col min="2" max="2" width="23.5703125" bestFit="1" customWidth="1"/>
    <col min="3" max="3" width="11.85546875" bestFit="1" customWidth="1"/>
    <col min="4" max="4" width="11.5703125" bestFit="1" customWidth="1"/>
    <col min="5" max="5" width="12.140625" style="3" bestFit="1" customWidth="1"/>
    <col min="6" max="6" width="4.85546875" style="3" bestFit="1" customWidth="1"/>
    <col min="7" max="7" width="12.42578125" style="3" bestFit="1" customWidth="1"/>
    <col min="8" max="8" width="4.85546875" style="3" bestFit="1" customWidth="1"/>
    <col min="9" max="9" width="12.28515625" style="3" bestFit="1" customWidth="1"/>
    <col min="10" max="10" width="4.85546875" style="3" bestFit="1" customWidth="1"/>
    <col min="11" max="11" width="11" style="3" bestFit="1" customWidth="1"/>
    <col min="12" max="12" width="4.85546875" style="3" bestFit="1" customWidth="1"/>
    <col min="13" max="13" width="11" style="3" bestFit="1" customWidth="1"/>
    <col min="14" max="14" width="4.85546875" style="3" bestFit="1" customWidth="1"/>
  </cols>
  <sheetData>
    <row r="1" spans="1:14" ht="36" customHeight="1" x14ac:dyDescent="0.2">
      <c r="A1" s="21" t="s">
        <v>66</v>
      </c>
      <c r="B1" s="22" t="s">
        <v>199</v>
      </c>
      <c r="C1" s="22" t="s">
        <v>198</v>
      </c>
      <c r="D1" s="27" t="s">
        <v>849</v>
      </c>
      <c r="E1" s="28" t="s">
        <v>843</v>
      </c>
      <c r="F1" s="29" t="s">
        <v>844</v>
      </c>
      <c r="G1" s="28" t="s">
        <v>845</v>
      </c>
      <c r="H1" s="29" t="s">
        <v>844</v>
      </c>
      <c r="I1" s="28" t="s">
        <v>846</v>
      </c>
      <c r="J1" s="29" t="s">
        <v>844</v>
      </c>
      <c r="K1" s="28" t="s">
        <v>847</v>
      </c>
      <c r="L1" s="29" t="s">
        <v>844</v>
      </c>
      <c r="M1" s="28" t="s">
        <v>848</v>
      </c>
      <c r="N1" s="29" t="s">
        <v>844</v>
      </c>
    </row>
    <row r="2" spans="1:14" ht="11.25" customHeight="1" x14ac:dyDescent="0.2">
      <c r="A2" s="3">
        <v>112011103</v>
      </c>
      <c r="B2" s="3" t="s">
        <v>131</v>
      </c>
      <c r="C2" s="3" t="s">
        <v>378</v>
      </c>
      <c r="D2" s="30">
        <v>1923.0039999999999</v>
      </c>
      <c r="E2" s="4">
        <v>17641.57</v>
      </c>
      <c r="F2" s="31">
        <f>RANK(E2,E$2:E$501)</f>
        <v>428</v>
      </c>
      <c r="G2" s="4">
        <v>9855.6</v>
      </c>
      <c r="H2" s="31">
        <f>RANK(G2,G$2:G$501)</f>
        <v>260</v>
      </c>
      <c r="I2" s="4">
        <v>7002.33</v>
      </c>
      <c r="J2" s="31">
        <f>RANK(I2,I$2:I$501)</f>
        <v>299</v>
      </c>
      <c r="K2" s="4">
        <v>690.42</v>
      </c>
      <c r="L2" s="31">
        <f>RANK(K2,K$2:K$501)</f>
        <v>374</v>
      </c>
      <c r="M2" s="4">
        <v>93.22</v>
      </c>
      <c r="N2" s="31">
        <f>RANK(M2,M$2:M$501)</f>
        <v>153</v>
      </c>
    </row>
    <row r="3" spans="1:14" ht="11.25" customHeight="1" x14ac:dyDescent="0.2">
      <c r="A3" s="3">
        <v>112011603</v>
      </c>
      <c r="B3" s="3" t="s">
        <v>379</v>
      </c>
      <c r="C3" s="3" t="s">
        <v>378</v>
      </c>
      <c r="D3" s="30">
        <v>3997.9549999999999</v>
      </c>
      <c r="E3" s="4">
        <v>18652.79</v>
      </c>
      <c r="F3" s="31">
        <f t="shared" ref="F3:F66" si="0">RANK(E3,E$2:E$501)</f>
        <v>365</v>
      </c>
      <c r="G3" s="4">
        <v>10819.32</v>
      </c>
      <c r="H3" s="31">
        <f t="shared" ref="H3:H66" si="1">RANK(G3,G$2:G$501)</f>
        <v>218</v>
      </c>
      <c r="I3" s="4">
        <v>5632.2</v>
      </c>
      <c r="J3" s="31">
        <f t="shared" ref="J3:J66" si="2">RANK(I3,I$2:I$501)</f>
        <v>376</v>
      </c>
      <c r="K3" s="4">
        <v>378.59</v>
      </c>
      <c r="L3" s="31">
        <f t="shared" ref="L3:L66" si="3">RANK(K3,K$2:K$501)</f>
        <v>451</v>
      </c>
      <c r="M3" s="4">
        <v>1822.68</v>
      </c>
      <c r="N3" s="31">
        <f t="shared" ref="N3:N66" si="4">RANK(M3,M$2:M$501)</f>
        <v>39</v>
      </c>
    </row>
    <row r="4" spans="1:14" ht="11.25" customHeight="1" x14ac:dyDescent="0.2">
      <c r="A4" s="3">
        <v>112013054</v>
      </c>
      <c r="B4" s="3" t="s">
        <v>380</v>
      </c>
      <c r="C4" s="3" t="s">
        <v>378</v>
      </c>
      <c r="D4" s="30">
        <v>1024.5889999999999</v>
      </c>
      <c r="E4" s="4">
        <v>19435.7</v>
      </c>
      <c r="F4" s="31">
        <f t="shared" si="0"/>
        <v>311</v>
      </c>
      <c r="G4" s="4">
        <v>12395.8</v>
      </c>
      <c r="H4" s="31">
        <f t="shared" si="1"/>
        <v>162</v>
      </c>
      <c r="I4" s="4">
        <v>6791.88</v>
      </c>
      <c r="J4" s="31">
        <f t="shared" si="2"/>
        <v>319</v>
      </c>
      <c r="K4" s="4">
        <v>248.02</v>
      </c>
      <c r="L4" s="31">
        <f t="shared" si="3"/>
        <v>479</v>
      </c>
      <c r="M4" s="4">
        <v>0</v>
      </c>
      <c r="N4" s="31">
        <f t="shared" si="4"/>
        <v>309</v>
      </c>
    </row>
    <row r="5" spans="1:14" ht="11.25" customHeight="1" x14ac:dyDescent="0.2">
      <c r="A5" s="3">
        <v>112013753</v>
      </c>
      <c r="B5" s="3" t="s">
        <v>381</v>
      </c>
      <c r="C5" s="3" t="s">
        <v>378</v>
      </c>
      <c r="D5" s="30">
        <v>3130.4389999999999</v>
      </c>
      <c r="E5" s="4">
        <v>21884.92</v>
      </c>
      <c r="F5" s="31">
        <f t="shared" si="0"/>
        <v>168</v>
      </c>
      <c r="G5" s="4">
        <v>14676.66</v>
      </c>
      <c r="H5" s="31">
        <f t="shared" si="1"/>
        <v>96</v>
      </c>
      <c r="I5" s="4">
        <v>6021.8</v>
      </c>
      <c r="J5" s="31">
        <f t="shared" si="2"/>
        <v>360</v>
      </c>
      <c r="K5" s="4">
        <v>1179.43</v>
      </c>
      <c r="L5" s="31">
        <f t="shared" si="3"/>
        <v>242</v>
      </c>
      <c r="M5" s="4">
        <v>7.03</v>
      </c>
      <c r="N5" s="31">
        <f t="shared" si="4"/>
        <v>244</v>
      </c>
    </row>
    <row r="6" spans="1:14" ht="11.25" customHeight="1" x14ac:dyDescent="0.2">
      <c r="A6" s="3">
        <v>112015203</v>
      </c>
      <c r="B6" s="3" t="s">
        <v>382</v>
      </c>
      <c r="C6" s="3" t="s">
        <v>378</v>
      </c>
      <c r="D6" s="30">
        <v>2081.0680000000002</v>
      </c>
      <c r="E6" s="4">
        <v>17756.98</v>
      </c>
      <c r="F6" s="31">
        <f t="shared" si="0"/>
        <v>418</v>
      </c>
      <c r="G6" s="4">
        <v>10616.5</v>
      </c>
      <c r="H6" s="31">
        <f t="shared" si="1"/>
        <v>227</v>
      </c>
      <c r="I6" s="4">
        <v>6616.08</v>
      </c>
      <c r="J6" s="31">
        <f t="shared" si="2"/>
        <v>332</v>
      </c>
      <c r="K6" s="4">
        <v>498.13</v>
      </c>
      <c r="L6" s="31">
        <f t="shared" si="3"/>
        <v>427</v>
      </c>
      <c r="M6" s="4">
        <v>26.29</v>
      </c>
      <c r="N6" s="31">
        <f t="shared" si="4"/>
        <v>201</v>
      </c>
    </row>
    <row r="7" spans="1:14" ht="11.25" customHeight="1" x14ac:dyDescent="0.2">
      <c r="A7" s="3">
        <v>112018523</v>
      </c>
      <c r="B7" s="3" t="s">
        <v>132</v>
      </c>
      <c r="C7" s="3" t="s">
        <v>378</v>
      </c>
      <c r="D7" s="30">
        <v>1750.0219999999999</v>
      </c>
      <c r="E7" s="4">
        <v>21034.59</v>
      </c>
      <c r="F7" s="31">
        <f t="shared" si="0"/>
        <v>214</v>
      </c>
      <c r="G7" s="4">
        <v>10557.62</v>
      </c>
      <c r="H7" s="31">
        <f t="shared" si="1"/>
        <v>232</v>
      </c>
      <c r="I7" s="4">
        <v>7840.13</v>
      </c>
      <c r="J7" s="31">
        <f t="shared" si="2"/>
        <v>257</v>
      </c>
      <c r="K7" s="4">
        <v>465.19</v>
      </c>
      <c r="L7" s="31">
        <f t="shared" si="3"/>
        <v>431</v>
      </c>
      <c r="M7" s="4">
        <v>2171.65</v>
      </c>
      <c r="N7" s="31">
        <f t="shared" si="4"/>
        <v>37</v>
      </c>
    </row>
    <row r="8" spans="1:14" ht="11.25" customHeight="1" x14ac:dyDescent="0.2">
      <c r="A8" s="3">
        <v>103020603</v>
      </c>
      <c r="B8" s="3" t="s">
        <v>222</v>
      </c>
      <c r="C8" s="3" t="s">
        <v>221</v>
      </c>
      <c r="D8" s="30">
        <v>929.69200000000001</v>
      </c>
      <c r="E8" s="4">
        <v>27207.21</v>
      </c>
      <c r="F8" s="31">
        <f t="shared" si="0"/>
        <v>41</v>
      </c>
      <c r="G8" s="4">
        <v>19280.400000000001</v>
      </c>
      <c r="H8" s="31">
        <f t="shared" si="1"/>
        <v>23</v>
      </c>
      <c r="I8" s="4">
        <v>6878.81</v>
      </c>
      <c r="J8" s="31">
        <f t="shared" si="2"/>
        <v>309</v>
      </c>
      <c r="K8" s="4">
        <v>902.99</v>
      </c>
      <c r="L8" s="31">
        <f t="shared" si="3"/>
        <v>311</v>
      </c>
      <c r="M8" s="4">
        <v>145.02000000000001</v>
      </c>
      <c r="N8" s="31">
        <f t="shared" si="4"/>
        <v>123</v>
      </c>
    </row>
    <row r="9" spans="1:14" ht="11.25" customHeight="1" x14ac:dyDescent="0.2">
      <c r="A9" s="3">
        <v>103020753</v>
      </c>
      <c r="B9" s="3" t="s">
        <v>223</v>
      </c>
      <c r="C9" s="3" t="s">
        <v>221</v>
      </c>
      <c r="D9" s="30">
        <v>1873.6369999999999</v>
      </c>
      <c r="E9" s="4">
        <v>19260.8</v>
      </c>
      <c r="F9" s="31">
        <f t="shared" si="0"/>
        <v>318</v>
      </c>
      <c r="G9" s="4">
        <v>14807.54</v>
      </c>
      <c r="H9" s="31">
        <f t="shared" si="1"/>
        <v>92</v>
      </c>
      <c r="I9" s="4">
        <v>4177.3100000000004</v>
      </c>
      <c r="J9" s="31">
        <f t="shared" si="2"/>
        <v>476</v>
      </c>
      <c r="K9" s="4">
        <v>275.94</v>
      </c>
      <c r="L9" s="31">
        <f t="shared" si="3"/>
        <v>474</v>
      </c>
      <c r="M9" s="4">
        <v>0</v>
      </c>
      <c r="N9" s="31">
        <f t="shared" si="4"/>
        <v>309</v>
      </c>
    </row>
    <row r="10" spans="1:14" ht="11.25" customHeight="1" x14ac:dyDescent="0.2">
      <c r="A10" s="3">
        <v>103021102</v>
      </c>
      <c r="B10" s="3" t="s">
        <v>75</v>
      </c>
      <c r="C10" s="3" t="s">
        <v>221</v>
      </c>
      <c r="D10" s="30">
        <v>4595.277</v>
      </c>
      <c r="E10" s="4">
        <v>17509.900000000001</v>
      </c>
      <c r="F10" s="31">
        <f t="shared" si="0"/>
        <v>435</v>
      </c>
      <c r="G10" s="4">
        <v>11118</v>
      </c>
      <c r="H10" s="31">
        <f t="shared" si="1"/>
        <v>204</v>
      </c>
      <c r="I10" s="4">
        <v>5599.2</v>
      </c>
      <c r="J10" s="31">
        <f t="shared" si="2"/>
        <v>379</v>
      </c>
      <c r="K10" s="4">
        <v>651.25</v>
      </c>
      <c r="L10" s="31">
        <f t="shared" si="3"/>
        <v>384</v>
      </c>
      <c r="M10" s="4">
        <v>141.44999999999999</v>
      </c>
      <c r="N10" s="31">
        <f t="shared" si="4"/>
        <v>126</v>
      </c>
    </row>
    <row r="11" spans="1:14" ht="11.25" customHeight="1" x14ac:dyDescent="0.2">
      <c r="A11" s="3">
        <v>103021252</v>
      </c>
      <c r="B11" s="3" t="s">
        <v>76</v>
      </c>
      <c r="C11" s="3" t="s">
        <v>221</v>
      </c>
      <c r="D11" s="30">
        <v>4047.931</v>
      </c>
      <c r="E11" s="4">
        <v>23029.96</v>
      </c>
      <c r="F11" s="31">
        <f t="shared" si="0"/>
        <v>123</v>
      </c>
      <c r="G11" s="4">
        <v>16086.35</v>
      </c>
      <c r="H11" s="31">
        <f t="shared" si="1"/>
        <v>68</v>
      </c>
      <c r="I11" s="4">
        <v>6131.9</v>
      </c>
      <c r="J11" s="31">
        <f t="shared" si="2"/>
        <v>352</v>
      </c>
      <c r="K11" s="4">
        <v>522.04</v>
      </c>
      <c r="L11" s="31">
        <f t="shared" si="3"/>
        <v>421</v>
      </c>
      <c r="M11" s="4">
        <v>289.67</v>
      </c>
      <c r="N11" s="31">
        <f t="shared" si="4"/>
        <v>86</v>
      </c>
    </row>
    <row r="12" spans="1:14" ht="11.25" customHeight="1" x14ac:dyDescent="0.2">
      <c r="A12" s="3">
        <v>103021453</v>
      </c>
      <c r="B12" s="3" t="s">
        <v>77</v>
      </c>
      <c r="C12" s="3" t="s">
        <v>221</v>
      </c>
      <c r="D12" s="30">
        <v>1195.4880000000001</v>
      </c>
      <c r="E12" s="4">
        <v>23622.7</v>
      </c>
      <c r="F12" s="31">
        <f t="shared" si="0"/>
        <v>109</v>
      </c>
      <c r="G12" s="4">
        <v>12969.27</v>
      </c>
      <c r="H12" s="31">
        <f t="shared" si="1"/>
        <v>144</v>
      </c>
      <c r="I12" s="4">
        <v>8912.4500000000007</v>
      </c>
      <c r="J12" s="31">
        <f t="shared" si="2"/>
        <v>213</v>
      </c>
      <c r="K12" s="4">
        <v>1514.59</v>
      </c>
      <c r="L12" s="31">
        <f t="shared" si="3"/>
        <v>164</v>
      </c>
      <c r="M12" s="4">
        <v>226.38</v>
      </c>
      <c r="N12" s="31">
        <f t="shared" si="4"/>
        <v>97</v>
      </c>
    </row>
    <row r="13" spans="1:14" ht="11.25" customHeight="1" x14ac:dyDescent="0.2">
      <c r="A13" s="3">
        <v>103021603</v>
      </c>
      <c r="B13" s="3" t="s">
        <v>225</v>
      </c>
      <c r="C13" s="3" t="s">
        <v>221</v>
      </c>
      <c r="D13" s="30">
        <v>1375.74</v>
      </c>
      <c r="E13" s="4">
        <v>24868.7</v>
      </c>
      <c r="F13" s="31">
        <f t="shared" si="0"/>
        <v>76</v>
      </c>
      <c r="G13" s="4">
        <v>16109.8</v>
      </c>
      <c r="H13" s="31">
        <f t="shared" si="1"/>
        <v>67</v>
      </c>
      <c r="I13" s="4">
        <v>6877.56</v>
      </c>
      <c r="J13" s="31">
        <f t="shared" si="2"/>
        <v>310</v>
      </c>
      <c r="K13" s="4">
        <v>1881.34</v>
      </c>
      <c r="L13" s="31">
        <f t="shared" si="3"/>
        <v>110</v>
      </c>
      <c r="M13" s="4">
        <v>0</v>
      </c>
      <c r="N13" s="31">
        <f t="shared" si="4"/>
        <v>309</v>
      </c>
    </row>
    <row r="14" spans="1:14" ht="11.25" customHeight="1" x14ac:dyDescent="0.2">
      <c r="A14" s="3">
        <v>103021752</v>
      </c>
      <c r="B14" s="3" t="s">
        <v>226</v>
      </c>
      <c r="C14" s="3" t="s">
        <v>221</v>
      </c>
      <c r="D14" s="30">
        <v>3392.7449999999999</v>
      </c>
      <c r="E14" s="4">
        <v>21336.61</v>
      </c>
      <c r="F14" s="31">
        <f t="shared" si="0"/>
        <v>191</v>
      </c>
      <c r="G14" s="4">
        <v>15808.09</v>
      </c>
      <c r="H14" s="31">
        <f t="shared" si="1"/>
        <v>72</v>
      </c>
      <c r="I14" s="4">
        <v>4853.55</v>
      </c>
      <c r="J14" s="31">
        <f t="shared" si="2"/>
        <v>427</v>
      </c>
      <c r="K14" s="4">
        <v>484.64</v>
      </c>
      <c r="L14" s="31">
        <f t="shared" si="3"/>
        <v>429</v>
      </c>
      <c r="M14" s="4">
        <v>190.33</v>
      </c>
      <c r="N14" s="31">
        <f t="shared" si="4"/>
        <v>110</v>
      </c>
    </row>
    <row r="15" spans="1:14" ht="11.25" customHeight="1" x14ac:dyDescent="0.2">
      <c r="A15" s="3">
        <v>103021903</v>
      </c>
      <c r="B15" s="3" t="s">
        <v>227</v>
      </c>
      <c r="C15" s="3" t="s">
        <v>221</v>
      </c>
      <c r="D15" s="30">
        <v>973.23599999999999</v>
      </c>
      <c r="E15" s="4">
        <v>20241.59</v>
      </c>
      <c r="F15" s="31">
        <f t="shared" si="0"/>
        <v>263</v>
      </c>
      <c r="G15" s="4">
        <v>4488.5</v>
      </c>
      <c r="H15" s="31">
        <f t="shared" si="1"/>
        <v>474</v>
      </c>
      <c r="I15" s="4">
        <v>12920.87</v>
      </c>
      <c r="J15" s="31">
        <f t="shared" si="2"/>
        <v>48</v>
      </c>
      <c r="K15" s="4">
        <v>2761.98</v>
      </c>
      <c r="L15" s="31">
        <f t="shared" si="3"/>
        <v>43</v>
      </c>
      <c r="M15" s="4">
        <v>70.239999999999995</v>
      </c>
      <c r="N15" s="31">
        <f t="shared" si="4"/>
        <v>170</v>
      </c>
    </row>
    <row r="16" spans="1:14" ht="11.25" customHeight="1" x14ac:dyDescent="0.2">
      <c r="A16" s="3">
        <v>103022103</v>
      </c>
      <c r="B16" s="3" t="s">
        <v>228</v>
      </c>
      <c r="C16" s="3" t="s">
        <v>221</v>
      </c>
      <c r="D16" s="30">
        <v>568.05100000000004</v>
      </c>
      <c r="E16" s="4">
        <v>30036.07</v>
      </c>
      <c r="F16" s="31">
        <f t="shared" si="0"/>
        <v>24</v>
      </c>
      <c r="G16" s="4">
        <v>18812.580000000002</v>
      </c>
      <c r="H16" s="31">
        <f t="shared" si="1"/>
        <v>31</v>
      </c>
      <c r="I16" s="4">
        <v>7828.88</v>
      </c>
      <c r="J16" s="31">
        <f t="shared" si="2"/>
        <v>258</v>
      </c>
      <c r="K16" s="4">
        <v>3283.27</v>
      </c>
      <c r="L16" s="31">
        <f t="shared" si="3"/>
        <v>20</v>
      </c>
      <c r="M16" s="4">
        <v>111.35</v>
      </c>
      <c r="N16" s="31">
        <f t="shared" si="4"/>
        <v>140</v>
      </c>
    </row>
    <row r="17" spans="1:14" ht="11.25" customHeight="1" x14ac:dyDescent="0.2">
      <c r="A17" s="3">
        <v>103022253</v>
      </c>
      <c r="B17" s="3" t="s">
        <v>78</v>
      </c>
      <c r="C17" s="3" t="s">
        <v>221</v>
      </c>
      <c r="D17" s="30">
        <v>1851.941</v>
      </c>
      <c r="E17" s="4">
        <v>21232.02</v>
      </c>
      <c r="F17" s="31">
        <f t="shared" si="0"/>
        <v>200</v>
      </c>
      <c r="G17" s="4">
        <v>12892.94</v>
      </c>
      <c r="H17" s="31">
        <f t="shared" si="1"/>
        <v>147</v>
      </c>
      <c r="I17" s="4">
        <v>7463.54</v>
      </c>
      <c r="J17" s="31">
        <f t="shared" si="2"/>
        <v>274</v>
      </c>
      <c r="K17" s="4">
        <v>787.98</v>
      </c>
      <c r="L17" s="31">
        <f t="shared" si="3"/>
        <v>343</v>
      </c>
      <c r="M17" s="4">
        <v>87.57</v>
      </c>
      <c r="N17" s="31">
        <f t="shared" si="4"/>
        <v>160</v>
      </c>
    </row>
    <row r="18" spans="1:14" ht="11.25" customHeight="1" x14ac:dyDescent="0.2">
      <c r="A18" s="3">
        <v>103022503</v>
      </c>
      <c r="B18" s="3" t="s">
        <v>229</v>
      </c>
      <c r="C18" s="3" t="s">
        <v>221</v>
      </c>
      <c r="D18" s="30">
        <v>928.34799999999996</v>
      </c>
      <c r="E18" s="4">
        <v>23346.5</v>
      </c>
      <c r="F18" s="31">
        <f t="shared" si="0"/>
        <v>115</v>
      </c>
      <c r="G18" s="4">
        <v>2601.23</v>
      </c>
      <c r="H18" s="31">
        <f t="shared" si="1"/>
        <v>497</v>
      </c>
      <c r="I18" s="4">
        <v>17652.82</v>
      </c>
      <c r="J18" s="31">
        <f t="shared" si="2"/>
        <v>2</v>
      </c>
      <c r="K18" s="4">
        <v>3092.44</v>
      </c>
      <c r="L18" s="31">
        <f t="shared" si="3"/>
        <v>28</v>
      </c>
      <c r="M18" s="4">
        <v>0</v>
      </c>
      <c r="N18" s="31">
        <f t="shared" si="4"/>
        <v>309</v>
      </c>
    </row>
    <row r="19" spans="1:14" ht="11.25" customHeight="1" x14ac:dyDescent="0.2">
      <c r="A19" s="3">
        <v>103022803</v>
      </c>
      <c r="B19" s="3" t="s">
        <v>230</v>
      </c>
      <c r="C19" s="3" t="s">
        <v>221</v>
      </c>
      <c r="D19" s="30">
        <v>1673.4929999999999</v>
      </c>
      <c r="E19" s="4">
        <v>22293.63</v>
      </c>
      <c r="F19" s="31">
        <f t="shared" si="0"/>
        <v>151</v>
      </c>
      <c r="G19" s="4">
        <v>10650.05</v>
      </c>
      <c r="H19" s="31">
        <f t="shared" si="1"/>
        <v>226</v>
      </c>
      <c r="I19" s="4">
        <v>10548.38</v>
      </c>
      <c r="J19" s="31">
        <f t="shared" si="2"/>
        <v>143</v>
      </c>
      <c r="K19" s="4">
        <v>1095.2</v>
      </c>
      <c r="L19" s="31">
        <f t="shared" si="3"/>
        <v>259</v>
      </c>
      <c r="M19" s="4">
        <v>0</v>
      </c>
      <c r="N19" s="31">
        <f t="shared" si="4"/>
        <v>309</v>
      </c>
    </row>
    <row r="20" spans="1:14" ht="11.25" customHeight="1" x14ac:dyDescent="0.2">
      <c r="A20" s="3">
        <v>103023153</v>
      </c>
      <c r="B20" s="3" t="s">
        <v>79</v>
      </c>
      <c r="C20" s="3" t="s">
        <v>221</v>
      </c>
      <c r="D20" s="30">
        <v>2377.14</v>
      </c>
      <c r="E20" s="4">
        <v>20668.240000000002</v>
      </c>
      <c r="F20" s="31">
        <f t="shared" si="0"/>
        <v>240</v>
      </c>
      <c r="G20" s="4">
        <v>11047.18</v>
      </c>
      <c r="H20" s="31">
        <f t="shared" si="1"/>
        <v>205</v>
      </c>
      <c r="I20" s="4">
        <v>8564.2199999999993</v>
      </c>
      <c r="J20" s="31">
        <f t="shared" si="2"/>
        <v>223</v>
      </c>
      <c r="K20" s="4">
        <v>758.31</v>
      </c>
      <c r="L20" s="31">
        <f t="shared" si="3"/>
        <v>355</v>
      </c>
      <c r="M20" s="4">
        <v>298.52999999999997</v>
      </c>
      <c r="N20" s="31">
        <f t="shared" si="4"/>
        <v>84</v>
      </c>
    </row>
    <row r="21" spans="1:14" ht="11.25" customHeight="1" x14ac:dyDescent="0.2">
      <c r="A21" s="3">
        <v>103023912</v>
      </c>
      <c r="B21" s="3" t="s">
        <v>231</v>
      </c>
      <c r="C21" s="3" t="s">
        <v>221</v>
      </c>
      <c r="D21" s="30">
        <v>4211.6819999999998</v>
      </c>
      <c r="E21" s="4">
        <v>25828.5</v>
      </c>
      <c r="F21" s="31">
        <f t="shared" si="0"/>
        <v>57</v>
      </c>
      <c r="G21" s="4">
        <v>19881.689999999999</v>
      </c>
      <c r="H21" s="31">
        <f t="shared" si="1"/>
        <v>20</v>
      </c>
      <c r="I21" s="4">
        <v>4975.67</v>
      </c>
      <c r="J21" s="31">
        <f t="shared" si="2"/>
        <v>415</v>
      </c>
      <c r="K21" s="4">
        <v>922.8</v>
      </c>
      <c r="L21" s="31">
        <f t="shared" si="3"/>
        <v>307</v>
      </c>
      <c r="M21" s="4">
        <v>48.34</v>
      </c>
      <c r="N21" s="31">
        <f t="shared" si="4"/>
        <v>183</v>
      </c>
    </row>
    <row r="22" spans="1:14" ht="11.25" customHeight="1" x14ac:dyDescent="0.2">
      <c r="A22" s="3">
        <v>103024102</v>
      </c>
      <c r="B22" s="3" t="s">
        <v>232</v>
      </c>
      <c r="C22" s="3" t="s">
        <v>221</v>
      </c>
      <c r="D22" s="30">
        <v>3648.2910000000002</v>
      </c>
      <c r="E22" s="4">
        <v>22749.49</v>
      </c>
      <c r="F22" s="31">
        <f t="shared" si="0"/>
        <v>133</v>
      </c>
      <c r="G22" s="4">
        <v>15609.93</v>
      </c>
      <c r="H22" s="31">
        <f t="shared" si="1"/>
        <v>76</v>
      </c>
      <c r="I22" s="4">
        <v>5775.88</v>
      </c>
      <c r="J22" s="31">
        <f t="shared" si="2"/>
        <v>372</v>
      </c>
      <c r="K22" s="4">
        <v>1363.68</v>
      </c>
      <c r="L22" s="31">
        <f t="shared" si="3"/>
        <v>197</v>
      </c>
      <c r="M22" s="4">
        <v>0</v>
      </c>
      <c r="N22" s="31">
        <f t="shared" si="4"/>
        <v>309</v>
      </c>
    </row>
    <row r="23" spans="1:14" ht="11.25" customHeight="1" x14ac:dyDescent="0.2">
      <c r="A23" s="3">
        <v>103024603</v>
      </c>
      <c r="B23" s="3" t="s">
        <v>233</v>
      </c>
      <c r="C23" s="3" t="s">
        <v>221</v>
      </c>
      <c r="D23" s="30">
        <v>2747.5520000000001</v>
      </c>
      <c r="E23" s="4">
        <v>20763.86</v>
      </c>
      <c r="F23" s="31">
        <f t="shared" si="0"/>
        <v>233</v>
      </c>
      <c r="G23" s="4">
        <v>15019.66</v>
      </c>
      <c r="H23" s="31">
        <f t="shared" si="1"/>
        <v>87</v>
      </c>
      <c r="I23" s="4">
        <v>5508.03</v>
      </c>
      <c r="J23" s="31">
        <f t="shared" si="2"/>
        <v>384</v>
      </c>
      <c r="K23" s="4">
        <v>133.91</v>
      </c>
      <c r="L23" s="31">
        <f t="shared" si="3"/>
        <v>495</v>
      </c>
      <c r="M23" s="4">
        <v>102.26</v>
      </c>
      <c r="N23" s="31">
        <f t="shared" si="4"/>
        <v>145</v>
      </c>
    </row>
    <row r="24" spans="1:14" ht="11.25" customHeight="1" x14ac:dyDescent="0.2">
      <c r="A24" s="3">
        <v>103024753</v>
      </c>
      <c r="B24" s="3" t="s">
        <v>234</v>
      </c>
      <c r="C24" s="3" t="s">
        <v>221</v>
      </c>
      <c r="D24" s="30">
        <v>2287.4749999999999</v>
      </c>
      <c r="E24" s="4">
        <v>21007.58</v>
      </c>
      <c r="F24" s="31">
        <f t="shared" si="0"/>
        <v>215</v>
      </c>
      <c r="G24" s="4">
        <v>9753.41</v>
      </c>
      <c r="H24" s="31">
        <f t="shared" si="1"/>
        <v>265</v>
      </c>
      <c r="I24" s="4">
        <v>10201.11</v>
      </c>
      <c r="J24" s="31">
        <f t="shared" si="2"/>
        <v>164</v>
      </c>
      <c r="K24" s="4">
        <v>938.57</v>
      </c>
      <c r="L24" s="31">
        <f t="shared" si="3"/>
        <v>299</v>
      </c>
      <c r="M24" s="4">
        <v>114.5</v>
      </c>
      <c r="N24" s="31">
        <f t="shared" si="4"/>
        <v>136</v>
      </c>
    </row>
    <row r="25" spans="1:14" ht="11.25" customHeight="1" x14ac:dyDescent="0.2">
      <c r="A25" s="3">
        <v>103025002</v>
      </c>
      <c r="B25" s="3" t="s">
        <v>235</v>
      </c>
      <c r="C25" s="3" t="s">
        <v>221</v>
      </c>
      <c r="D25" s="30">
        <v>1925.02</v>
      </c>
      <c r="E25" s="4">
        <v>23649.23</v>
      </c>
      <c r="F25" s="31">
        <f t="shared" si="0"/>
        <v>107</v>
      </c>
      <c r="G25" s="4">
        <v>16858.61</v>
      </c>
      <c r="H25" s="31">
        <f t="shared" si="1"/>
        <v>49</v>
      </c>
      <c r="I25" s="4">
        <v>6190.71</v>
      </c>
      <c r="J25" s="31">
        <f t="shared" si="2"/>
        <v>351</v>
      </c>
      <c r="K25" s="4">
        <v>596.73</v>
      </c>
      <c r="L25" s="31">
        <f t="shared" si="3"/>
        <v>403</v>
      </c>
      <c r="M25" s="4">
        <v>3.17</v>
      </c>
      <c r="N25" s="31">
        <f t="shared" si="4"/>
        <v>267</v>
      </c>
    </row>
    <row r="26" spans="1:14" ht="11.25" customHeight="1" x14ac:dyDescent="0.2">
      <c r="A26" s="3">
        <v>103026002</v>
      </c>
      <c r="B26" s="3" t="s">
        <v>236</v>
      </c>
      <c r="C26" s="3" t="s">
        <v>221</v>
      </c>
      <c r="D26" s="30">
        <v>3790.6129999999998</v>
      </c>
      <c r="E26" s="4">
        <v>20883.73</v>
      </c>
      <c r="F26" s="31">
        <f t="shared" si="0"/>
        <v>225</v>
      </c>
      <c r="G26" s="4">
        <v>5404.67</v>
      </c>
      <c r="H26" s="31">
        <f t="shared" si="1"/>
        <v>440</v>
      </c>
      <c r="I26" s="4">
        <v>12415.47</v>
      </c>
      <c r="J26" s="31">
        <f t="shared" si="2"/>
        <v>69</v>
      </c>
      <c r="K26" s="4">
        <v>3063.6</v>
      </c>
      <c r="L26" s="31">
        <f t="shared" si="3"/>
        <v>29</v>
      </c>
      <c r="M26" s="4">
        <v>0</v>
      </c>
      <c r="N26" s="31">
        <f t="shared" si="4"/>
        <v>309</v>
      </c>
    </row>
    <row r="27" spans="1:14" ht="11.25" customHeight="1" x14ac:dyDescent="0.2">
      <c r="A27" s="3">
        <v>103026303</v>
      </c>
      <c r="B27" s="3" t="s">
        <v>237</v>
      </c>
      <c r="C27" s="3" t="s">
        <v>221</v>
      </c>
      <c r="D27" s="30">
        <v>3126.8829999999998</v>
      </c>
      <c r="E27" s="4">
        <v>25074.799999999999</v>
      </c>
      <c r="F27" s="31">
        <f t="shared" si="0"/>
        <v>67</v>
      </c>
      <c r="G27" s="4">
        <v>18925.64</v>
      </c>
      <c r="H27" s="31">
        <f t="shared" si="1"/>
        <v>27</v>
      </c>
      <c r="I27" s="4">
        <v>4624.6499999999996</v>
      </c>
      <c r="J27" s="31">
        <f t="shared" si="2"/>
        <v>445</v>
      </c>
      <c r="K27" s="4">
        <v>988.93</v>
      </c>
      <c r="L27" s="31">
        <f t="shared" si="3"/>
        <v>284</v>
      </c>
      <c r="M27" s="4">
        <v>535.58000000000004</v>
      </c>
      <c r="N27" s="31">
        <f t="shared" si="4"/>
        <v>64</v>
      </c>
    </row>
    <row r="28" spans="1:14" ht="11.25" customHeight="1" x14ac:dyDescent="0.2">
      <c r="A28" s="3">
        <v>103026343</v>
      </c>
      <c r="B28" s="3" t="s">
        <v>238</v>
      </c>
      <c r="C28" s="3" t="s">
        <v>221</v>
      </c>
      <c r="D28" s="30">
        <v>4071.7339999999999</v>
      </c>
      <c r="E28" s="4">
        <v>21184.2</v>
      </c>
      <c r="F28" s="31">
        <f t="shared" si="0"/>
        <v>204</v>
      </c>
      <c r="G28" s="4">
        <v>15785.73</v>
      </c>
      <c r="H28" s="31">
        <f t="shared" si="1"/>
        <v>74</v>
      </c>
      <c r="I28" s="4">
        <v>4739.75</v>
      </c>
      <c r="J28" s="31">
        <f t="shared" si="2"/>
        <v>440</v>
      </c>
      <c r="K28" s="4">
        <v>424.13</v>
      </c>
      <c r="L28" s="31">
        <f t="shared" si="3"/>
        <v>442</v>
      </c>
      <c r="M28" s="4">
        <v>234.59</v>
      </c>
      <c r="N28" s="31">
        <f t="shared" si="4"/>
        <v>93</v>
      </c>
    </row>
    <row r="29" spans="1:14" ht="11.25" customHeight="1" x14ac:dyDescent="0.2">
      <c r="A29" s="3">
        <v>103026402</v>
      </c>
      <c r="B29" s="3" t="s">
        <v>80</v>
      </c>
      <c r="C29" s="3" t="s">
        <v>221</v>
      </c>
      <c r="D29" s="30">
        <v>5455.8090000000002</v>
      </c>
      <c r="E29" s="4">
        <v>20141.25</v>
      </c>
      <c r="F29" s="31">
        <f t="shared" si="0"/>
        <v>269</v>
      </c>
      <c r="G29" s="4">
        <v>14833.92</v>
      </c>
      <c r="H29" s="31">
        <f t="shared" si="1"/>
        <v>90</v>
      </c>
      <c r="I29" s="4">
        <v>4479.6400000000003</v>
      </c>
      <c r="J29" s="31">
        <f t="shared" si="2"/>
        <v>455</v>
      </c>
      <c r="K29" s="4">
        <v>825.57</v>
      </c>
      <c r="L29" s="31">
        <f t="shared" si="3"/>
        <v>334</v>
      </c>
      <c r="M29" s="4">
        <v>2.12</v>
      </c>
      <c r="N29" s="31">
        <f t="shared" si="4"/>
        <v>277</v>
      </c>
    </row>
    <row r="30" spans="1:14" ht="11.25" customHeight="1" x14ac:dyDescent="0.2">
      <c r="A30" s="3">
        <v>103026852</v>
      </c>
      <c r="B30" s="3" t="s">
        <v>239</v>
      </c>
      <c r="C30" s="3" t="s">
        <v>221</v>
      </c>
      <c r="D30" s="30">
        <v>8637.7510000000002</v>
      </c>
      <c r="E30" s="4">
        <v>21534.84</v>
      </c>
      <c r="F30" s="31">
        <f t="shared" si="0"/>
        <v>180</v>
      </c>
      <c r="G30" s="4">
        <v>16387.97</v>
      </c>
      <c r="H30" s="31">
        <f t="shared" si="1"/>
        <v>59</v>
      </c>
      <c r="I30" s="4">
        <v>4462.0200000000004</v>
      </c>
      <c r="J30" s="31">
        <f t="shared" si="2"/>
        <v>457</v>
      </c>
      <c r="K30" s="4">
        <v>284.51</v>
      </c>
      <c r="L30" s="31">
        <f t="shared" si="3"/>
        <v>469</v>
      </c>
      <c r="M30" s="4">
        <v>400.33</v>
      </c>
      <c r="N30" s="31">
        <f t="shared" si="4"/>
        <v>73</v>
      </c>
    </row>
    <row r="31" spans="1:14" ht="11.25" customHeight="1" x14ac:dyDescent="0.2">
      <c r="A31" s="3">
        <v>103026902</v>
      </c>
      <c r="B31" s="3" t="s">
        <v>81</v>
      </c>
      <c r="C31" s="3" t="s">
        <v>221</v>
      </c>
      <c r="D31" s="30">
        <v>4654.723</v>
      </c>
      <c r="E31" s="4">
        <v>18890.72</v>
      </c>
      <c r="F31" s="31">
        <f t="shared" si="0"/>
        <v>342</v>
      </c>
      <c r="G31" s="4">
        <v>14068.07</v>
      </c>
      <c r="H31" s="31">
        <f t="shared" si="1"/>
        <v>114</v>
      </c>
      <c r="I31" s="4">
        <v>4555.1400000000003</v>
      </c>
      <c r="J31" s="31">
        <f t="shared" si="2"/>
        <v>450</v>
      </c>
      <c r="K31" s="4">
        <v>267.39999999999998</v>
      </c>
      <c r="L31" s="31">
        <f t="shared" si="3"/>
        <v>476</v>
      </c>
      <c r="M31" s="4">
        <v>0.11</v>
      </c>
      <c r="N31" s="31">
        <f t="shared" si="4"/>
        <v>305</v>
      </c>
    </row>
    <row r="32" spans="1:14" ht="11.25" customHeight="1" x14ac:dyDescent="0.2">
      <c r="A32" s="3">
        <v>103026873</v>
      </c>
      <c r="B32" s="3" t="s">
        <v>240</v>
      </c>
      <c r="C32" s="3" t="s">
        <v>221</v>
      </c>
      <c r="D32" s="30">
        <v>1108.4680000000001</v>
      </c>
      <c r="E32" s="4">
        <v>23809.01</v>
      </c>
      <c r="F32" s="31">
        <f t="shared" si="0"/>
        <v>103</v>
      </c>
      <c r="G32" s="4">
        <v>14019.5</v>
      </c>
      <c r="H32" s="31">
        <f t="shared" si="1"/>
        <v>116</v>
      </c>
      <c r="I32" s="4">
        <v>8081.58</v>
      </c>
      <c r="J32" s="31">
        <f t="shared" si="2"/>
        <v>245</v>
      </c>
      <c r="K32" s="4">
        <v>1707.93</v>
      </c>
      <c r="L32" s="31">
        <f t="shared" si="3"/>
        <v>128</v>
      </c>
      <c r="M32" s="4">
        <v>0</v>
      </c>
      <c r="N32" s="31">
        <f t="shared" si="4"/>
        <v>309</v>
      </c>
    </row>
    <row r="33" spans="1:14" ht="11.25" customHeight="1" x14ac:dyDescent="0.2">
      <c r="A33" s="3">
        <v>103027352</v>
      </c>
      <c r="B33" s="3" t="s">
        <v>82</v>
      </c>
      <c r="C33" s="3" t="s">
        <v>221</v>
      </c>
      <c r="D33" s="30">
        <v>4036.3820000000001</v>
      </c>
      <c r="E33" s="4">
        <v>24388.799999999999</v>
      </c>
      <c r="F33" s="31">
        <f t="shared" si="0"/>
        <v>91</v>
      </c>
      <c r="G33" s="4">
        <v>13291.61</v>
      </c>
      <c r="H33" s="31">
        <f t="shared" si="1"/>
        <v>141</v>
      </c>
      <c r="I33" s="4">
        <v>8583.93</v>
      </c>
      <c r="J33" s="31">
        <f t="shared" si="2"/>
        <v>221</v>
      </c>
      <c r="K33" s="4">
        <v>2513.2600000000002</v>
      </c>
      <c r="L33" s="31">
        <f t="shared" si="3"/>
        <v>62</v>
      </c>
      <c r="M33" s="4">
        <v>0</v>
      </c>
      <c r="N33" s="31">
        <f t="shared" si="4"/>
        <v>309</v>
      </c>
    </row>
    <row r="34" spans="1:14" ht="11.25" customHeight="1" x14ac:dyDescent="0.2">
      <c r="A34" s="3">
        <v>103021003</v>
      </c>
      <c r="B34" s="3" t="s">
        <v>224</v>
      </c>
      <c r="C34" s="3" t="s">
        <v>221</v>
      </c>
      <c r="D34" s="30">
        <v>4608.6970000000001</v>
      </c>
      <c r="E34" s="4">
        <v>22435.39</v>
      </c>
      <c r="F34" s="31">
        <f t="shared" si="0"/>
        <v>145</v>
      </c>
      <c r="G34" s="4">
        <v>16685.400000000001</v>
      </c>
      <c r="H34" s="31">
        <f t="shared" si="1"/>
        <v>54</v>
      </c>
      <c r="I34" s="4">
        <v>4200.1099999999997</v>
      </c>
      <c r="J34" s="31">
        <f t="shared" si="2"/>
        <v>473</v>
      </c>
      <c r="K34" s="4">
        <v>272.94</v>
      </c>
      <c r="L34" s="31">
        <f t="shared" si="3"/>
        <v>475</v>
      </c>
      <c r="M34" s="4">
        <v>1276.94</v>
      </c>
      <c r="N34" s="31">
        <f t="shared" si="4"/>
        <v>45</v>
      </c>
    </row>
    <row r="35" spans="1:14" ht="11.25" customHeight="1" x14ac:dyDescent="0.2">
      <c r="A35" s="3">
        <v>102027451</v>
      </c>
      <c r="B35" s="3" t="s">
        <v>74</v>
      </c>
      <c r="C35" s="3" t="s">
        <v>221</v>
      </c>
      <c r="D35" s="30">
        <v>24136.788</v>
      </c>
      <c r="E35" s="4">
        <v>31802.639999999999</v>
      </c>
      <c r="F35" s="31">
        <f t="shared" si="0"/>
        <v>12</v>
      </c>
      <c r="G35" s="4">
        <v>16656.43</v>
      </c>
      <c r="H35" s="31">
        <f t="shared" si="1"/>
        <v>55</v>
      </c>
      <c r="I35" s="4">
        <v>12325.51</v>
      </c>
      <c r="J35" s="31">
        <f t="shared" si="2"/>
        <v>71</v>
      </c>
      <c r="K35" s="4">
        <v>2807.5</v>
      </c>
      <c r="L35" s="31">
        <f t="shared" si="3"/>
        <v>39</v>
      </c>
      <c r="M35" s="4">
        <v>13.2</v>
      </c>
      <c r="N35" s="31">
        <f t="shared" si="4"/>
        <v>225</v>
      </c>
    </row>
    <row r="36" spans="1:14" ht="11.25" customHeight="1" x14ac:dyDescent="0.2">
      <c r="A36" s="3">
        <v>103027503</v>
      </c>
      <c r="B36" s="3" t="s">
        <v>241</v>
      </c>
      <c r="C36" s="3" t="s">
        <v>221</v>
      </c>
      <c r="D36" s="30">
        <v>3663.8560000000002</v>
      </c>
      <c r="E36" s="4">
        <v>18280.64</v>
      </c>
      <c r="F36" s="31">
        <f t="shared" si="0"/>
        <v>389</v>
      </c>
      <c r="G36" s="4">
        <v>10358.48</v>
      </c>
      <c r="H36" s="31">
        <f t="shared" si="1"/>
        <v>240</v>
      </c>
      <c r="I36" s="4">
        <v>7451.62</v>
      </c>
      <c r="J36" s="31">
        <f t="shared" si="2"/>
        <v>275</v>
      </c>
      <c r="K36" s="4">
        <v>470.55</v>
      </c>
      <c r="L36" s="31">
        <f t="shared" si="3"/>
        <v>430</v>
      </c>
      <c r="M36" s="4">
        <v>0</v>
      </c>
      <c r="N36" s="31">
        <f t="shared" si="4"/>
        <v>309</v>
      </c>
    </row>
    <row r="37" spans="1:14" ht="11.25" customHeight="1" x14ac:dyDescent="0.2">
      <c r="A37" s="3">
        <v>103027753</v>
      </c>
      <c r="B37" s="3" t="s">
        <v>242</v>
      </c>
      <c r="C37" s="3" t="s">
        <v>221</v>
      </c>
      <c r="D37" s="30">
        <v>1879.2550000000001</v>
      </c>
      <c r="E37" s="4">
        <v>29552.62</v>
      </c>
      <c r="F37" s="31">
        <f t="shared" si="0"/>
        <v>28</v>
      </c>
      <c r="G37" s="4">
        <v>24075.53</v>
      </c>
      <c r="H37" s="31">
        <f t="shared" si="1"/>
        <v>5</v>
      </c>
      <c r="I37" s="4">
        <v>4877.9399999999996</v>
      </c>
      <c r="J37" s="31">
        <f t="shared" si="2"/>
        <v>423</v>
      </c>
      <c r="K37" s="4">
        <v>599.14</v>
      </c>
      <c r="L37" s="31">
        <f t="shared" si="3"/>
        <v>402</v>
      </c>
      <c r="M37" s="4">
        <v>0</v>
      </c>
      <c r="N37" s="31">
        <f t="shared" si="4"/>
        <v>309</v>
      </c>
    </row>
    <row r="38" spans="1:14" ht="11.25" customHeight="1" x14ac:dyDescent="0.2">
      <c r="A38" s="3">
        <v>103028203</v>
      </c>
      <c r="B38" s="3" t="s">
        <v>243</v>
      </c>
      <c r="C38" s="3" t="s">
        <v>221</v>
      </c>
      <c r="D38" s="30">
        <v>971.54399999999998</v>
      </c>
      <c r="E38" s="4">
        <v>27290.84</v>
      </c>
      <c r="F38" s="31">
        <f t="shared" si="0"/>
        <v>40</v>
      </c>
      <c r="G38" s="4">
        <v>18812.009999999998</v>
      </c>
      <c r="H38" s="31">
        <f t="shared" si="1"/>
        <v>32</v>
      </c>
      <c r="I38" s="4">
        <v>7193.68</v>
      </c>
      <c r="J38" s="31">
        <f t="shared" si="2"/>
        <v>296</v>
      </c>
      <c r="K38" s="4">
        <v>1285.1500000000001</v>
      </c>
      <c r="L38" s="31">
        <f t="shared" si="3"/>
        <v>220</v>
      </c>
      <c r="M38" s="4">
        <v>0</v>
      </c>
      <c r="N38" s="31">
        <f t="shared" si="4"/>
        <v>309</v>
      </c>
    </row>
    <row r="39" spans="1:14" ht="11.25" customHeight="1" x14ac:dyDescent="0.2">
      <c r="A39" s="3">
        <v>103028302</v>
      </c>
      <c r="B39" s="3" t="s">
        <v>83</v>
      </c>
      <c r="C39" s="3" t="s">
        <v>221</v>
      </c>
      <c r="D39" s="30">
        <v>4093.8069999999998</v>
      </c>
      <c r="E39" s="4">
        <v>26856.85</v>
      </c>
      <c r="F39" s="31">
        <f t="shared" si="0"/>
        <v>46</v>
      </c>
      <c r="G39" s="4">
        <v>14271.93</v>
      </c>
      <c r="H39" s="31">
        <f t="shared" si="1"/>
        <v>111</v>
      </c>
      <c r="I39" s="4">
        <v>6804.72</v>
      </c>
      <c r="J39" s="31">
        <f t="shared" si="2"/>
        <v>318</v>
      </c>
      <c r="K39" s="4">
        <v>967.17</v>
      </c>
      <c r="L39" s="31">
        <f t="shared" si="3"/>
        <v>291</v>
      </c>
      <c r="M39" s="4">
        <v>4813.0200000000004</v>
      </c>
      <c r="N39" s="31">
        <f t="shared" si="4"/>
        <v>27</v>
      </c>
    </row>
    <row r="40" spans="1:14" ht="11.25" customHeight="1" x14ac:dyDescent="0.2">
      <c r="A40" s="3">
        <v>103028653</v>
      </c>
      <c r="B40" s="3" t="s">
        <v>244</v>
      </c>
      <c r="C40" s="3" t="s">
        <v>221</v>
      </c>
      <c r="D40" s="30">
        <v>1567.1559999999999</v>
      </c>
      <c r="E40" s="4">
        <v>18269.16</v>
      </c>
      <c r="F40" s="31">
        <f t="shared" si="0"/>
        <v>390</v>
      </c>
      <c r="G40" s="4">
        <v>5752.28</v>
      </c>
      <c r="H40" s="31">
        <f t="shared" si="1"/>
        <v>427</v>
      </c>
      <c r="I40" s="4">
        <v>10716.41</v>
      </c>
      <c r="J40" s="31">
        <f t="shared" si="2"/>
        <v>134</v>
      </c>
      <c r="K40" s="4">
        <v>1704.05</v>
      </c>
      <c r="L40" s="31">
        <f t="shared" si="3"/>
        <v>129</v>
      </c>
      <c r="M40" s="4">
        <v>96.42</v>
      </c>
      <c r="N40" s="31">
        <f t="shared" si="4"/>
        <v>150</v>
      </c>
    </row>
    <row r="41" spans="1:14" ht="11.25" customHeight="1" x14ac:dyDescent="0.2">
      <c r="A41" s="3">
        <v>103028703</v>
      </c>
      <c r="B41" s="3" t="s">
        <v>538</v>
      </c>
      <c r="C41" s="3" t="s">
        <v>221</v>
      </c>
      <c r="D41" s="30">
        <v>3501.2939999999999</v>
      </c>
      <c r="E41" s="4">
        <v>18934.240000000002</v>
      </c>
      <c r="F41" s="31">
        <f t="shared" si="0"/>
        <v>336</v>
      </c>
      <c r="G41" s="4">
        <v>13966.94</v>
      </c>
      <c r="H41" s="31">
        <f t="shared" si="1"/>
        <v>119</v>
      </c>
      <c r="I41" s="4">
        <v>4116.3100000000004</v>
      </c>
      <c r="J41" s="31">
        <f t="shared" si="2"/>
        <v>481</v>
      </c>
      <c r="K41" s="4">
        <v>582.79999999999995</v>
      </c>
      <c r="L41" s="31">
        <f t="shared" si="3"/>
        <v>407</v>
      </c>
      <c r="M41" s="4">
        <v>268.18</v>
      </c>
      <c r="N41" s="31">
        <f t="shared" si="4"/>
        <v>89</v>
      </c>
    </row>
    <row r="42" spans="1:14" ht="11.25" customHeight="1" x14ac:dyDescent="0.2">
      <c r="A42" s="3">
        <v>103028753</v>
      </c>
      <c r="B42" s="3" t="s">
        <v>84</v>
      </c>
      <c r="C42" s="3" t="s">
        <v>221</v>
      </c>
      <c r="D42" s="30">
        <v>1850.8910000000001</v>
      </c>
      <c r="E42" s="4">
        <v>20696.05</v>
      </c>
      <c r="F42" s="31">
        <f t="shared" si="0"/>
        <v>239</v>
      </c>
      <c r="G42" s="4">
        <v>12714.95</v>
      </c>
      <c r="H42" s="31">
        <f t="shared" si="1"/>
        <v>152</v>
      </c>
      <c r="I42" s="4">
        <v>7414.48</v>
      </c>
      <c r="J42" s="31">
        <f t="shared" si="2"/>
        <v>280</v>
      </c>
      <c r="K42" s="4">
        <v>566.63</v>
      </c>
      <c r="L42" s="31">
        <f t="shared" si="3"/>
        <v>412</v>
      </c>
      <c r="M42" s="4">
        <v>0</v>
      </c>
      <c r="N42" s="31">
        <f t="shared" si="4"/>
        <v>309</v>
      </c>
    </row>
    <row r="43" spans="1:14" ht="11.25" customHeight="1" x14ac:dyDescent="0.2">
      <c r="A43" s="3">
        <v>103028833</v>
      </c>
      <c r="B43" s="3" t="s">
        <v>245</v>
      </c>
      <c r="C43" s="3" t="s">
        <v>221</v>
      </c>
      <c r="D43" s="30">
        <v>1659.6220000000001</v>
      </c>
      <c r="E43" s="4">
        <v>23305.5</v>
      </c>
      <c r="F43" s="31">
        <f t="shared" si="0"/>
        <v>117</v>
      </c>
      <c r="G43" s="4">
        <v>12598.59</v>
      </c>
      <c r="H43" s="31">
        <f t="shared" si="1"/>
        <v>155</v>
      </c>
      <c r="I43" s="4">
        <v>9847.17</v>
      </c>
      <c r="J43" s="31">
        <f t="shared" si="2"/>
        <v>178</v>
      </c>
      <c r="K43" s="4">
        <v>769.76</v>
      </c>
      <c r="L43" s="31">
        <f t="shared" si="3"/>
        <v>350</v>
      </c>
      <c r="M43" s="4">
        <v>89.98</v>
      </c>
      <c r="N43" s="31">
        <f t="shared" si="4"/>
        <v>156</v>
      </c>
    </row>
    <row r="44" spans="1:14" ht="11.25" customHeight="1" x14ac:dyDescent="0.2">
      <c r="A44" s="3">
        <v>103028853</v>
      </c>
      <c r="B44" s="3" t="s">
        <v>246</v>
      </c>
      <c r="C44" s="3" t="s">
        <v>221</v>
      </c>
      <c r="D44" s="30">
        <v>1815.22</v>
      </c>
      <c r="E44" s="4">
        <v>18991.86</v>
      </c>
      <c r="F44" s="31">
        <f t="shared" si="0"/>
        <v>332</v>
      </c>
      <c r="G44" s="4">
        <v>5240.55</v>
      </c>
      <c r="H44" s="31">
        <f t="shared" si="1"/>
        <v>445</v>
      </c>
      <c r="I44" s="4">
        <v>11366.81</v>
      </c>
      <c r="J44" s="31">
        <f t="shared" si="2"/>
        <v>99</v>
      </c>
      <c r="K44" s="4">
        <v>2384.5</v>
      </c>
      <c r="L44" s="31">
        <f t="shared" si="3"/>
        <v>70</v>
      </c>
      <c r="M44" s="4">
        <v>0</v>
      </c>
      <c r="N44" s="31">
        <f t="shared" si="4"/>
        <v>309</v>
      </c>
    </row>
    <row r="45" spans="1:14" ht="11.25" customHeight="1" x14ac:dyDescent="0.2">
      <c r="A45" s="3">
        <v>103029203</v>
      </c>
      <c r="B45" s="3" t="s">
        <v>819</v>
      </c>
      <c r="C45" s="3" t="s">
        <v>221</v>
      </c>
      <c r="D45" s="30">
        <v>3969.14</v>
      </c>
      <c r="E45" s="4">
        <v>33089.99</v>
      </c>
      <c r="F45" s="31">
        <f t="shared" si="0"/>
        <v>9</v>
      </c>
      <c r="G45" s="4">
        <v>18214.48</v>
      </c>
      <c r="H45" s="31">
        <f t="shared" si="1"/>
        <v>36</v>
      </c>
      <c r="I45" s="4">
        <v>4741.7700000000004</v>
      </c>
      <c r="J45" s="31">
        <f t="shared" si="2"/>
        <v>439</v>
      </c>
      <c r="K45" s="4">
        <v>341.07</v>
      </c>
      <c r="L45" s="31">
        <f t="shared" si="3"/>
        <v>461</v>
      </c>
      <c r="M45" s="4">
        <v>9792.66</v>
      </c>
      <c r="N45" s="31">
        <f t="shared" si="4"/>
        <v>7</v>
      </c>
    </row>
    <row r="46" spans="1:14" ht="11.25" customHeight="1" x14ac:dyDescent="0.2">
      <c r="A46" s="3">
        <v>103029403</v>
      </c>
      <c r="B46" s="3" t="s">
        <v>247</v>
      </c>
      <c r="C46" s="3" t="s">
        <v>221</v>
      </c>
      <c r="D46" s="30">
        <v>3397.6669999999999</v>
      </c>
      <c r="E46" s="4">
        <v>22192.92</v>
      </c>
      <c r="F46" s="31">
        <f t="shared" si="0"/>
        <v>156</v>
      </c>
      <c r="G46" s="4">
        <v>16387.98</v>
      </c>
      <c r="H46" s="31">
        <f t="shared" si="1"/>
        <v>58</v>
      </c>
      <c r="I46" s="4">
        <v>5053.34</v>
      </c>
      <c r="J46" s="31">
        <f t="shared" si="2"/>
        <v>408</v>
      </c>
      <c r="K46" s="4">
        <v>751.6</v>
      </c>
      <c r="L46" s="31">
        <f t="shared" si="3"/>
        <v>359</v>
      </c>
      <c r="M46" s="4">
        <v>0</v>
      </c>
      <c r="N46" s="31">
        <f t="shared" si="4"/>
        <v>309</v>
      </c>
    </row>
    <row r="47" spans="1:14" ht="11.25" customHeight="1" x14ac:dyDescent="0.2">
      <c r="A47" s="3">
        <v>103029553</v>
      </c>
      <c r="B47" s="3" t="s">
        <v>248</v>
      </c>
      <c r="C47" s="3" t="s">
        <v>221</v>
      </c>
      <c r="D47" s="30">
        <v>3375.9630000000002</v>
      </c>
      <c r="E47" s="4">
        <v>17713.669999999998</v>
      </c>
      <c r="F47" s="31">
        <f t="shared" si="0"/>
        <v>424</v>
      </c>
      <c r="G47" s="4">
        <v>12286.58</v>
      </c>
      <c r="H47" s="31">
        <f t="shared" si="1"/>
        <v>168</v>
      </c>
      <c r="I47" s="4">
        <v>4816.08</v>
      </c>
      <c r="J47" s="31">
        <f t="shared" si="2"/>
        <v>431</v>
      </c>
      <c r="K47" s="4">
        <v>504.83</v>
      </c>
      <c r="L47" s="31">
        <f t="shared" si="3"/>
        <v>424</v>
      </c>
      <c r="M47" s="4">
        <v>106.18</v>
      </c>
      <c r="N47" s="31">
        <f t="shared" si="4"/>
        <v>144</v>
      </c>
    </row>
    <row r="48" spans="1:14" ht="11.25" customHeight="1" x14ac:dyDescent="0.2">
      <c r="A48" s="3">
        <v>103029603</v>
      </c>
      <c r="B48" s="3" t="s">
        <v>85</v>
      </c>
      <c r="C48" s="3" t="s">
        <v>221</v>
      </c>
      <c r="D48" s="30">
        <v>2404.4349999999999</v>
      </c>
      <c r="E48" s="4">
        <v>25225.33</v>
      </c>
      <c r="F48" s="31">
        <f t="shared" si="0"/>
        <v>63</v>
      </c>
      <c r="G48" s="4">
        <v>14820.49</v>
      </c>
      <c r="H48" s="31">
        <f t="shared" si="1"/>
        <v>91</v>
      </c>
      <c r="I48" s="4">
        <v>8811.69</v>
      </c>
      <c r="J48" s="31">
        <f t="shared" si="2"/>
        <v>216</v>
      </c>
      <c r="K48" s="4">
        <v>1358.57</v>
      </c>
      <c r="L48" s="31">
        <f t="shared" si="3"/>
        <v>198</v>
      </c>
      <c r="M48" s="4">
        <v>234.57</v>
      </c>
      <c r="N48" s="31">
        <f t="shared" si="4"/>
        <v>94</v>
      </c>
    </row>
    <row r="49" spans="1:14" ht="11.25" customHeight="1" x14ac:dyDescent="0.2">
      <c r="A49" s="3">
        <v>103029803</v>
      </c>
      <c r="B49" s="3" t="s">
        <v>249</v>
      </c>
      <c r="C49" s="3" t="s">
        <v>221</v>
      </c>
      <c r="D49" s="30">
        <v>1144.0889999999999</v>
      </c>
      <c r="E49" s="4">
        <v>31454.71</v>
      </c>
      <c r="F49" s="31">
        <f t="shared" si="0"/>
        <v>15</v>
      </c>
      <c r="G49" s="4">
        <v>11660.05</v>
      </c>
      <c r="H49" s="31">
        <f t="shared" si="1"/>
        <v>185</v>
      </c>
      <c r="I49" s="4">
        <v>14857.85</v>
      </c>
      <c r="J49" s="31">
        <f t="shared" si="2"/>
        <v>17</v>
      </c>
      <c r="K49" s="4">
        <v>4611.09</v>
      </c>
      <c r="L49" s="31">
        <f t="shared" si="3"/>
        <v>10</v>
      </c>
      <c r="M49" s="4">
        <v>325.72000000000003</v>
      </c>
      <c r="N49" s="31">
        <f t="shared" si="4"/>
        <v>80</v>
      </c>
    </row>
    <row r="50" spans="1:14" ht="11.25" customHeight="1" x14ac:dyDescent="0.2">
      <c r="A50" s="3">
        <v>103029902</v>
      </c>
      <c r="B50" s="3" t="s">
        <v>250</v>
      </c>
      <c r="C50" s="3" t="s">
        <v>221</v>
      </c>
      <c r="D50" s="30">
        <v>4447.7510000000002</v>
      </c>
      <c r="E50" s="4">
        <v>24662.57</v>
      </c>
      <c r="F50" s="31">
        <f t="shared" si="0"/>
        <v>83</v>
      </c>
      <c r="G50" s="4">
        <v>13683.11</v>
      </c>
      <c r="H50" s="31">
        <f t="shared" si="1"/>
        <v>131</v>
      </c>
      <c r="I50" s="4">
        <v>8143.43</v>
      </c>
      <c r="J50" s="31">
        <f t="shared" si="2"/>
        <v>241</v>
      </c>
      <c r="K50" s="4">
        <v>2116.13</v>
      </c>
      <c r="L50" s="31">
        <f t="shared" si="3"/>
        <v>91</v>
      </c>
      <c r="M50" s="4">
        <v>719.9</v>
      </c>
      <c r="N50" s="31">
        <f t="shared" si="4"/>
        <v>60</v>
      </c>
    </row>
    <row r="51" spans="1:14" ht="11.25" customHeight="1" x14ac:dyDescent="0.2">
      <c r="A51" s="3">
        <v>128030603</v>
      </c>
      <c r="B51" s="3" t="s">
        <v>45</v>
      </c>
      <c r="C51" s="3" t="s">
        <v>46</v>
      </c>
      <c r="D51" s="30">
        <v>1200.451</v>
      </c>
      <c r="E51" s="4">
        <v>21483.4</v>
      </c>
      <c r="F51" s="31">
        <f t="shared" si="0"/>
        <v>184</v>
      </c>
      <c r="G51" s="4">
        <v>7236.26</v>
      </c>
      <c r="H51" s="31">
        <f t="shared" si="1"/>
        <v>368</v>
      </c>
      <c r="I51" s="4">
        <v>12657.82</v>
      </c>
      <c r="J51" s="31">
        <f t="shared" si="2"/>
        <v>59</v>
      </c>
      <c r="K51" s="4">
        <v>1348.33</v>
      </c>
      <c r="L51" s="31">
        <f t="shared" si="3"/>
        <v>203</v>
      </c>
      <c r="M51" s="4">
        <v>240.99</v>
      </c>
      <c r="N51" s="31">
        <f t="shared" si="4"/>
        <v>91</v>
      </c>
    </row>
    <row r="52" spans="1:14" ht="11.25" customHeight="1" x14ac:dyDescent="0.2">
      <c r="A52" s="3">
        <v>128030852</v>
      </c>
      <c r="B52" s="3" t="s">
        <v>47</v>
      </c>
      <c r="C52" s="3" t="s">
        <v>46</v>
      </c>
      <c r="D52" s="30">
        <v>5216.9260000000004</v>
      </c>
      <c r="E52" s="4">
        <v>20492.07</v>
      </c>
      <c r="F52" s="31">
        <f t="shared" si="0"/>
        <v>249</v>
      </c>
      <c r="G52" s="4">
        <v>7755</v>
      </c>
      <c r="H52" s="31">
        <f t="shared" si="1"/>
        <v>341</v>
      </c>
      <c r="I52" s="4">
        <v>11141.97</v>
      </c>
      <c r="J52" s="31">
        <f t="shared" si="2"/>
        <v>116</v>
      </c>
      <c r="K52" s="4">
        <v>1595.09</v>
      </c>
      <c r="L52" s="31">
        <f t="shared" si="3"/>
        <v>149</v>
      </c>
      <c r="M52" s="4">
        <v>0</v>
      </c>
      <c r="N52" s="31">
        <f t="shared" si="4"/>
        <v>309</v>
      </c>
    </row>
    <row r="53" spans="1:14" ht="11.25" customHeight="1" x14ac:dyDescent="0.2">
      <c r="A53" s="3">
        <v>128033053</v>
      </c>
      <c r="B53" s="3" t="s">
        <v>48</v>
      </c>
      <c r="C53" s="3" t="s">
        <v>46</v>
      </c>
      <c r="D53" s="30">
        <v>1929.2370000000001</v>
      </c>
      <c r="E53" s="4">
        <v>17746.75</v>
      </c>
      <c r="F53" s="31">
        <f t="shared" si="0"/>
        <v>421</v>
      </c>
      <c r="G53" s="4">
        <v>10168.49</v>
      </c>
      <c r="H53" s="31">
        <f t="shared" si="1"/>
        <v>247</v>
      </c>
      <c r="I53" s="4">
        <v>6899.27</v>
      </c>
      <c r="J53" s="31">
        <f t="shared" si="2"/>
        <v>307</v>
      </c>
      <c r="K53" s="4">
        <v>605.69000000000005</v>
      </c>
      <c r="L53" s="31">
        <f t="shared" si="3"/>
        <v>401</v>
      </c>
      <c r="M53" s="4">
        <v>73.290000000000006</v>
      </c>
      <c r="N53" s="31">
        <f t="shared" si="4"/>
        <v>168</v>
      </c>
    </row>
    <row r="54" spans="1:14" ht="11.25" customHeight="1" x14ac:dyDescent="0.2">
      <c r="A54" s="3">
        <v>128034503</v>
      </c>
      <c r="B54" s="3" t="s">
        <v>49</v>
      </c>
      <c r="C54" s="3" t="s">
        <v>46</v>
      </c>
      <c r="D54" s="30">
        <v>713.80200000000002</v>
      </c>
      <c r="E54" s="4">
        <v>22888.13</v>
      </c>
      <c r="F54" s="31">
        <f t="shared" si="0"/>
        <v>126</v>
      </c>
      <c r="G54" s="4">
        <v>9779.8700000000008</v>
      </c>
      <c r="H54" s="31">
        <f t="shared" si="1"/>
        <v>264</v>
      </c>
      <c r="I54" s="4">
        <v>10461.629999999999</v>
      </c>
      <c r="J54" s="31">
        <f t="shared" si="2"/>
        <v>150</v>
      </c>
      <c r="K54" s="4">
        <v>2646.5</v>
      </c>
      <c r="L54" s="31">
        <f t="shared" si="3"/>
        <v>50</v>
      </c>
      <c r="M54" s="4">
        <v>0.13</v>
      </c>
      <c r="N54" s="31">
        <f t="shared" si="4"/>
        <v>304</v>
      </c>
    </row>
    <row r="55" spans="1:14" ht="11.25" customHeight="1" x14ac:dyDescent="0.2">
      <c r="A55" s="3">
        <v>127040503</v>
      </c>
      <c r="B55" s="3" t="s">
        <v>36</v>
      </c>
      <c r="C55" s="3" t="s">
        <v>37</v>
      </c>
      <c r="D55" s="30">
        <v>1260.018</v>
      </c>
      <c r="E55" s="4">
        <v>17355.580000000002</v>
      </c>
      <c r="F55" s="31">
        <f t="shared" si="0"/>
        <v>443</v>
      </c>
      <c r="G55" s="4">
        <v>5531.32</v>
      </c>
      <c r="H55" s="31">
        <f t="shared" si="1"/>
        <v>435</v>
      </c>
      <c r="I55" s="4">
        <v>11460.22</v>
      </c>
      <c r="J55" s="31">
        <f t="shared" si="2"/>
        <v>93</v>
      </c>
      <c r="K55" s="4">
        <v>364.05</v>
      </c>
      <c r="L55" s="31">
        <f t="shared" si="3"/>
        <v>457</v>
      </c>
      <c r="M55" s="4">
        <v>0</v>
      </c>
      <c r="N55" s="31">
        <f t="shared" si="4"/>
        <v>309</v>
      </c>
    </row>
    <row r="56" spans="1:14" ht="11.25" customHeight="1" x14ac:dyDescent="0.2">
      <c r="A56" s="3">
        <v>127040703</v>
      </c>
      <c r="B56" s="3" t="s">
        <v>38</v>
      </c>
      <c r="C56" s="3" t="s">
        <v>37</v>
      </c>
      <c r="D56" s="30">
        <v>2659.5549999999998</v>
      </c>
      <c r="E56" s="4">
        <v>19898.669999999998</v>
      </c>
      <c r="F56" s="31">
        <f t="shared" si="0"/>
        <v>282</v>
      </c>
      <c r="G56" s="4">
        <v>9952.73</v>
      </c>
      <c r="H56" s="31">
        <f t="shared" si="1"/>
        <v>258</v>
      </c>
      <c r="I56" s="4">
        <v>8093.01</v>
      </c>
      <c r="J56" s="31">
        <f t="shared" si="2"/>
        <v>244</v>
      </c>
      <c r="K56" s="4">
        <v>1689.46</v>
      </c>
      <c r="L56" s="31">
        <f t="shared" si="3"/>
        <v>131</v>
      </c>
      <c r="M56" s="4">
        <v>163.47</v>
      </c>
      <c r="N56" s="31">
        <f t="shared" si="4"/>
        <v>120</v>
      </c>
    </row>
    <row r="57" spans="1:14" ht="11.25" customHeight="1" x14ac:dyDescent="0.2">
      <c r="A57" s="3">
        <v>127041203</v>
      </c>
      <c r="B57" s="3" t="s">
        <v>684</v>
      </c>
      <c r="C57" s="3" t="s">
        <v>37</v>
      </c>
      <c r="D57" s="30">
        <v>2088.3209999999999</v>
      </c>
      <c r="E57" s="4">
        <v>18024.89</v>
      </c>
      <c r="F57" s="31">
        <f t="shared" si="0"/>
        <v>397</v>
      </c>
      <c r="G57" s="4">
        <v>11352.49</v>
      </c>
      <c r="H57" s="31">
        <f t="shared" si="1"/>
        <v>195</v>
      </c>
      <c r="I57" s="4">
        <v>5883.39</v>
      </c>
      <c r="J57" s="31">
        <f t="shared" si="2"/>
        <v>369</v>
      </c>
      <c r="K57" s="4">
        <v>777.1</v>
      </c>
      <c r="L57" s="31">
        <f t="shared" si="3"/>
        <v>347</v>
      </c>
      <c r="M57" s="4">
        <v>11.91</v>
      </c>
      <c r="N57" s="31">
        <f t="shared" si="4"/>
        <v>232</v>
      </c>
    </row>
    <row r="58" spans="1:14" ht="11.25" customHeight="1" x14ac:dyDescent="0.2">
      <c r="A58" s="3">
        <v>127041503</v>
      </c>
      <c r="B58" s="3" t="s">
        <v>563</v>
      </c>
      <c r="C58" s="3" t="s">
        <v>37</v>
      </c>
      <c r="D58" s="30">
        <v>1796.096</v>
      </c>
      <c r="E58" s="4">
        <v>18953.599999999999</v>
      </c>
      <c r="F58" s="31">
        <f t="shared" si="0"/>
        <v>334</v>
      </c>
      <c r="G58" s="4">
        <v>4975.3500000000004</v>
      </c>
      <c r="H58" s="31">
        <f t="shared" si="1"/>
        <v>456</v>
      </c>
      <c r="I58" s="4">
        <v>11511.85</v>
      </c>
      <c r="J58" s="31">
        <f t="shared" si="2"/>
        <v>92</v>
      </c>
      <c r="K58" s="4">
        <v>2380.09</v>
      </c>
      <c r="L58" s="31">
        <f t="shared" si="3"/>
        <v>72</v>
      </c>
      <c r="M58" s="4">
        <v>86.31</v>
      </c>
      <c r="N58" s="31">
        <f t="shared" si="4"/>
        <v>162</v>
      </c>
    </row>
    <row r="59" spans="1:14" ht="11.25" customHeight="1" x14ac:dyDescent="0.2">
      <c r="A59" s="3">
        <v>127041603</v>
      </c>
      <c r="B59" s="3" t="s">
        <v>39</v>
      </c>
      <c r="C59" s="3" t="s">
        <v>37</v>
      </c>
      <c r="D59" s="30">
        <v>2430.3919999999998</v>
      </c>
      <c r="E59" s="4">
        <v>16669.349999999999</v>
      </c>
      <c r="F59" s="31">
        <f t="shared" si="0"/>
        <v>468</v>
      </c>
      <c r="G59" s="4">
        <v>8788.7099999999991</v>
      </c>
      <c r="H59" s="31">
        <f t="shared" si="1"/>
        <v>299</v>
      </c>
      <c r="I59" s="4">
        <v>7447.05</v>
      </c>
      <c r="J59" s="31">
        <f t="shared" si="2"/>
        <v>277</v>
      </c>
      <c r="K59" s="4">
        <v>320.89999999999998</v>
      </c>
      <c r="L59" s="31">
        <f t="shared" si="3"/>
        <v>463</v>
      </c>
      <c r="M59" s="4">
        <v>112.69</v>
      </c>
      <c r="N59" s="31">
        <f t="shared" si="4"/>
        <v>137</v>
      </c>
    </row>
    <row r="60" spans="1:14" ht="11.25" customHeight="1" x14ac:dyDescent="0.2">
      <c r="A60" s="3">
        <v>127042003</v>
      </c>
      <c r="B60" s="3" t="s">
        <v>703</v>
      </c>
      <c r="C60" s="3" t="s">
        <v>37</v>
      </c>
      <c r="D60" s="30">
        <v>2410.3879999999999</v>
      </c>
      <c r="E60" s="4">
        <v>17449.259999999998</v>
      </c>
      <c r="F60" s="31">
        <f t="shared" si="0"/>
        <v>439</v>
      </c>
      <c r="G60" s="4">
        <v>9487.64</v>
      </c>
      <c r="H60" s="31">
        <f t="shared" si="1"/>
        <v>276</v>
      </c>
      <c r="I60" s="4">
        <v>6780.18</v>
      </c>
      <c r="J60" s="31">
        <f t="shared" si="2"/>
        <v>320</v>
      </c>
      <c r="K60" s="4">
        <v>805.68</v>
      </c>
      <c r="L60" s="31">
        <f t="shared" si="3"/>
        <v>338</v>
      </c>
      <c r="M60" s="4">
        <v>375.76</v>
      </c>
      <c r="N60" s="31">
        <f t="shared" si="4"/>
        <v>75</v>
      </c>
    </row>
    <row r="61" spans="1:14" ht="11.25" customHeight="1" x14ac:dyDescent="0.2">
      <c r="A61" s="3">
        <v>127042853</v>
      </c>
      <c r="B61" s="3" t="s">
        <v>40</v>
      </c>
      <c r="C61" s="3" t="s">
        <v>37</v>
      </c>
      <c r="D61" s="30">
        <v>1330.924</v>
      </c>
      <c r="E61" s="4">
        <v>18668.310000000001</v>
      </c>
      <c r="F61" s="31">
        <f t="shared" si="0"/>
        <v>363</v>
      </c>
      <c r="G61" s="4">
        <v>8294.81</v>
      </c>
      <c r="H61" s="31">
        <f t="shared" si="1"/>
        <v>322</v>
      </c>
      <c r="I61" s="4">
        <v>9840.56</v>
      </c>
      <c r="J61" s="31">
        <f t="shared" si="2"/>
        <v>179</v>
      </c>
      <c r="K61" s="4">
        <v>532.94000000000005</v>
      </c>
      <c r="L61" s="31">
        <f t="shared" si="3"/>
        <v>419</v>
      </c>
      <c r="M61" s="4">
        <v>0</v>
      </c>
      <c r="N61" s="31">
        <f t="shared" si="4"/>
        <v>309</v>
      </c>
    </row>
    <row r="62" spans="1:14" ht="11.25" customHeight="1" x14ac:dyDescent="0.2">
      <c r="A62" s="3">
        <v>127044103</v>
      </c>
      <c r="B62" s="3" t="s">
        <v>41</v>
      </c>
      <c r="C62" s="3" t="s">
        <v>37</v>
      </c>
      <c r="D62" s="30">
        <v>2168.0450000000001</v>
      </c>
      <c r="E62" s="4">
        <v>20376.060000000001</v>
      </c>
      <c r="F62" s="31">
        <f t="shared" si="0"/>
        <v>254</v>
      </c>
      <c r="G62" s="4">
        <v>10557.57</v>
      </c>
      <c r="H62" s="31">
        <f t="shared" si="1"/>
        <v>233</v>
      </c>
      <c r="I62" s="4">
        <v>9171.68</v>
      </c>
      <c r="J62" s="31">
        <f t="shared" si="2"/>
        <v>204</v>
      </c>
      <c r="K62" s="4">
        <v>646.82000000000005</v>
      </c>
      <c r="L62" s="31">
        <f t="shared" si="3"/>
        <v>386</v>
      </c>
      <c r="M62" s="4">
        <v>0</v>
      </c>
      <c r="N62" s="31">
        <f t="shared" si="4"/>
        <v>309</v>
      </c>
    </row>
    <row r="63" spans="1:14" ht="11.25" customHeight="1" x14ac:dyDescent="0.2">
      <c r="A63" s="3">
        <v>127045303</v>
      </c>
      <c r="B63" s="3" t="s">
        <v>42</v>
      </c>
      <c r="C63" s="3" t="s">
        <v>37</v>
      </c>
      <c r="D63" s="30">
        <v>354.97399999999999</v>
      </c>
      <c r="E63" s="4">
        <v>18119.509999999998</v>
      </c>
      <c r="F63" s="31">
        <f t="shared" si="0"/>
        <v>396</v>
      </c>
      <c r="G63" s="4">
        <v>3241.69</v>
      </c>
      <c r="H63" s="31">
        <f t="shared" si="1"/>
        <v>494</v>
      </c>
      <c r="I63" s="4">
        <v>13122.17</v>
      </c>
      <c r="J63" s="31">
        <f t="shared" si="2"/>
        <v>43</v>
      </c>
      <c r="K63" s="4">
        <v>1755.65</v>
      </c>
      <c r="L63" s="31">
        <f t="shared" si="3"/>
        <v>125</v>
      </c>
      <c r="M63" s="4">
        <v>0</v>
      </c>
      <c r="N63" s="31">
        <f t="shared" si="4"/>
        <v>309</v>
      </c>
    </row>
    <row r="64" spans="1:14" ht="11.25" customHeight="1" x14ac:dyDescent="0.2">
      <c r="A64" s="3">
        <v>127045653</v>
      </c>
      <c r="B64" s="3" t="s">
        <v>685</v>
      </c>
      <c r="C64" s="3" t="s">
        <v>37</v>
      </c>
      <c r="D64" s="30">
        <v>1401.65</v>
      </c>
      <c r="E64" s="4">
        <v>20151.560000000001</v>
      </c>
      <c r="F64" s="31">
        <f t="shared" si="0"/>
        <v>267</v>
      </c>
      <c r="G64" s="4">
        <v>5848.21</v>
      </c>
      <c r="H64" s="31">
        <f t="shared" si="1"/>
        <v>423</v>
      </c>
      <c r="I64" s="4">
        <v>12878.29</v>
      </c>
      <c r="J64" s="31">
        <f t="shared" si="2"/>
        <v>51</v>
      </c>
      <c r="K64" s="4">
        <v>1425.06</v>
      </c>
      <c r="L64" s="31">
        <f t="shared" si="3"/>
        <v>181</v>
      </c>
      <c r="M64" s="4">
        <v>0</v>
      </c>
      <c r="N64" s="31">
        <f t="shared" si="4"/>
        <v>309</v>
      </c>
    </row>
    <row r="65" spans="1:14" ht="11.25" customHeight="1" x14ac:dyDescent="0.2">
      <c r="A65" s="3">
        <v>127045853</v>
      </c>
      <c r="B65" s="3" t="s">
        <v>564</v>
      </c>
      <c r="C65" s="3" t="s">
        <v>37</v>
      </c>
      <c r="D65" s="30">
        <v>1435.5709999999999</v>
      </c>
      <c r="E65" s="4">
        <v>18316.11</v>
      </c>
      <c r="F65" s="31">
        <f t="shared" si="0"/>
        <v>387</v>
      </c>
      <c r="G65" s="4">
        <v>7521.4</v>
      </c>
      <c r="H65" s="31">
        <f t="shared" si="1"/>
        <v>354</v>
      </c>
      <c r="I65" s="4">
        <v>9954.15</v>
      </c>
      <c r="J65" s="31">
        <f t="shared" si="2"/>
        <v>171</v>
      </c>
      <c r="K65" s="4">
        <v>838.75</v>
      </c>
      <c r="L65" s="31">
        <f t="shared" si="3"/>
        <v>328</v>
      </c>
      <c r="M65" s="4">
        <v>1.81</v>
      </c>
      <c r="N65" s="31">
        <f t="shared" si="4"/>
        <v>282</v>
      </c>
    </row>
    <row r="66" spans="1:14" ht="11.25" customHeight="1" x14ac:dyDescent="0.2">
      <c r="A66" s="3">
        <v>127046903</v>
      </c>
      <c r="B66" s="3" t="s">
        <v>43</v>
      </c>
      <c r="C66" s="3" t="s">
        <v>37</v>
      </c>
      <c r="D66" s="30">
        <v>811.71900000000005</v>
      </c>
      <c r="E66" s="4">
        <v>24241.06</v>
      </c>
      <c r="F66" s="31">
        <f t="shared" si="0"/>
        <v>97</v>
      </c>
      <c r="G66" s="4">
        <v>7575.09</v>
      </c>
      <c r="H66" s="31">
        <f t="shared" si="1"/>
        <v>353</v>
      </c>
      <c r="I66" s="4">
        <v>14216.93</v>
      </c>
      <c r="J66" s="31">
        <f t="shared" si="2"/>
        <v>25</v>
      </c>
      <c r="K66" s="4">
        <v>2449.0300000000002</v>
      </c>
      <c r="L66" s="31">
        <f t="shared" si="3"/>
        <v>64</v>
      </c>
      <c r="M66" s="4">
        <v>0</v>
      </c>
      <c r="N66" s="31">
        <f t="shared" si="4"/>
        <v>309</v>
      </c>
    </row>
    <row r="67" spans="1:14" ht="11.25" customHeight="1" x14ac:dyDescent="0.2">
      <c r="A67" s="3">
        <v>127047404</v>
      </c>
      <c r="B67" s="3" t="s">
        <v>44</v>
      </c>
      <c r="C67" s="3" t="s">
        <v>37</v>
      </c>
      <c r="D67" s="30">
        <v>1041.518</v>
      </c>
      <c r="E67" s="4">
        <v>24599.7</v>
      </c>
      <c r="F67" s="31">
        <f t="shared" ref="F67:F130" si="5">RANK(E67,E$2:E$501)</f>
        <v>86</v>
      </c>
      <c r="G67" s="4">
        <v>9110.74</v>
      </c>
      <c r="H67" s="31">
        <f t="shared" ref="H67:H130" si="6">RANK(G67,G$2:G$501)</f>
        <v>288</v>
      </c>
      <c r="I67" s="4">
        <v>14244.13</v>
      </c>
      <c r="J67" s="31">
        <f t="shared" ref="J67:J130" si="7">RANK(I67,I$2:I$501)</f>
        <v>24</v>
      </c>
      <c r="K67" s="4">
        <v>1244.83</v>
      </c>
      <c r="L67" s="31">
        <f t="shared" ref="L67:L130" si="8">RANK(K67,K$2:K$501)</f>
        <v>227</v>
      </c>
      <c r="M67" s="4">
        <v>0</v>
      </c>
      <c r="N67" s="31">
        <f t="shared" ref="N67:N130" si="9">RANK(M67,M$2:M$501)</f>
        <v>309</v>
      </c>
    </row>
    <row r="68" spans="1:14" ht="11.25" customHeight="1" x14ac:dyDescent="0.2">
      <c r="A68" s="3">
        <v>127049303</v>
      </c>
      <c r="B68" s="3" t="s">
        <v>565</v>
      </c>
      <c r="C68" s="3" t="s">
        <v>37</v>
      </c>
      <c r="D68" s="30">
        <v>724.15899999999999</v>
      </c>
      <c r="E68" s="4">
        <v>20161.84</v>
      </c>
      <c r="F68" s="31">
        <f t="shared" si="5"/>
        <v>266</v>
      </c>
      <c r="G68" s="4">
        <v>6914.51</v>
      </c>
      <c r="H68" s="31">
        <f t="shared" si="6"/>
        <v>385</v>
      </c>
      <c r="I68" s="4">
        <v>12891.8</v>
      </c>
      <c r="J68" s="31">
        <f t="shared" si="7"/>
        <v>50</v>
      </c>
      <c r="K68" s="4">
        <v>355.52</v>
      </c>
      <c r="L68" s="31">
        <f t="shared" si="8"/>
        <v>458</v>
      </c>
      <c r="M68" s="4">
        <v>0</v>
      </c>
      <c r="N68" s="31">
        <f t="shared" si="9"/>
        <v>309</v>
      </c>
    </row>
    <row r="69" spans="1:14" ht="11.25" customHeight="1" x14ac:dyDescent="0.2">
      <c r="A69" s="3">
        <v>108051003</v>
      </c>
      <c r="B69" s="3" t="s">
        <v>315</v>
      </c>
      <c r="C69" s="3" t="s">
        <v>316</v>
      </c>
      <c r="D69" s="30">
        <v>1900.904</v>
      </c>
      <c r="E69" s="4">
        <v>17819.2</v>
      </c>
      <c r="F69" s="31">
        <f t="shared" si="5"/>
        <v>415</v>
      </c>
      <c r="G69" s="4">
        <v>8585.65</v>
      </c>
      <c r="H69" s="31">
        <f t="shared" si="6"/>
        <v>308</v>
      </c>
      <c r="I69" s="4">
        <v>7693.54</v>
      </c>
      <c r="J69" s="31">
        <f t="shared" si="7"/>
        <v>268</v>
      </c>
      <c r="K69" s="4">
        <v>1519.45</v>
      </c>
      <c r="L69" s="31">
        <f t="shared" si="8"/>
        <v>162</v>
      </c>
      <c r="M69" s="4">
        <v>20.56</v>
      </c>
      <c r="N69" s="31">
        <f t="shared" si="9"/>
        <v>207</v>
      </c>
    </row>
    <row r="70" spans="1:14" ht="11.25" customHeight="1" x14ac:dyDescent="0.2">
      <c r="A70" s="3">
        <v>108051503</v>
      </c>
      <c r="B70" s="3" t="s">
        <v>317</v>
      </c>
      <c r="C70" s="3" t="s">
        <v>316</v>
      </c>
      <c r="D70" s="30">
        <v>1280.54</v>
      </c>
      <c r="E70" s="4">
        <v>17842.45</v>
      </c>
      <c r="F70" s="31">
        <f t="shared" si="5"/>
        <v>414</v>
      </c>
      <c r="G70" s="4">
        <v>5718.64</v>
      </c>
      <c r="H70" s="31">
        <f t="shared" si="6"/>
        <v>431</v>
      </c>
      <c r="I70" s="4">
        <v>11197.04</v>
      </c>
      <c r="J70" s="31">
        <f t="shared" si="7"/>
        <v>113</v>
      </c>
      <c r="K70" s="4">
        <v>926.77</v>
      </c>
      <c r="L70" s="31">
        <f t="shared" si="8"/>
        <v>306</v>
      </c>
      <c r="M70" s="4">
        <v>0</v>
      </c>
      <c r="N70" s="31">
        <f t="shared" si="9"/>
        <v>309</v>
      </c>
    </row>
    <row r="71" spans="1:14" ht="11.25" customHeight="1" x14ac:dyDescent="0.2">
      <c r="A71" s="3">
        <v>108053003</v>
      </c>
      <c r="B71" s="3" t="s">
        <v>318</v>
      </c>
      <c r="C71" s="3" t="s">
        <v>316</v>
      </c>
      <c r="D71" s="30">
        <v>1211.0409999999999</v>
      </c>
      <c r="E71" s="4">
        <v>19641.009999999998</v>
      </c>
      <c r="F71" s="31">
        <f t="shared" si="5"/>
        <v>299</v>
      </c>
      <c r="G71" s="4">
        <v>7759.95</v>
      </c>
      <c r="H71" s="31">
        <f t="shared" si="6"/>
        <v>340</v>
      </c>
      <c r="I71" s="4">
        <v>9825.3799999999992</v>
      </c>
      <c r="J71" s="31">
        <f t="shared" si="7"/>
        <v>181</v>
      </c>
      <c r="K71" s="4">
        <v>2055.6799999999998</v>
      </c>
      <c r="L71" s="31">
        <f t="shared" si="8"/>
        <v>95</v>
      </c>
      <c r="M71" s="4">
        <v>0</v>
      </c>
      <c r="N71" s="31">
        <f t="shared" si="9"/>
        <v>309</v>
      </c>
    </row>
    <row r="72" spans="1:14" ht="11.25" customHeight="1" x14ac:dyDescent="0.2">
      <c r="A72" s="3">
        <v>108056004</v>
      </c>
      <c r="B72" s="3" t="s">
        <v>542</v>
      </c>
      <c r="C72" s="3" t="s">
        <v>316</v>
      </c>
      <c r="D72" s="30">
        <v>888.21400000000006</v>
      </c>
      <c r="E72" s="4">
        <v>17028.330000000002</v>
      </c>
      <c r="F72" s="31">
        <f t="shared" si="5"/>
        <v>452</v>
      </c>
      <c r="G72" s="4">
        <v>5160.2299999999996</v>
      </c>
      <c r="H72" s="31">
        <f t="shared" si="6"/>
        <v>448</v>
      </c>
      <c r="I72" s="4">
        <v>10553.79</v>
      </c>
      <c r="J72" s="31">
        <f t="shared" si="7"/>
        <v>142</v>
      </c>
      <c r="K72" s="4">
        <v>432.76</v>
      </c>
      <c r="L72" s="31">
        <f t="shared" si="8"/>
        <v>439</v>
      </c>
      <c r="M72" s="4">
        <v>881.54</v>
      </c>
      <c r="N72" s="31">
        <f t="shared" si="9"/>
        <v>54</v>
      </c>
    </row>
    <row r="73" spans="1:14" ht="11.25" customHeight="1" x14ac:dyDescent="0.2">
      <c r="A73" s="3">
        <v>108058003</v>
      </c>
      <c r="B73" s="3" t="s">
        <v>319</v>
      </c>
      <c r="C73" s="3" t="s">
        <v>316</v>
      </c>
      <c r="D73" s="30">
        <v>957.67700000000002</v>
      </c>
      <c r="E73" s="4">
        <v>20459.48</v>
      </c>
      <c r="F73" s="31">
        <f t="shared" si="5"/>
        <v>250</v>
      </c>
      <c r="G73" s="4">
        <v>5844.64</v>
      </c>
      <c r="H73" s="31">
        <f t="shared" si="6"/>
        <v>424</v>
      </c>
      <c r="I73" s="4">
        <v>13083.81</v>
      </c>
      <c r="J73" s="31">
        <f t="shared" si="7"/>
        <v>45</v>
      </c>
      <c r="K73" s="4">
        <v>1531.03</v>
      </c>
      <c r="L73" s="31">
        <f t="shared" si="8"/>
        <v>161</v>
      </c>
      <c r="M73" s="4">
        <v>0</v>
      </c>
      <c r="N73" s="31">
        <f t="shared" si="9"/>
        <v>309</v>
      </c>
    </row>
    <row r="74" spans="1:14" ht="11.25" customHeight="1" x14ac:dyDescent="0.2">
      <c r="A74" s="3">
        <v>114060503</v>
      </c>
      <c r="B74" s="3" t="s">
        <v>417</v>
      </c>
      <c r="C74" s="3" t="s">
        <v>418</v>
      </c>
      <c r="D74" s="30">
        <v>1166.319</v>
      </c>
      <c r="E74" s="4">
        <v>18529.310000000001</v>
      </c>
      <c r="F74" s="31">
        <f t="shared" si="5"/>
        <v>374</v>
      </c>
      <c r="G74" s="4">
        <v>10573.65</v>
      </c>
      <c r="H74" s="31">
        <f t="shared" si="6"/>
        <v>231</v>
      </c>
      <c r="I74" s="4">
        <v>6809.47</v>
      </c>
      <c r="J74" s="31">
        <f t="shared" si="7"/>
        <v>317</v>
      </c>
      <c r="K74" s="4">
        <v>1144.04</v>
      </c>
      <c r="L74" s="31">
        <f t="shared" si="8"/>
        <v>247</v>
      </c>
      <c r="M74" s="4">
        <v>2.14</v>
      </c>
      <c r="N74" s="31">
        <f t="shared" si="9"/>
        <v>276</v>
      </c>
    </row>
    <row r="75" spans="1:14" ht="11.25" customHeight="1" x14ac:dyDescent="0.2">
      <c r="A75" s="3">
        <v>114060753</v>
      </c>
      <c r="B75" s="3" t="s">
        <v>419</v>
      </c>
      <c r="C75" s="3" t="s">
        <v>418</v>
      </c>
      <c r="D75" s="30">
        <v>6978.7910000000002</v>
      </c>
      <c r="E75" s="4">
        <v>19241.66</v>
      </c>
      <c r="F75" s="31">
        <f t="shared" si="5"/>
        <v>320</v>
      </c>
      <c r="G75" s="4">
        <v>13451.62</v>
      </c>
      <c r="H75" s="31">
        <f t="shared" si="6"/>
        <v>135</v>
      </c>
      <c r="I75" s="4">
        <v>5193.97</v>
      </c>
      <c r="J75" s="31">
        <f t="shared" si="7"/>
        <v>400</v>
      </c>
      <c r="K75" s="4">
        <v>596.07000000000005</v>
      </c>
      <c r="L75" s="31">
        <f t="shared" si="8"/>
        <v>404</v>
      </c>
      <c r="M75" s="4">
        <v>0</v>
      </c>
      <c r="N75" s="31">
        <f t="shared" si="9"/>
        <v>309</v>
      </c>
    </row>
    <row r="76" spans="1:14" ht="11.25" customHeight="1" x14ac:dyDescent="0.2">
      <c r="A76" s="3">
        <v>114060853</v>
      </c>
      <c r="B76" s="3" t="s">
        <v>552</v>
      </c>
      <c r="C76" s="3" t="s">
        <v>418</v>
      </c>
      <c r="D76" s="30">
        <v>1349.557</v>
      </c>
      <c r="E76" s="4">
        <v>26254.78</v>
      </c>
      <c r="F76" s="31">
        <f t="shared" si="5"/>
        <v>52</v>
      </c>
      <c r="G76" s="4">
        <v>16715.12</v>
      </c>
      <c r="H76" s="31">
        <f t="shared" si="6"/>
        <v>52</v>
      </c>
      <c r="I76" s="4">
        <v>7730.91</v>
      </c>
      <c r="J76" s="31">
        <f t="shared" si="7"/>
        <v>263</v>
      </c>
      <c r="K76" s="4">
        <v>1065.28</v>
      </c>
      <c r="L76" s="31">
        <f t="shared" si="8"/>
        <v>271</v>
      </c>
      <c r="M76" s="4">
        <v>743.47</v>
      </c>
      <c r="N76" s="31">
        <f t="shared" si="9"/>
        <v>58</v>
      </c>
    </row>
    <row r="77" spans="1:14" ht="11.25" customHeight="1" x14ac:dyDescent="0.2">
      <c r="A77" s="3">
        <v>114061103</v>
      </c>
      <c r="B77" s="3" t="s">
        <v>142</v>
      </c>
      <c r="C77" s="3" t="s">
        <v>418</v>
      </c>
      <c r="D77" s="30">
        <v>2503.623</v>
      </c>
      <c r="E77" s="4">
        <v>22717.98</v>
      </c>
      <c r="F77" s="31">
        <f t="shared" si="5"/>
        <v>136</v>
      </c>
      <c r="G77" s="4">
        <v>14654.8</v>
      </c>
      <c r="H77" s="31">
        <f t="shared" si="6"/>
        <v>98</v>
      </c>
      <c r="I77" s="4">
        <v>6573.27</v>
      </c>
      <c r="J77" s="31">
        <f t="shared" si="7"/>
        <v>337</v>
      </c>
      <c r="K77" s="4">
        <v>1489.91</v>
      </c>
      <c r="L77" s="31">
        <f t="shared" si="8"/>
        <v>167</v>
      </c>
      <c r="M77" s="4">
        <v>0</v>
      </c>
      <c r="N77" s="31">
        <f t="shared" si="9"/>
        <v>309</v>
      </c>
    </row>
    <row r="78" spans="1:14" ht="11.25" customHeight="1" x14ac:dyDescent="0.2">
      <c r="A78" s="3">
        <v>114061503</v>
      </c>
      <c r="B78" s="3" t="s">
        <v>143</v>
      </c>
      <c r="C78" s="3" t="s">
        <v>418</v>
      </c>
      <c r="D78" s="30">
        <v>3254.5889999999999</v>
      </c>
      <c r="E78" s="4">
        <v>19369.27</v>
      </c>
      <c r="F78" s="31">
        <f t="shared" si="5"/>
        <v>314</v>
      </c>
      <c r="G78" s="4">
        <v>12729.04</v>
      </c>
      <c r="H78" s="31">
        <f t="shared" si="6"/>
        <v>151</v>
      </c>
      <c r="I78" s="4">
        <v>6007.97</v>
      </c>
      <c r="J78" s="31">
        <f t="shared" si="7"/>
        <v>362</v>
      </c>
      <c r="K78" s="4">
        <v>632.25</v>
      </c>
      <c r="L78" s="31">
        <f t="shared" si="8"/>
        <v>395</v>
      </c>
      <c r="M78" s="4">
        <v>0</v>
      </c>
      <c r="N78" s="31">
        <f t="shared" si="9"/>
        <v>309</v>
      </c>
    </row>
    <row r="79" spans="1:14" ht="11.25" customHeight="1" x14ac:dyDescent="0.2">
      <c r="A79" s="3">
        <v>114062003</v>
      </c>
      <c r="B79" s="3" t="s">
        <v>420</v>
      </c>
      <c r="C79" s="3" t="s">
        <v>418</v>
      </c>
      <c r="D79" s="30">
        <v>3999.4229999999998</v>
      </c>
      <c r="E79" s="4">
        <v>20271.78</v>
      </c>
      <c r="F79" s="31">
        <f t="shared" si="5"/>
        <v>260</v>
      </c>
      <c r="G79" s="4">
        <v>13779.28</v>
      </c>
      <c r="H79" s="31">
        <f t="shared" si="6"/>
        <v>125</v>
      </c>
      <c r="I79" s="4">
        <v>5770.12</v>
      </c>
      <c r="J79" s="31">
        <f t="shared" si="7"/>
        <v>373</v>
      </c>
      <c r="K79" s="4">
        <v>714.07</v>
      </c>
      <c r="L79" s="31">
        <f t="shared" si="8"/>
        <v>369</v>
      </c>
      <c r="M79" s="4">
        <v>8.31</v>
      </c>
      <c r="N79" s="31">
        <f t="shared" si="9"/>
        <v>242</v>
      </c>
    </row>
    <row r="80" spans="1:14" ht="11.25" customHeight="1" x14ac:dyDescent="0.2">
      <c r="A80" s="3">
        <v>114062503</v>
      </c>
      <c r="B80" s="3" t="s">
        <v>421</v>
      </c>
      <c r="C80" s="3" t="s">
        <v>418</v>
      </c>
      <c r="D80" s="30">
        <v>2350.4609999999998</v>
      </c>
      <c r="E80" s="4">
        <v>20954.2</v>
      </c>
      <c r="F80" s="31">
        <f t="shared" si="5"/>
        <v>218</v>
      </c>
      <c r="G80" s="4">
        <v>13531.58</v>
      </c>
      <c r="H80" s="31">
        <f t="shared" si="6"/>
        <v>133</v>
      </c>
      <c r="I80" s="4">
        <v>6607.33</v>
      </c>
      <c r="J80" s="31">
        <f t="shared" si="7"/>
        <v>334</v>
      </c>
      <c r="K80" s="4">
        <v>814.82</v>
      </c>
      <c r="L80" s="31">
        <f t="shared" si="8"/>
        <v>335</v>
      </c>
      <c r="M80" s="4">
        <v>0.47</v>
      </c>
      <c r="N80" s="31">
        <f t="shared" si="9"/>
        <v>301</v>
      </c>
    </row>
    <row r="81" spans="1:14" ht="11.25" customHeight="1" x14ac:dyDescent="0.2">
      <c r="A81" s="3">
        <v>114063003</v>
      </c>
      <c r="B81" s="3" t="s">
        <v>422</v>
      </c>
      <c r="C81" s="3" t="s">
        <v>418</v>
      </c>
      <c r="D81" s="30">
        <v>4233.567</v>
      </c>
      <c r="E81" s="4">
        <v>18225.060000000001</v>
      </c>
      <c r="F81" s="31">
        <f t="shared" si="5"/>
        <v>391</v>
      </c>
      <c r="G81" s="4">
        <v>12625.31</v>
      </c>
      <c r="H81" s="31">
        <f t="shared" si="6"/>
        <v>153</v>
      </c>
      <c r="I81" s="4">
        <v>4790.7</v>
      </c>
      <c r="J81" s="31">
        <f t="shared" si="7"/>
        <v>436</v>
      </c>
      <c r="K81" s="4">
        <v>668.71</v>
      </c>
      <c r="L81" s="31">
        <f t="shared" si="8"/>
        <v>379</v>
      </c>
      <c r="M81" s="4">
        <v>140.35</v>
      </c>
      <c r="N81" s="31">
        <f t="shared" si="9"/>
        <v>128</v>
      </c>
    </row>
    <row r="82" spans="1:14" ht="11.25" customHeight="1" x14ac:dyDescent="0.2">
      <c r="A82" s="3">
        <v>114063503</v>
      </c>
      <c r="B82" s="3" t="s">
        <v>423</v>
      </c>
      <c r="C82" s="3" t="s">
        <v>418</v>
      </c>
      <c r="D82" s="30">
        <v>2152.8000000000002</v>
      </c>
      <c r="E82" s="4">
        <v>22059.8</v>
      </c>
      <c r="F82" s="31">
        <f t="shared" si="5"/>
        <v>161</v>
      </c>
      <c r="G82" s="4">
        <v>13784.44</v>
      </c>
      <c r="H82" s="31">
        <f t="shared" si="6"/>
        <v>124</v>
      </c>
      <c r="I82" s="4">
        <v>7094.54</v>
      </c>
      <c r="J82" s="31">
        <f t="shared" si="7"/>
        <v>297</v>
      </c>
      <c r="K82" s="4">
        <v>884.47</v>
      </c>
      <c r="L82" s="31">
        <f t="shared" si="8"/>
        <v>318</v>
      </c>
      <c r="M82" s="4">
        <v>296.36</v>
      </c>
      <c r="N82" s="31">
        <f t="shared" si="9"/>
        <v>85</v>
      </c>
    </row>
    <row r="83" spans="1:14" ht="11.25" customHeight="1" x14ac:dyDescent="0.2">
      <c r="A83" s="3">
        <v>114064003</v>
      </c>
      <c r="B83" s="3" t="s">
        <v>424</v>
      </c>
      <c r="C83" s="3" t="s">
        <v>418</v>
      </c>
      <c r="D83" s="30">
        <v>1448.193</v>
      </c>
      <c r="E83" s="4">
        <v>30599.65</v>
      </c>
      <c r="F83" s="31">
        <f t="shared" si="5"/>
        <v>19</v>
      </c>
      <c r="G83" s="4">
        <v>16804.41</v>
      </c>
      <c r="H83" s="31">
        <f t="shared" si="6"/>
        <v>50</v>
      </c>
      <c r="I83" s="4">
        <v>6346.85</v>
      </c>
      <c r="J83" s="31">
        <f t="shared" si="7"/>
        <v>346</v>
      </c>
      <c r="K83" s="4">
        <v>896.91</v>
      </c>
      <c r="L83" s="31">
        <f t="shared" si="8"/>
        <v>313</v>
      </c>
      <c r="M83" s="4">
        <v>6551.48</v>
      </c>
      <c r="N83" s="31">
        <f t="shared" si="9"/>
        <v>19</v>
      </c>
    </row>
    <row r="84" spans="1:14" ht="11.25" customHeight="1" x14ac:dyDescent="0.2">
      <c r="A84" s="3">
        <v>114065503</v>
      </c>
      <c r="B84" s="3" t="s">
        <v>144</v>
      </c>
      <c r="C84" s="3" t="s">
        <v>418</v>
      </c>
      <c r="D84" s="30">
        <v>4206.9939999999997</v>
      </c>
      <c r="E84" s="4">
        <v>16978.41</v>
      </c>
      <c r="F84" s="31">
        <f t="shared" si="5"/>
        <v>457</v>
      </c>
      <c r="G84" s="4">
        <v>10766.26</v>
      </c>
      <c r="H84" s="31">
        <f t="shared" si="6"/>
        <v>221</v>
      </c>
      <c r="I84" s="4">
        <v>4879.5200000000004</v>
      </c>
      <c r="J84" s="31">
        <f t="shared" si="7"/>
        <v>422</v>
      </c>
      <c r="K84" s="4">
        <v>1318.26</v>
      </c>
      <c r="L84" s="31">
        <f t="shared" si="8"/>
        <v>210</v>
      </c>
      <c r="M84" s="4">
        <v>14.38</v>
      </c>
      <c r="N84" s="31">
        <f t="shared" si="9"/>
        <v>220</v>
      </c>
    </row>
    <row r="85" spans="1:14" ht="11.25" customHeight="1" x14ac:dyDescent="0.2">
      <c r="A85" s="3">
        <v>114066503</v>
      </c>
      <c r="B85" s="3" t="s">
        <v>145</v>
      </c>
      <c r="C85" s="3" t="s">
        <v>418</v>
      </c>
      <c r="D85" s="30">
        <v>1508.873</v>
      </c>
      <c r="E85" s="4">
        <v>24948.42</v>
      </c>
      <c r="F85" s="31">
        <f t="shared" si="5"/>
        <v>71</v>
      </c>
      <c r="G85" s="4">
        <v>16169.52</v>
      </c>
      <c r="H85" s="31">
        <f t="shared" si="6"/>
        <v>65</v>
      </c>
      <c r="I85" s="4">
        <v>6613.8</v>
      </c>
      <c r="J85" s="31">
        <f t="shared" si="7"/>
        <v>333</v>
      </c>
      <c r="K85" s="4">
        <v>1992.92</v>
      </c>
      <c r="L85" s="31">
        <f t="shared" si="8"/>
        <v>99</v>
      </c>
      <c r="M85" s="4">
        <v>172.17</v>
      </c>
      <c r="N85" s="31">
        <f t="shared" si="9"/>
        <v>118</v>
      </c>
    </row>
    <row r="86" spans="1:14" ht="11.25" customHeight="1" x14ac:dyDescent="0.2">
      <c r="A86" s="3">
        <v>114067002</v>
      </c>
      <c r="B86" s="3" t="s">
        <v>425</v>
      </c>
      <c r="C86" s="3" t="s">
        <v>418</v>
      </c>
      <c r="D86" s="30">
        <v>18624.361000000001</v>
      </c>
      <c r="E86" s="4">
        <v>16531.580000000002</v>
      </c>
      <c r="F86" s="31">
        <f t="shared" si="5"/>
        <v>470</v>
      </c>
      <c r="G86" s="4">
        <v>2728.47</v>
      </c>
      <c r="H86" s="31">
        <f t="shared" si="6"/>
        <v>496</v>
      </c>
      <c r="I86" s="4">
        <v>11947.53</v>
      </c>
      <c r="J86" s="31">
        <f t="shared" si="7"/>
        <v>79</v>
      </c>
      <c r="K86" s="4">
        <v>1652.71</v>
      </c>
      <c r="L86" s="31">
        <f t="shared" si="8"/>
        <v>137</v>
      </c>
      <c r="M86" s="4">
        <v>202.87</v>
      </c>
      <c r="N86" s="31">
        <f t="shared" si="9"/>
        <v>106</v>
      </c>
    </row>
    <row r="87" spans="1:14" ht="11.25" customHeight="1" x14ac:dyDescent="0.2">
      <c r="A87" s="3">
        <v>114067503</v>
      </c>
      <c r="B87" s="3" t="s">
        <v>146</v>
      </c>
      <c r="C87" s="3" t="s">
        <v>418</v>
      </c>
      <c r="D87" s="30">
        <v>2058.6930000000002</v>
      </c>
      <c r="E87" s="4">
        <v>20308.22</v>
      </c>
      <c r="F87" s="31">
        <f t="shared" si="5"/>
        <v>257</v>
      </c>
      <c r="G87" s="4">
        <v>15173.95</v>
      </c>
      <c r="H87" s="31">
        <f t="shared" si="6"/>
        <v>83</v>
      </c>
      <c r="I87" s="4">
        <v>4827.6899999999996</v>
      </c>
      <c r="J87" s="31">
        <f t="shared" si="7"/>
        <v>429</v>
      </c>
      <c r="K87" s="4">
        <v>304.72000000000003</v>
      </c>
      <c r="L87" s="31">
        <f t="shared" si="8"/>
        <v>465</v>
      </c>
      <c r="M87" s="4">
        <v>1.86</v>
      </c>
      <c r="N87" s="31">
        <f t="shared" si="9"/>
        <v>280</v>
      </c>
    </row>
    <row r="88" spans="1:14" ht="11.25" customHeight="1" x14ac:dyDescent="0.2">
      <c r="A88" s="3">
        <v>114068003</v>
      </c>
      <c r="B88" s="3" t="s">
        <v>426</v>
      </c>
      <c r="C88" s="3" t="s">
        <v>418</v>
      </c>
      <c r="D88" s="30">
        <v>1371.8219999999999</v>
      </c>
      <c r="E88" s="4">
        <v>26944.86</v>
      </c>
      <c r="F88" s="31">
        <f t="shared" si="5"/>
        <v>45</v>
      </c>
      <c r="G88" s="4">
        <v>18760.939999999999</v>
      </c>
      <c r="H88" s="31">
        <f t="shared" si="6"/>
        <v>33</v>
      </c>
      <c r="I88" s="4">
        <v>7205.23</v>
      </c>
      <c r="J88" s="31">
        <f t="shared" si="7"/>
        <v>294</v>
      </c>
      <c r="K88" s="4">
        <v>937.6</v>
      </c>
      <c r="L88" s="31">
        <f t="shared" si="8"/>
        <v>300</v>
      </c>
      <c r="M88" s="4">
        <v>41.1</v>
      </c>
      <c r="N88" s="31">
        <f t="shared" si="9"/>
        <v>186</v>
      </c>
    </row>
    <row r="89" spans="1:14" ht="11.25" customHeight="1" x14ac:dyDescent="0.2">
      <c r="A89" s="3">
        <v>114068103</v>
      </c>
      <c r="B89" s="3" t="s">
        <v>147</v>
      </c>
      <c r="C89" s="3" t="s">
        <v>418</v>
      </c>
      <c r="D89" s="30">
        <v>3241.6129999999998</v>
      </c>
      <c r="E89" s="4">
        <v>20781.07</v>
      </c>
      <c r="F89" s="31">
        <f t="shared" si="5"/>
        <v>231</v>
      </c>
      <c r="G89" s="4">
        <v>15238.94</v>
      </c>
      <c r="H89" s="31">
        <f t="shared" si="6"/>
        <v>82</v>
      </c>
      <c r="I89" s="4">
        <v>5164.1099999999997</v>
      </c>
      <c r="J89" s="31">
        <f t="shared" si="7"/>
        <v>403</v>
      </c>
      <c r="K89" s="4">
        <v>377.37</v>
      </c>
      <c r="L89" s="31">
        <f t="shared" si="8"/>
        <v>453</v>
      </c>
      <c r="M89" s="4">
        <v>0.65</v>
      </c>
      <c r="N89" s="31">
        <f t="shared" si="9"/>
        <v>298</v>
      </c>
    </row>
    <row r="90" spans="1:14" ht="11.25" customHeight="1" x14ac:dyDescent="0.2">
      <c r="A90" s="3">
        <v>114069103</v>
      </c>
      <c r="B90" s="3" t="s">
        <v>148</v>
      </c>
      <c r="C90" s="3" t="s">
        <v>418</v>
      </c>
      <c r="D90" s="30">
        <v>6435.8720000000003</v>
      </c>
      <c r="E90" s="4">
        <v>18939.89</v>
      </c>
      <c r="F90" s="31">
        <f t="shared" si="5"/>
        <v>335</v>
      </c>
      <c r="G90" s="4">
        <v>13576.72</v>
      </c>
      <c r="H90" s="31">
        <f t="shared" si="6"/>
        <v>132</v>
      </c>
      <c r="I90" s="4">
        <v>4243.5200000000004</v>
      </c>
      <c r="J90" s="31">
        <f t="shared" si="7"/>
        <v>471</v>
      </c>
      <c r="K90" s="4">
        <v>932.9</v>
      </c>
      <c r="L90" s="31">
        <f t="shared" si="8"/>
        <v>303</v>
      </c>
      <c r="M90" s="4">
        <v>186.75</v>
      </c>
      <c r="N90" s="31">
        <f t="shared" si="9"/>
        <v>112</v>
      </c>
    </row>
    <row r="91" spans="1:14" ht="11.25" customHeight="1" x14ac:dyDescent="0.2">
      <c r="A91" s="3">
        <v>114069353</v>
      </c>
      <c r="B91" s="3" t="s">
        <v>427</v>
      </c>
      <c r="C91" s="3" t="s">
        <v>418</v>
      </c>
      <c r="D91" s="30">
        <v>1829.067</v>
      </c>
      <c r="E91" s="4">
        <v>22764.85</v>
      </c>
      <c r="F91" s="31">
        <f t="shared" si="5"/>
        <v>132</v>
      </c>
      <c r="G91" s="4">
        <v>17255.439999999999</v>
      </c>
      <c r="H91" s="31">
        <f t="shared" si="6"/>
        <v>44</v>
      </c>
      <c r="I91" s="4">
        <v>4195.42</v>
      </c>
      <c r="J91" s="31">
        <f t="shared" si="7"/>
        <v>474</v>
      </c>
      <c r="K91" s="4">
        <v>1184.25</v>
      </c>
      <c r="L91" s="31">
        <f t="shared" si="8"/>
        <v>241</v>
      </c>
      <c r="M91" s="4">
        <v>129.75</v>
      </c>
      <c r="N91" s="31">
        <f t="shared" si="9"/>
        <v>134</v>
      </c>
    </row>
    <row r="92" spans="1:14" ht="11.25" customHeight="1" x14ac:dyDescent="0.2">
      <c r="A92" s="3">
        <v>108070502</v>
      </c>
      <c r="B92" s="3" t="s">
        <v>320</v>
      </c>
      <c r="C92" s="3" t="s">
        <v>321</v>
      </c>
      <c r="D92" s="30">
        <v>7514.8959999999997</v>
      </c>
      <c r="E92" s="4">
        <v>26460.11</v>
      </c>
      <c r="F92" s="31">
        <f t="shared" si="5"/>
        <v>49</v>
      </c>
      <c r="G92" s="4">
        <v>4282.8</v>
      </c>
      <c r="H92" s="31">
        <f t="shared" si="6"/>
        <v>479</v>
      </c>
      <c r="I92" s="4">
        <v>9397.11</v>
      </c>
      <c r="J92" s="31">
        <f t="shared" si="7"/>
        <v>194</v>
      </c>
      <c r="K92" s="4">
        <v>2110.98</v>
      </c>
      <c r="L92" s="31">
        <f t="shared" si="8"/>
        <v>92</v>
      </c>
      <c r="M92" s="4">
        <v>10669.22</v>
      </c>
      <c r="N92" s="31">
        <f t="shared" si="9"/>
        <v>6</v>
      </c>
    </row>
    <row r="93" spans="1:14" ht="11.25" customHeight="1" x14ac:dyDescent="0.2">
      <c r="A93" s="3">
        <v>108071003</v>
      </c>
      <c r="B93" s="3" t="s">
        <v>322</v>
      </c>
      <c r="C93" s="3" t="s">
        <v>321</v>
      </c>
      <c r="D93" s="30">
        <v>1208.519</v>
      </c>
      <c r="E93" s="4">
        <v>16877.45</v>
      </c>
      <c r="F93" s="31">
        <f t="shared" si="5"/>
        <v>462</v>
      </c>
      <c r="G93" s="4">
        <v>5899.44</v>
      </c>
      <c r="H93" s="31">
        <f t="shared" si="6"/>
        <v>421</v>
      </c>
      <c r="I93" s="4">
        <v>9593.23</v>
      </c>
      <c r="J93" s="31">
        <f t="shared" si="7"/>
        <v>189</v>
      </c>
      <c r="K93" s="4">
        <v>948.57</v>
      </c>
      <c r="L93" s="31">
        <f t="shared" si="8"/>
        <v>297</v>
      </c>
      <c r="M93" s="4">
        <v>436.21</v>
      </c>
      <c r="N93" s="31">
        <f t="shared" si="9"/>
        <v>69</v>
      </c>
    </row>
    <row r="94" spans="1:14" ht="11.25" customHeight="1" x14ac:dyDescent="0.2">
      <c r="A94" s="3">
        <v>108071504</v>
      </c>
      <c r="B94" s="3" t="s">
        <v>323</v>
      </c>
      <c r="C94" s="3" t="s">
        <v>321</v>
      </c>
      <c r="D94" s="30">
        <v>792.16700000000003</v>
      </c>
      <c r="E94" s="4">
        <v>18466.98</v>
      </c>
      <c r="F94" s="31">
        <f t="shared" si="5"/>
        <v>377</v>
      </c>
      <c r="G94" s="4">
        <v>4656.6899999999996</v>
      </c>
      <c r="H94" s="31">
        <f t="shared" si="6"/>
        <v>465</v>
      </c>
      <c r="I94" s="4">
        <v>11245.4</v>
      </c>
      <c r="J94" s="31">
        <f t="shared" si="7"/>
        <v>110</v>
      </c>
      <c r="K94" s="4">
        <v>2564.89</v>
      </c>
      <c r="L94" s="31">
        <f t="shared" si="8"/>
        <v>55</v>
      </c>
      <c r="M94" s="4">
        <v>0</v>
      </c>
      <c r="N94" s="31">
        <f t="shared" si="9"/>
        <v>309</v>
      </c>
    </row>
    <row r="95" spans="1:14" ht="11.25" customHeight="1" x14ac:dyDescent="0.2">
      <c r="A95" s="3">
        <v>108073503</v>
      </c>
      <c r="B95" s="3" t="s">
        <v>118</v>
      </c>
      <c r="C95" s="3" t="s">
        <v>321</v>
      </c>
      <c r="D95" s="30">
        <v>3255.047</v>
      </c>
      <c r="E95" s="4">
        <v>16295.99</v>
      </c>
      <c r="F95" s="31">
        <f t="shared" si="5"/>
        <v>476</v>
      </c>
      <c r="G95" s="4">
        <v>8888.68</v>
      </c>
      <c r="H95" s="31">
        <f t="shared" si="6"/>
        <v>295</v>
      </c>
      <c r="I95" s="4">
        <v>6728.23</v>
      </c>
      <c r="J95" s="31">
        <f t="shared" si="7"/>
        <v>324</v>
      </c>
      <c r="K95" s="4">
        <v>677.12</v>
      </c>
      <c r="L95" s="31">
        <f t="shared" si="8"/>
        <v>377</v>
      </c>
      <c r="M95" s="4">
        <v>1.97</v>
      </c>
      <c r="N95" s="31">
        <f t="shared" si="9"/>
        <v>278</v>
      </c>
    </row>
    <row r="96" spans="1:14" ht="11.25" customHeight="1" x14ac:dyDescent="0.2">
      <c r="A96" s="3">
        <v>108077503</v>
      </c>
      <c r="B96" s="3" t="s">
        <v>119</v>
      </c>
      <c r="C96" s="3" t="s">
        <v>321</v>
      </c>
      <c r="D96" s="30">
        <v>1736.0070000000001</v>
      </c>
      <c r="E96" s="4">
        <v>16863.63</v>
      </c>
      <c r="F96" s="31">
        <f t="shared" si="5"/>
        <v>463</v>
      </c>
      <c r="G96" s="4">
        <v>7518.67</v>
      </c>
      <c r="H96" s="31">
        <f t="shared" si="6"/>
        <v>355</v>
      </c>
      <c r="I96" s="4">
        <v>8225.34</v>
      </c>
      <c r="J96" s="31">
        <f t="shared" si="7"/>
        <v>238</v>
      </c>
      <c r="K96" s="4">
        <v>1119.6199999999999</v>
      </c>
      <c r="L96" s="31">
        <f t="shared" si="8"/>
        <v>252</v>
      </c>
      <c r="M96" s="4">
        <v>0</v>
      </c>
      <c r="N96" s="31">
        <f t="shared" si="9"/>
        <v>309</v>
      </c>
    </row>
    <row r="97" spans="1:14" ht="11.25" customHeight="1" x14ac:dyDescent="0.2">
      <c r="A97" s="3">
        <v>108078003</v>
      </c>
      <c r="B97" s="3" t="s">
        <v>120</v>
      </c>
      <c r="C97" s="3" t="s">
        <v>321</v>
      </c>
      <c r="D97" s="30">
        <v>1811.171</v>
      </c>
      <c r="E97" s="4">
        <v>14910.02</v>
      </c>
      <c r="F97" s="31">
        <f t="shared" si="5"/>
        <v>494</v>
      </c>
      <c r="G97" s="4">
        <v>4645.83</v>
      </c>
      <c r="H97" s="31">
        <f t="shared" si="6"/>
        <v>467</v>
      </c>
      <c r="I97" s="4">
        <v>9177.56</v>
      </c>
      <c r="J97" s="31">
        <f t="shared" si="7"/>
        <v>203</v>
      </c>
      <c r="K97" s="4">
        <v>1086.6300000000001</v>
      </c>
      <c r="L97" s="31">
        <f t="shared" si="8"/>
        <v>263</v>
      </c>
      <c r="M97" s="4">
        <v>0</v>
      </c>
      <c r="N97" s="31">
        <f t="shared" si="9"/>
        <v>309</v>
      </c>
    </row>
    <row r="98" spans="1:14" ht="11.25" customHeight="1" x14ac:dyDescent="0.2">
      <c r="A98" s="3">
        <v>108079004</v>
      </c>
      <c r="B98" s="3" t="s">
        <v>543</v>
      </c>
      <c r="C98" s="3" t="s">
        <v>321</v>
      </c>
      <c r="D98" s="30">
        <v>520.572</v>
      </c>
      <c r="E98" s="4">
        <v>17409.13</v>
      </c>
      <c r="F98" s="31">
        <f t="shared" si="5"/>
        <v>441</v>
      </c>
      <c r="G98" s="4">
        <v>4423.67</v>
      </c>
      <c r="H98" s="31">
        <f t="shared" si="6"/>
        <v>476</v>
      </c>
      <c r="I98" s="4">
        <v>10411.4</v>
      </c>
      <c r="J98" s="31">
        <f t="shared" si="7"/>
        <v>155</v>
      </c>
      <c r="K98" s="4">
        <v>2393.54</v>
      </c>
      <c r="L98" s="31">
        <f t="shared" si="8"/>
        <v>69</v>
      </c>
      <c r="M98" s="4">
        <v>180.52</v>
      </c>
      <c r="N98" s="31">
        <f t="shared" si="9"/>
        <v>113</v>
      </c>
    </row>
    <row r="99" spans="1:14" ht="11.25" customHeight="1" x14ac:dyDescent="0.2">
      <c r="A99" s="3">
        <v>117080503</v>
      </c>
      <c r="B99" s="3" t="s">
        <v>163</v>
      </c>
      <c r="C99" s="3" t="s">
        <v>461</v>
      </c>
      <c r="D99" s="30">
        <v>2092.1179999999999</v>
      </c>
      <c r="E99" s="4">
        <v>20404.689999999999</v>
      </c>
      <c r="F99" s="31">
        <f t="shared" si="5"/>
        <v>253</v>
      </c>
      <c r="G99" s="4">
        <v>8335</v>
      </c>
      <c r="H99" s="31">
        <f t="shared" si="6"/>
        <v>320</v>
      </c>
      <c r="I99" s="4">
        <v>10738.17</v>
      </c>
      <c r="J99" s="31">
        <f t="shared" si="7"/>
        <v>133</v>
      </c>
      <c r="K99" s="4">
        <v>1331.52</v>
      </c>
      <c r="L99" s="31">
        <f t="shared" si="8"/>
        <v>208</v>
      </c>
      <c r="M99" s="4">
        <v>0</v>
      </c>
      <c r="N99" s="31">
        <f t="shared" si="9"/>
        <v>309</v>
      </c>
    </row>
    <row r="100" spans="1:14" ht="11.25" customHeight="1" x14ac:dyDescent="0.2">
      <c r="A100" s="3">
        <v>117081003</v>
      </c>
      <c r="B100" s="3" t="s">
        <v>164</v>
      </c>
      <c r="C100" s="3" t="s">
        <v>461</v>
      </c>
      <c r="D100" s="30">
        <v>855.03899999999999</v>
      </c>
      <c r="E100" s="4">
        <v>21961.75</v>
      </c>
      <c r="F100" s="31">
        <f t="shared" si="5"/>
        <v>164</v>
      </c>
      <c r="G100" s="4">
        <v>5557.04</v>
      </c>
      <c r="H100" s="31">
        <f t="shared" si="6"/>
        <v>434</v>
      </c>
      <c r="I100" s="4">
        <v>13614.82</v>
      </c>
      <c r="J100" s="31">
        <f t="shared" si="7"/>
        <v>33</v>
      </c>
      <c r="K100" s="4">
        <v>2789.89</v>
      </c>
      <c r="L100" s="31">
        <f t="shared" si="8"/>
        <v>41</v>
      </c>
      <c r="M100" s="4">
        <v>0</v>
      </c>
      <c r="N100" s="31">
        <f t="shared" si="9"/>
        <v>309</v>
      </c>
    </row>
    <row r="101" spans="1:14" ht="11.25" customHeight="1" x14ac:dyDescent="0.2">
      <c r="A101" s="3">
        <v>117083004</v>
      </c>
      <c r="B101" s="3" t="s">
        <v>165</v>
      </c>
      <c r="C101" s="3" t="s">
        <v>461</v>
      </c>
      <c r="D101" s="30">
        <v>706.86800000000005</v>
      </c>
      <c r="E101" s="4">
        <v>22578.95</v>
      </c>
      <c r="F101" s="31">
        <f t="shared" si="5"/>
        <v>141</v>
      </c>
      <c r="G101" s="4">
        <v>7143.13</v>
      </c>
      <c r="H101" s="31">
        <f t="shared" si="6"/>
        <v>375</v>
      </c>
      <c r="I101" s="4">
        <v>13494.5</v>
      </c>
      <c r="J101" s="31">
        <f t="shared" si="7"/>
        <v>36</v>
      </c>
      <c r="K101" s="4">
        <v>1941.32</v>
      </c>
      <c r="L101" s="31">
        <f t="shared" si="8"/>
        <v>104</v>
      </c>
      <c r="M101" s="4">
        <v>0</v>
      </c>
      <c r="N101" s="31">
        <f t="shared" si="9"/>
        <v>309</v>
      </c>
    </row>
    <row r="102" spans="1:14" ht="11.25" customHeight="1" x14ac:dyDescent="0.2">
      <c r="A102" s="3">
        <v>117086003</v>
      </c>
      <c r="B102" s="3" t="s">
        <v>166</v>
      </c>
      <c r="C102" s="3" t="s">
        <v>461</v>
      </c>
      <c r="D102" s="30">
        <v>987.42100000000005</v>
      </c>
      <c r="E102" s="4">
        <v>22198.74</v>
      </c>
      <c r="F102" s="31">
        <f t="shared" si="5"/>
        <v>155</v>
      </c>
      <c r="G102" s="4">
        <v>9078.9699999999993</v>
      </c>
      <c r="H102" s="31">
        <f t="shared" si="6"/>
        <v>290</v>
      </c>
      <c r="I102" s="4">
        <v>10938.69</v>
      </c>
      <c r="J102" s="31">
        <f t="shared" si="7"/>
        <v>126</v>
      </c>
      <c r="K102" s="4">
        <v>2181.09</v>
      </c>
      <c r="L102" s="31">
        <f t="shared" si="8"/>
        <v>86</v>
      </c>
      <c r="M102" s="4">
        <v>0</v>
      </c>
      <c r="N102" s="31">
        <f t="shared" si="9"/>
        <v>309</v>
      </c>
    </row>
    <row r="103" spans="1:14" ht="11.25" customHeight="1" x14ac:dyDescent="0.2">
      <c r="A103" s="3">
        <v>117086503</v>
      </c>
      <c r="B103" s="3" t="s">
        <v>462</v>
      </c>
      <c r="C103" s="3" t="s">
        <v>461</v>
      </c>
      <c r="D103" s="30">
        <v>1543.1110000000001</v>
      </c>
      <c r="E103" s="4">
        <v>19478.169999999998</v>
      </c>
      <c r="F103" s="31">
        <f t="shared" si="5"/>
        <v>306</v>
      </c>
      <c r="G103" s="4">
        <v>8498.9</v>
      </c>
      <c r="H103" s="31">
        <f t="shared" si="6"/>
        <v>314</v>
      </c>
      <c r="I103" s="4">
        <v>9524.89</v>
      </c>
      <c r="J103" s="31">
        <f t="shared" si="7"/>
        <v>191</v>
      </c>
      <c r="K103" s="4">
        <v>1454.38</v>
      </c>
      <c r="L103" s="31">
        <f t="shared" si="8"/>
        <v>174</v>
      </c>
      <c r="M103" s="4">
        <v>0</v>
      </c>
      <c r="N103" s="31">
        <f t="shared" si="9"/>
        <v>309</v>
      </c>
    </row>
    <row r="104" spans="1:14" ht="11.25" customHeight="1" x14ac:dyDescent="0.2">
      <c r="A104" s="3">
        <v>117086653</v>
      </c>
      <c r="B104" s="3" t="s">
        <v>463</v>
      </c>
      <c r="C104" s="3" t="s">
        <v>461</v>
      </c>
      <c r="D104" s="30">
        <v>1465.2349999999999</v>
      </c>
      <c r="E104" s="4">
        <v>18896.759999999998</v>
      </c>
      <c r="F104" s="31">
        <f t="shared" si="5"/>
        <v>341</v>
      </c>
      <c r="G104" s="4">
        <v>6629.78</v>
      </c>
      <c r="H104" s="31">
        <f t="shared" si="6"/>
        <v>394</v>
      </c>
      <c r="I104" s="4">
        <v>10964.95</v>
      </c>
      <c r="J104" s="31">
        <f t="shared" si="7"/>
        <v>124</v>
      </c>
      <c r="K104" s="4">
        <v>1302.03</v>
      </c>
      <c r="L104" s="31">
        <f t="shared" si="8"/>
        <v>215</v>
      </c>
      <c r="M104" s="4">
        <v>0</v>
      </c>
      <c r="N104" s="31">
        <f t="shared" si="9"/>
        <v>309</v>
      </c>
    </row>
    <row r="105" spans="1:14" ht="11.25" customHeight="1" x14ac:dyDescent="0.2">
      <c r="A105" s="3">
        <v>117089003</v>
      </c>
      <c r="B105" s="3" t="s">
        <v>464</v>
      </c>
      <c r="C105" s="3" t="s">
        <v>461</v>
      </c>
      <c r="D105" s="30">
        <v>1302.3440000000001</v>
      </c>
      <c r="E105" s="4">
        <v>21075.81</v>
      </c>
      <c r="F105" s="31">
        <f t="shared" si="5"/>
        <v>210</v>
      </c>
      <c r="G105" s="4">
        <v>9348.27</v>
      </c>
      <c r="H105" s="31">
        <f t="shared" si="6"/>
        <v>282</v>
      </c>
      <c r="I105" s="4">
        <v>10108.86</v>
      </c>
      <c r="J105" s="31">
        <f t="shared" si="7"/>
        <v>167</v>
      </c>
      <c r="K105" s="4">
        <v>1582.12</v>
      </c>
      <c r="L105" s="31">
        <f t="shared" si="8"/>
        <v>154</v>
      </c>
      <c r="M105" s="4">
        <v>36.56</v>
      </c>
      <c r="N105" s="31">
        <f t="shared" si="9"/>
        <v>192</v>
      </c>
    </row>
    <row r="106" spans="1:14" ht="11.25" customHeight="1" x14ac:dyDescent="0.2">
      <c r="A106" s="3">
        <v>122091002</v>
      </c>
      <c r="B106" s="3" t="s">
        <v>182</v>
      </c>
      <c r="C106" s="3" t="s">
        <v>530</v>
      </c>
      <c r="D106" s="30">
        <v>7826.4960000000001</v>
      </c>
      <c r="E106" s="4">
        <v>20900.080000000002</v>
      </c>
      <c r="F106" s="31">
        <f t="shared" si="5"/>
        <v>224</v>
      </c>
      <c r="G106" s="4">
        <v>14797.81</v>
      </c>
      <c r="H106" s="31">
        <f t="shared" si="6"/>
        <v>94</v>
      </c>
      <c r="I106" s="4">
        <v>4913.68</v>
      </c>
      <c r="J106" s="31">
        <f t="shared" si="7"/>
        <v>420</v>
      </c>
      <c r="K106" s="4">
        <v>1188.58</v>
      </c>
      <c r="L106" s="31">
        <f t="shared" si="8"/>
        <v>239</v>
      </c>
      <c r="M106" s="4">
        <v>0</v>
      </c>
      <c r="N106" s="31">
        <f t="shared" si="9"/>
        <v>309</v>
      </c>
    </row>
    <row r="107" spans="1:14" ht="11.25" customHeight="1" x14ac:dyDescent="0.2">
      <c r="A107" s="3">
        <v>122091303</v>
      </c>
      <c r="B107" s="3" t="s">
        <v>531</v>
      </c>
      <c r="C107" s="3" t="s">
        <v>530</v>
      </c>
      <c r="D107" s="30">
        <v>1339.085</v>
      </c>
      <c r="E107" s="4">
        <v>20926.38</v>
      </c>
      <c r="F107" s="31">
        <f t="shared" si="5"/>
        <v>222</v>
      </c>
      <c r="G107" s="4">
        <v>9545.02</v>
      </c>
      <c r="H107" s="31">
        <f t="shared" si="6"/>
        <v>274</v>
      </c>
      <c r="I107" s="4">
        <v>9203.4599999999991</v>
      </c>
      <c r="J107" s="31">
        <f t="shared" si="7"/>
        <v>202</v>
      </c>
      <c r="K107" s="4">
        <v>2177.9</v>
      </c>
      <c r="L107" s="31">
        <f t="shared" si="8"/>
        <v>87</v>
      </c>
      <c r="M107" s="4">
        <v>0</v>
      </c>
      <c r="N107" s="31">
        <f t="shared" si="9"/>
        <v>309</v>
      </c>
    </row>
    <row r="108" spans="1:14" ht="11.25" customHeight="1" x14ac:dyDescent="0.2">
      <c r="A108" s="3">
        <v>122091352</v>
      </c>
      <c r="B108" s="3" t="s">
        <v>532</v>
      </c>
      <c r="C108" s="3" t="s">
        <v>530</v>
      </c>
      <c r="D108" s="30">
        <v>7036.57</v>
      </c>
      <c r="E108" s="4">
        <v>28953.74</v>
      </c>
      <c r="F108" s="31">
        <f t="shared" si="5"/>
        <v>30</v>
      </c>
      <c r="G108" s="4">
        <v>13688.41</v>
      </c>
      <c r="H108" s="31">
        <f t="shared" si="6"/>
        <v>130</v>
      </c>
      <c r="I108" s="4">
        <v>6911.29</v>
      </c>
      <c r="J108" s="31">
        <f t="shared" si="7"/>
        <v>306</v>
      </c>
      <c r="K108" s="4">
        <v>1815.34</v>
      </c>
      <c r="L108" s="31">
        <f t="shared" si="8"/>
        <v>119</v>
      </c>
      <c r="M108" s="4">
        <v>6538.7</v>
      </c>
      <c r="N108" s="31">
        <f t="shared" si="9"/>
        <v>20</v>
      </c>
    </row>
    <row r="109" spans="1:14" ht="11.25" customHeight="1" x14ac:dyDescent="0.2">
      <c r="A109" s="3">
        <v>122092002</v>
      </c>
      <c r="B109" s="3" t="s">
        <v>183</v>
      </c>
      <c r="C109" s="3" t="s">
        <v>530</v>
      </c>
      <c r="D109" s="30">
        <v>5427.107</v>
      </c>
      <c r="E109" s="4">
        <v>24789.91</v>
      </c>
      <c r="F109" s="31">
        <f t="shared" si="5"/>
        <v>79</v>
      </c>
      <c r="G109" s="4">
        <v>17875.689999999999</v>
      </c>
      <c r="H109" s="31">
        <f t="shared" si="6"/>
        <v>39</v>
      </c>
      <c r="I109" s="4">
        <v>6062.8</v>
      </c>
      <c r="J109" s="31">
        <f t="shared" si="7"/>
        <v>359</v>
      </c>
      <c r="K109" s="4">
        <v>851.42</v>
      </c>
      <c r="L109" s="31">
        <f t="shared" si="8"/>
        <v>325</v>
      </c>
      <c r="M109" s="4">
        <v>0</v>
      </c>
      <c r="N109" s="31">
        <f t="shared" si="9"/>
        <v>309</v>
      </c>
    </row>
    <row r="110" spans="1:14" ht="11.25" customHeight="1" x14ac:dyDescent="0.2">
      <c r="A110" s="3">
        <v>122092102</v>
      </c>
      <c r="B110" s="3" t="s">
        <v>533</v>
      </c>
      <c r="C110" s="3" t="s">
        <v>530</v>
      </c>
      <c r="D110" s="30">
        <v>17795.752</v>
      </c>
      <c r="E110" s="4">
        <v>19991.47</v>
      </c>
      <c r="F110" s="31">
        <f t="shared" si="5"/>
        <v>275</v>
      </c>
      <c r="G110" s="4">
        <v>15591.78</v>
      </c>
      <c r="H110" s="31">
        <f t="shared" si="6"/>
        <v>77</v>
      </c>
      <c r="I110" s="4">
        <v>4119.9799999999996</v>
      </c>
      <c r="J110" s="31">
        <f t="shared" si="7"/>
        <v>480</v>
      </c>
      <c r="K110" s="4">
        <v>277.76</v>
      </c>
      <c r="L110" s="31">
        <f t="shared" si="8"/>
        <v>472</v>
      </c>
      <c r="M110" s="4">
        <v>1.96</v>
      </c>
      <c r="N110" s="31">
        <f t="shared" si="9"/>
        <v>279</v>
      </c>
    </row>
    <row r="111" spans="1:14" ht="11.25" customHeight="1" x14ac:dyDescent="0.2">
      <c r="A111" s="3">
        <v>122092353</v>
      </c>
      <c r="B111" s="3" t="s">
        <v>534</v>
      </c>
      <c r="C111" s="3" t="s">
        <v>530</v>
      </c>
      <c r="D111" s="30">
        <v>10607.909</v>
      </c>
      <c r="E111" s="4">
        <v>24432.83</v>
      </c>
      <c r="F111" s="31">
        <f t="shared" si="5"/>
        <v>89</v>
      </c>
      <c r="G111" s="4">
        <v>18918.87</v>
      </c>
      <c r="H111" s="31">
        <f t="shared" si="6"/>
        <v>28</v>
      </c>
      <c r="I111" s="4">
        <v>5229.83</v>
      </c>
      <c r="J111" s="31">
        <f t="shared" si="7"/>
        <v>398</v>
      </c>
      <c r="K111" s="4">
        <v>284.13</v>
      </c>
      <c r="L111" s="31">
        <f t="shared" si="8"/>
        <v>471</v>
      </c>
      <c r="M111" s="4">
        <v>0</v>
      </c>
      <c r="N111" s="31">
        <f t="shared" si="9"/>
        <v>309</v>
      </c>
    </row>
    <row r="112" spans="1:14" ht="11.25" customHeight="1" x14ac:dyDescent="0.2">
      <c r="A112" s="3">
        <v>122097203</v>
      </c>
      <c r="B112" s="3" t="s">
        <v>535</v>
      </c>
      <c r="C112" s="3" t="s">
        <v>530</v>
      </c>
      <c r="D112" s="30">
        <v>963.53700000000003</v>
      </c>
      <c r="E112" s="4">
        <v>24966.37</v>
      </c>
      <c r="F112" s="31">
        <f t="shared" si="5"/>
        <v>70</v>
      </c>
      <c r="G112" s="4">
        <v>14949.54</v>
      </c>
      <c r="H112" s="31">
        <f t="shared" si="6"/>
        <v>88</v>
      </c>
      <c r="I112" s="4">
        <v>7869.36</v>
      </c>
      <c r="J112" s="31">
        <f t="shared" si="7"/>
        <v>256</v>
      </c>
      <c r="K112" s="4">
        <v>2147.4699999999998</v>
      </c>
      <c r="L112" s="31">
        <f t="shared" si="8"/>
        <v>89</v>
      </c>
      <c r="M112" s="4">
        <v>0</v>
      </c>
      <c r="N112" s="31">
        <f t="shared" si="9"/>
        <v>309</v>
      </c>
    </row>
    <row r="113" spans="1:14" ht="11.25" customHeight="1" x14ac:dyDescent="0.2">
      <c r="A113" s="3">
        <v>122097502</v>
      </c>
      <c r="B113" s="3" t="s">
        <v>536</v>
      </c>
      <c r="C113" s="3" t="s">
        <v>530</v>
      </c>
      <c r="D113" s="30">
        <v>9773.8919999999998</v>
      </c>
      <c r="E113" s="4">
        <v>19517.68</v>
      </c>
      <c r="F113" s="31">
        <f t="shared" si="5"/>
        <v>304</v>
      </c>
      <c r="G113" s="4">
        <v>14340.32</v>
      </c>
      <c r="H113" s="31">
        <f t="shared" si="6"/>
        <v>108</v>
      </c>
      <c r="I113" s="4">
        <v>4871.6499999999996</v>
      </c>
      <c r="J113" s="31">
        <f t="shared" si="7"/>
        <v>424</v>
      </c>
      <c r="K113" s="4">
        <v>287.8</v>
      </c>
      <c r="L113" s="31">
        <f t="shared" si="8"/>
        <v>468</v>
      </c>
      <c r="M113" s="4">
        <v>17.899999999999999</v>
      </c>
      <c r="N113" s="31">
        <f t="shared" si="9"/>
        <v>210</v>
      </c>
    </row>
    <row r="114" spans="1:14" ht="11.25" customHeight="1" x14ac:dyDescent="0.2">
      <c r="A114" s="3">
        <v>122097604</v>
      </c>
      <c r="B114" s="3" t="s">
        <v>184</v>
      </c>
      <c r="C114" s="3" t="s">
        <v>530</v>
      </c>
      <c r="D114" s="30">
        <v>1323.721</v>
      </c>
      <c r="E114" s="4">
        <v>35651.67</v>
      </c>
      <c r="F114" s="31">
        <f t="shared" si="5"/>
        <v>5</v>
      </c>
      <c r="G114" s="4">
        <v>29852.14</v>
      </c>
      <c r="H114" s="31">
        <f t="shared" si="6"/>
        <v>2</v>
      </c>
      <c r="I114" s="4">
        <v>5375.49</v>
      </c>
      <c r="J114" s="31">
        <f t="shared" si="7"/>
        <v>389</v>
      </c>
      <c r="K114" s="4">
        <v>424.04</v>
      </c>
      <c r="L114" s="31">
        <f t="shared" si="8"/>
        <v>443</v>
      </c>
      <c r="M114" s="4">
        <v>0</v>
      </c>
      <c r="N114" s="31">
        <f t="shared" si="9"/>
        <v>309</v>
      </c>
    </row>
    <row r="115" spans="1:14" ht="11.25" customHeight="1" x14ac:dyDescent="0.2">
      <c r="A115" s="3">
        <v>122098003</v>
      </c>
      <c r="B115" s="3" t="s">
        <v>0</v>
      </c>
      <c r="C115" s="3" t="s">
        <v>530</v>
      </c>
      <c r="D115" s="30">
        <v>1467.7819999999999</v>
      </c>
      <c r="E115" s="4">
        <v>31549.15</v>
      </c>
      <c r="F115" s="31">
        <f t="shared" si="5"/>
        <v>13</v>
      </c>
      <c r="G115" s="4">
        <v>23770.25</v>
      </c>
      <c r="H115" s="31">
        <f t="shared" si="6"/>
        <v>6</v>
      </c>
      <c r="I115" s="4">
        <v>7058.37</v>
      </c>
      <c r="J115" s="31">
        <f t="shared" si="7"/>
        <v>298</v>
      </c>
      <c r="K115" s="4">
        <v>720.52</v>
      </c>
      <c r="L115" s="31">
        <f t="shared" si="8"/>
        <v>366</v>
      </c>
      <c r="M115" s="4">
        <v>0</v>
      </c>
      <c r="N115" s="31">
        <f t="shared" si="9"/>
        <v>309</v>
      </c>
    </row>
    <row r="116" spans="1:14" ht="11.25" customHeight="1" x14ac:dyDescent="0.2">
      <c r="A116" s="3">
        <v>122098103</v>
      </c>
      <c r="B116" s="3" t="s">
        <v>1</v>
      </c>
      <c r="C116" s="3" t="s">
        <v>530</v>
      </c>
      <c r="D116" s="30">
        <v>6859.223</v>
      </c>
      <c r="E116" s="4">
        <v>23287.88</v>
      </c>
      <c r="F116" s="31">
        <f t="shared" si="5"/>
        <v>118</v>
      </c>
      <c r="G116" s="4">
        <v>16249.22</v>
      </c>
      <c r="H116" s="31">
        <f t="shared" si="6"/>
        <v>63</v>
      </c>
      <c r="I116" s="4">
        <v>5004.2299999999996</v>
      </c>
      <c r="J116" s="31">
        <f t="shared" si="7"/>
        <v>412</v>
      </c>
      <c r="K116" s="4">
        <v>678.15</v>
      </c>
      <c r="L116" s="31">
        <f t="shared" si="8"/>
        <v>375</v>
      </c>
      <c r="M116" s="4">
        <v>1356.29</v>
      </c>
      <c r="N116" s="31">
        <f t="shared" si="9"/>
        <v>43</v>
      </c>
    </row>
    <row r="117" spans="1:14" ht="11.25" customHeight="1" x14ac:dyDescent="0.2">
      <c r="A117" s="3">
        <v>122098202</v>
      </c>
      <c r="B117" s="3" t="s">
        <v>2</v>
      </c>
      <c r="C117" s="3" t="s">
        <v>530</v>
      </c>
      <c r="D117" s="30">
        <v>10366.138000000001</v>
      </c>
      <c r="E117" s="4">
        <v>21954.15</v>
      </c>
      <c r="F117" s="31">
        <f t="shared" si="5"/>
        <v>166</v>
      </c>
      <c r="G117" s="4">
        <v>16155.75</v>
      </c>
      <c r="H117" s="31">
        <f t="shared" si="6"/>
        <v>66</v>
      </c>
      <c r="I117" s="4">
        <v>5202.68</v>
      </c>
      <c r="J117" s="31">
        <f t="shared" si="7"/>
        <v>399</v>
      </c>
      <c r="K117" s="4">
        <v>594.63</v>
      </c>
      <c r="L117" s="31">
        <f t="shared" si="8"/>
        <v>406</v>
      </c>
      <c r="M117" s="4">
        <v>1.08</v>
      </c>
      <c r="N117" s="31">
        <f t="shared" si="9"/>
        <v>291</v>
      </c>
    </row>
    <row r="118" spans="1:14" ht="11.25" customHeight="1" x14ac:dyDescent="0.2">
      <c r="A118" s="3">
        <v>122098403</v>
      </c>
      <c r="B118" s="3" t="s">
        <v>3</v>
      </c>
      <c r="C118" s="3" t="s">
        <v>530</v>
      </c>
      <c r="D118" s="30">
        <v>5032.32</v>
      </c>
      <c r="E118" s="4">
        <v>23573.19</v>
      </c>
      <c r="F118" s="31">
        <f t="shared" si="5"/>
        <v>110</v>
      </c>
      <c r="G118" s="4">
        <v>17351.41</v>
      </c>
      <c r="H118" s="31">
        <f t="shared" si="6"/>
        <v>42</v>
      </c>
      <c r="I118" s="4">
        <v>5506.78</v>
      </c>
      <c r="J118" s="31">
        <f t="shared" si="7"/>
        <v>386</v>
      </c>
      <c r="K118" s="4">
        <v>571.69000000000005</v>
      </c>
      <c r="L118" s="31">
        <f t="shared" si="8"/>
        <v>411</v>
      </c>
      <c r="M118" s="4">
        <v>143.31</v>
      </c>
      <c r="N118" s="31">
        <f t="shared" si="9"/>
        <v>124</v>
      </c>
    </row>
    <row r="119" spans="1:14" ht="11.25" customHeight="1" x14ac:dyDescent="0.2">
      <c r="A119" s="3">
        <v>104101252</v>
      </c>
      <c r="B119" s="3" t="s">
        <v>86</v>
      </c>
      <c r="C119" s="3" t="s">
        <v>251</v>
      </c>
      <c r="D119" s="30">
        <v>6317.732</v>
      </c>
      <c r="E119" s="4">
        <v>17473.86</v>
      </c>
      <c r="F119" s="31">
        <f t="shared" si="5"/>
        <v>437</v>
      </c>
      <c r="G119" s="4">
        <v>8694.5300000000007</v>
      </c>
      <c r="H119" s="31">
        <f t="shared" si="6"/>
        <v>304</v>
      </c>
      <c r="I119" s="4">
        <v>7708.51</v>
      </c>
      <c r="J119" s="31">
        <f t="shared" si="7"/>
        <v>266</v>
      </c>
      <c r="K119" s="4">
        <v>929.4</v>
      </c>
      <c r="L119" s="31">
        <f t="shared" si="8"/>
        <v>305</v>
      </c>
      <c r="M119" s="4">
        <v>141.43</v>
      </c>
      <c r="N119" s="31">
        <f t="shared" si="9"/>
        <v>127</v>
      </c>
    </row>
    <row r="120" spans="1:14" ht="11.25" customHeight="1" x14ac:dyDescent="0.2">
      <c r="A120" s="3">
        <v>104103603</v>
      </c>
      <c r="B120" s="3" t="s">
        <v>252</v>
      </c>
      <c r="C120" s="3" t="s">
        <v>251</v>
      </c>
      <c r="D120" s="30">
        <v>1352.4649999999999</v>
      </c>
      <c r="E120" s="4">
        <v>18655.78</v>
      </c>
      <c r="F120" s="31">
        <f t="shared" si="5"/>
        <v>364</v>
      </c>
      <c r="G120" s="4">
        <v>6319.88</v>
      </c>
      <c r="H120" s="31">
        <f t="shared" si="6"/>
        <v>403</v>
      </c>
      <c r="I120" s="4">
        <v>12165.78</v>
      </c>
      <c r="J120" s="31">
        <f t="shared" si="7"/>
        <v>74</v>
      </c>
      <c r="K120" s="4">
        <v>164.95</v>
      </c>
      <c r="L120" s="31">
        <f t="shared" si="8"/>
        <v>490</v>
      </c>
      <c r="M120" s="4">
        <v>5.17</v>
      </c>
      <c r="N120" s="31">
        <f t="shared" si="9"/>
        <v>249</v>
      </c>
    </row>
    <row r="121" spans="1:14" ht="11.25" customHeight="1" x14ac:dyDescent="0.2">
      <c r="A121" s="3">
        <v>104107803</v>
      </c>
      <c r="B121" s="3" t="s">
        <v>822</v>
      </c>
      <c r="C121" s="3" t="s">
        <v>251</v>
      </c>
      <c r="D121" s="30">
        <v>2111.8380000000002</v>
      </c>
      <c r="E121" s="4">
        <v>18022.3</v>
      </c>
      <c r="F121" s="31">
        <f t="shared" si="5"/>
        <v>398</v>
      </c>
      <c r="G121" s="4">
        <v>10049.01</v>
      </c>
      <c r="H121" s="31">
        <f t="shared" si="6"/>
        <v>253</v>
      </c>
      <c r="I121" s="4">
        <v>7254.23</v>
      </c>
      <c r="J121" s="31">
        <f t="shared" si="7"/>
        <v>293</v>
      </c>
      <c r="K121" s="4">
        <v>618.61</v>
      </c>
      <c r="L121" s="31">
        <f t="shared" si="8"/>
        <v>397</v>
      </c>
      <c r="M121" s="4">
        <v>100.45</v>
      </c>
      <c r="N121" s="31">
        <f t="shared" si="9"/>
        <v>147</v>
      </c>
    </row>
    <row r="122" spans="1:14" ht="11.25" customHeight="1" x14ac:dyDescent="0.2">
      <c r="A122" s="3">
        <v>104105003</v>
      </c>
      <c r="B122" s="3" t="s">
        <v>253</v>
      </c>
      <c r="C122" s="3" t="s">
        <v>251</v>
      </c>
      <c r="D122" s="30">
        <v>3573.0120000000002</v>
      </c>
      <c r="E122" s="4">
        <v>15169.46</v>
      </c>
      <c r="F122" s="31">
        <f t="shared" si="5"/>
        <v>491</v>
      </c>
      <c r="G122" s="4">
        <v>10967.83</v>
      </c>
      <c r="H122" s="31">
        <f t="shared" si="6"/>
        <v>212</v>
      </c>
      <c r="I122" s="4">
        <v>3970.51</v>
      </c>
      <c r="J122" s="31">
        <f t="shared" si="7"/>
        <v>483</v>
      </c>
      <c r="K122" s="4">
        <v>231.12</v>
      </c>
      <c r="L122" s="31">
        <f t="shared" si="8"/>
        <v>480</v>
      </c>
      <c r="M122" s="4">
        <v>0</v>
      </c>
      <c r="N122" s="31">
        <f t="shared" si="9"/>
        <v>309</v>
      </c>
    </row>
    <row r="123" spans="1:14" ht="11.25" customHeight="1" x14ac:dyDescent="0.2">
      <c r="A123" s="3">
        <v>104105353</v>
      </c>
      <c r="B123" s="3" t="s">
        <v>254</v>
      </c>
      <c r="C123" s="3" t="s">
        <v>251</v>
      </c>
      <c r="D123" s="30">
        <v>1225.933</v>
      </c>
      <c r="E123" s="4">
        <v>17969.27</v>
      </c>
      <c r="F123" s="31">
        <f t="shared" si="5"/>
        <v>403</v>
      </c>
      <c r="G123" s="4">
        <v>6296.56</v>
      </c>
      <c r="H123" s="31">
        <f t="shared" si="6"/>
        <v>404</v>
      </c>
      <c r="I123" s="4">
        <v>10903.14</v>
      </c>
      <c r="J123" s="31">
        <f t="shared" si="7"/>
        <v>128</v>
      </c>
      <c r="K123" s="4">
        <v>769.57</v>
      </c>
      <c r="L123" s="31">
        <f t="shared" si="8"/>
        <v>351</v>
      </c>
      <c r="M123" s="4">
        <v>0</v>
      </c>
      <c r="N123" s="31">
        <f t="shared" si="9"/>
        <v>309</v>
      </c>
    </row>
    <row r="124" spans="1:14" ht="11.25" customHeight="1" x14ac:dyDescent="0.2">
      <c r="A124" s="3">
        <v>104107903</v>
      </c>
      <c r="B124" s="3" t="s">
        <v>255</v>
      </c>
      <c r="C124" s="3" t="s">
        <v>251</v>
      </c>
      <c r="D124" s="30">
        <v>7535.58</v>
      </c>
      <c r="E124" s="4">
        <v>19825.54</v>
      </c>
      <c r="F124" s="31">
        <f t="shared" si="5"/>
        <v>289</v>
      </c>
      <c r="G124" s="4">
        <v>14499.58</v>
      </c>
      <c r="H124" s="31">
        <f t="shared" si="6"/>
        <v>105</v>
      </c>
      <c r="I124" s="4">
        <v>4820.05</v>
      </c>
      <c r="J124" s="31">
        <f t="shared" si="7"/>
        <v>430</v>
      </c>
      <c r="K124" s="4">
        <v>505.91</v>
      </c>
      <c r="L124" s="31">
        <f t="shared" si="8"/>
        <v>423</v>
      </c>
      <c r="M124" s="4">
        <v>0</v>
      </c>
      <c r="N124" s="31">
        <f t="shared" si="9"/>
        <v>309</v>
      </c>
    </row>
    <row r="125" spans="1:14" ht="11.25" customHeight="1" x14ac:dyDescent="0.2">
      <c r="A125" s="3">
        <v>104107503</v>
      </c>
      <c r="B125" s="3" t="s">
        <v>87</v>
      </c>
      <c r="C125" s="3" t="s">
        <v>251</v>
      </c>
      <c r="D125" s="30">
        <v>1979.797</v>
      </c>
      <c r="E125" s="4">
        <v>17170.169999999998</v>
      </c>
      <c r="F125" s="31">
        <f t="shared" si="5"/>
        <v>448</v>
      </c>
      <c r="G125" s="4">
        <v>9036.48</v>
      </c>
      <c r="H125" s="31">
        <f t="shared" si="6"/>
        <v>292</v>
      </c>
      <c r="I125" s="4">
        <v>7931.8</v>
      </c>
      <c r="J125" s="31">
        <f t="shared" si="7"/>
        <v>252</v>
      </c>
      <c r="K125" s="4">
        <v>201.88</v>
      </c>
      <c r="L125" s="31">
        <f t="shared" si="8"/>
        <v>485</v>
      </c>
      <c r="M125" s="4">
        <v>0</v>
      </c>
      <c r="N125" s="31">
        <f t="shared" si="9"/>
        <v>309</v>
      </c>
    </row>
    <row r="126" spans="1:14" ht="11.25" customHeight="1" x14ac:dyDescent="0.2">
      <c r="A126" s="3">
        <v>108110603</v>
      </c>
      <c r="B126" s="3" t="s">
        <v>324</v>
      </c>
      <c r="C126" s="3" t="s">
        <v>325</v>
      </c>
      <c r="D126" s="30">
        <v>646.88300000000004</v>
      </c>
      <c r="E126" s="4">
        <v>19889.759999999998</v>
      </c>
      <c r="F126" s="31">
        <f t="shared" si="5"/>
        <v>284</v>
      </c>
      <c r="G126" s="4">
        <v>3650.56</v>
      </c>
      <c r="H126" s="31">
        <f t="shared" si="6"/>
        <v>490</v>
      </c>
      <c r="I126" s="4">
        <v>13712.24</v>
      </c>
      <c r="J126" s="31">
        <f t="shared" si="7"/>
        <v>30</v>
      </c>
      <c r="K126" s="4">
        <v>2456.2600000000002</v>
      </c>
      <c r="L126" s="31">
        <f t="shared" si="8"/>
        <v>63</v>
      </c>
      <c r="M126" s="4">
        <v>70.7</v>
      </c>
      <c r="N126" s="31">
        <f t="shared" si="9"/>
        <v>169</v>
      </c>
    </row>
    <row r="127" spans="1:14" ht="11.25" customHeight="1" x14ac:dyDescent="0.2">
      <c r="A127" s="3">
        <v>108111203</v>
      </c>
      <c r="B127" s="3" t="s">
        <v>326</v>
      </c>
      <c r="C127" s="3" t="s">
        <v>325</v>
      </c>
      <c r="D127" s="30">
        <v>1322.7629999999999</v>
      </c>
      <c r="E127" s="4">
        <v>17348.28</v>
      </c>
      <c r="F127" s="31">
        <f t="shared" si="5"/>
        <v>444</v>
      </c>
      <c r="G127" s="4">
        <v>4982.82</v>
      </c>
      <c r="H127" s="31">
        <f t="shared" si="6"/>
        <v>455</v>
      </c>
      <c r="I127" s="4">
        <v>11617.74</v>
      </c>
      <c r="J127" s="31">
        <f t="shared" si="7"/>
        <v>88</v>
      </c>
      <c r="K127" s="4">
        <v>747.71</v>
      </c>
      <c r="L127" s="31">
        <f t="shared" si="8"/>
        <v>360</v>
      </c>
      <c r="M127" s="4">
        <v>0</v>
      </c>
      <c r="N127" s="31">
        <f t="shared" si="9"/>
        <v>309</v>
      </c>
    </row>
    <row r="128" spans="1:14" ht="11.25" customHeight="1" x14ac:dyDescent="0.2">
      <c r="A128" s="12">
        <v>108111303</v>
      </c>
      <c r="B128" s="12" t="s">
        <v>327</v>
      </c>
      <c r="C128" s="12" t="s">
        <v>325</v>
      </c>
      <c r="D128" s="34"/>
      <c r="E128" s="13"/>
      <c r="F128" s="35"/>
      <c r="G128" s="13"/>
      <c r="H128" s="35"/>
      <c r="I128" s="13"/>
      <c r="J128" s="35"/>
      <c r="K128" s="13"/>
      <c r="L128" s="35"/>
      <c r="M128" s="13"/>
      <c r="N128" s="35"/>
    </row>
    <row r="129" spans="1:14" ht="11.25" customHeight="1" x14ac:dyDescent="0.2">
      <c r="A129" s="3">
        <v>108111403</v>
      </c>
      <c r="B129" s="3" t="s">
        <v>328</v>
      </c>
      <c r="C129" s="3" t="s">
        <v>325</v>
      </c>
      <c r="D129" s="30">
        <v>728.47299999999996</v>
      </c>
      <c r="E129" s="4">
        <v>18636.189999999999</v>
      </c>
      <c r="F129" s="31">
        <f t="shared" si="5"/>
        <v>367</v>
      </c>
      <c r="G129" s="4">
        <v>4522.9799999999996</v>
      </c>
      <c r="H129" s="31">
        <f t="shared" si="6"/>
        <v>472</v>
      </c>
      <c r="I129" s="4">
        <v>13047.95</v>
      </c>
      <c r="J129" s="31">
        <f t="shared" si="7"/>
        <v>46</v>
      </c>
      <c r="K129" s="4">
        <v>1065.26</v>
      </c>
      <c r="L129" s="31">
        <f t="shared" si="8"/>
        <v>272</v>
      </c>
      <c r="M129" s="4">
        <v>0</v>
      </c>
      <c r="N129" s="31">
        <f t="shared" si="9"/>
        <v>309</v>
      </c>
    </row>
    <row r="130" spans="1:14" ht="11.25" customHeight="1" x14ac:dyDescent="0.2">
      <c r="A130" s="3">
        <v>108112003</v>
      </c>
      <c r="B130" s="3" t="s">
        <v>329</v>
      </c>
      <c r="C130" s="3" t="s">
        <v>325</v>
      </c>
      <c r="D130" s="30">
        <v>649.61500000000001</v>
      </c>
      <c r="E130" s="4">
        <v>20756.54</v>
      </c>
      <c r="F130" s="31">
        <f t="shared" si="5"/>
        <v>235</v>
      </c>
      <c r="G130" s="4">
        <v>4584.93</v>
      </c>
      <c r="H130" s="31">
        <f t="shared" si="6"/>
        <v>469</v>
      </c>
      <c r="I130" s="4">
        <v>13614.23</v>
      </c>
      <c r="J130" s="31">
        <f t="shared" si="7"/>
        <v>34</v>
      </c>
      <c r="K130" s="4">
        <v>1297.1400000000001</v>
      </c>
      <c r="L130" s="31">
        <f t="shared" si="8"/>
        <v>217</v>
      </c>
      <c r="M130" s="4">
        <v>1260.24</v>
      </c>
      <c r="N130" s="31">
        <f t="shared" si="9"/>
        <v>46</v>
      </c>
    </row>
    <row r="131" spans="1:14" ht="11.25" customHeight="1" x14ac:dyDescent="0.2">
      <c r="A131" s="3">
        <v>108112203</v>
      </c>
      <c r="B131" s="3" t="s">
        <v>330</v>
      </c>
      <c r="C131" s="3" t="s">
        <v>325</v>
      </c>
      <c r="D131" s="30">
        <v>1803.6110000000001</v>
      </c>
      <c r="E131" s="4">
        <v>15766.13</v>
      </c>
      <c r="F131" s="31">
        <f t="shared" ref="F131:F194" si="10">RANK(E131,E$2:E$501)</f>
        <v>482</v>
      </c>
      <c r="G131" s="4">
        <v>3618.36</v>
      </c>
      <c r="H131" s="31">
        <f t="shared" ref="H131:H194" si="11">RANK(G131,G$2:G$501)</f>
        <v>491</v>
      </c>
      <c r="I131" s="4">
        <v>11022.85</v>
      </c>
      <c r="J131" s="31">
        <f t="shared" ref="J131:J194" si="12">RANK(I131,I$2:I$501)</f>
        <v>120</v>
      </c>
      <c r="K131" s="4">
        <v>1037.56</v>
      </c>
      <c r="L131" s="31">
        <f t="shared" ref="L131:L194" si="13">RANK(K131,K$2:K$501)</f>
        <v>277</v>
      </c>
      <c r="M131" s="4">
        <v>87.35</v>
      </c>
      <c r="N131" s="31">
        <f t="shared" ref="N131:N194" si="14">RANK(M131,M$2:M$501)</f>
        <v>161</v>
      </c>
    </row>
    <row r="132" spans="1:14" ht="11.25" customHeight="1" x14ac:dyDescent="0.2">
      <c r="A132" s="3">
        <v>108112502</v>
      </c>
      <c r="B132" s="3" t="s">
        <v>121</v>
      </c>
      <c r="C132" s="3" t="s">
        <v>325</v>
      </c>
      <c r="D132" s="30">
        <v>3051.9540000000002</v>
      </c>
      <c r="E132" s="4">
        <v>24579.53</v>
      </c>
      <c r="F132" s="31">
        <f t="shared" si="10"/>
        <v>87</v>
      </c>
      <c r="G132" s="4">
        <v>4204.75</v>
      </c>
      <c r="H132" s="31">
        <f t="shared" si="11"/>
        <v>482</v>
      </c>
      <c r="I132" s="4">
        <v>12044.99</v>
      </c>
      <c r="J132" s="31">
        <f t="shared" si="12"/>
        <v>76</v>
      </c>
      <c r="K132" s="4">
        <v>8278.7900000000009</v>
      </c>
      <c r="L132" s="31">
        <f t="shared" si="13"/>
        <v>2</v>
      </c>
      <c r="M132" s="4">
        <v>51</v>
      </c>
      <c r="N132" s="31">
        <f t="shared" si="14"/>
        <v>180</v>
      </c>
    </row>
    <row r="133" spans="1:14" ht="11.25" customHeight="1" x14ac:dyDescent="0.2">
      <c r="A133" s="3">
        <v>108114503</v>
      </c>
      <c r="B133" s="3" t="s">
        <v>331</v>
      </c>
      <c r="C133" s="3" t="s">
        <v>325</v>
      </c>
      <c r="D133" s="30">
        <v>929.27200000000005</v>
      </c>
      <c r="E133" s="4">
        <v>19920.41</v>
      </c>
      <c r="F133" s="31">
        <f t="shared" si="10"/>
        <v>279</v>
      </c>
      <c r="G133" s="4">
        <v>3997.33</v>
      </c>
      <c r="H133" s="31">
        <f t="shared" si="11"/>
        <v>486</v>
      </c>
      <c r="I133" s="4">
        <v>15297.15</v>
      </c>
      <c r="J133" s="31">
        <f t="shared" si="12"/>
        <v>13</v>
      </c>
      <c r="K133" s="4">
        <v>438.56</v>
      </c>
      <c r="L133" s="31">
        <f t="shared" si="13"/>
        <v>436</v>
      </c>
      <c r="M133" s="4">
        <v>187.38</v>
      </c>
      <c r="N133" s="31">
        <f t="shared" si="14"/>
        <v>111</v>
      </c>
    </row>
    <row r="134" spans="1:14" ht="11.25" customHeight="1" x14ac:dyDescent="0.2">
      <c r="A134" s="3">
        <v>108116003</v>
      </c>
      <c r="B134" s="3" t="s">
        <v>332</v>
      </c>
      <c r="C134" s="3" t="s">
        <v>325</v>
      </c>
      <c r="D134" s="30">
        <v>1592.337</v>
      </c>
      <c r="E134" s="4">
        <v>17182.52</v>
      </c>
      <c r="F134" s="31">
        <f t="shared" si="10"/>
        <v>447</v>
      </c>
      <c r="G134" s="4">
        <v>5013.67</v>
      </c>
      <c r="H134" s="31">
        <f t="shared" si="11"/>
        <v>452</v>
      </c>
      <c r="I134" s="4">
        <v>10512.38</v>
      </c>
      <c r="J134" s="31">
        <f t="shared" si="12"/>
        <v>144</v>
      </c>
      <c r="K134" s="4">
        <v>1656.47</v>
      </c>
      <c r="L134" s="31">
        <f t="shared" si="13"/>
        <v>135</v>
      </c>
      <c r="M134" s="4">
        <v>0</v>
      </c>
      <c r="N134" s="31">
        <f t="shared" si="14"/>
        <v>309</v>
      </c>
    </row>
    <row r="135" spans="1:14" ht="11.25" customHeight="1" x14ac:dyDescent="0.2">
      <c r="A135" s="3">
        <v>108116303</v>
      </c>
      <c r="B135" s="3" t="s">
        <v>333</v>
      </c>
      <c r="C135" s="3" t="s">
        <v>325</v>
      </c>
      <c r="D135" s="30">
        <v>848.92399999999998</v>
      </c>
      <c r="E135" s="4">
        <v>17021.900000000001</v>
      </c>
      <c r="F135" s="31">
        <f t="shared" si="10"/>
        <v>453</v>
      </c>
      <c r="G135" s="4">
        <v>3563.11</v>
      </c>
      <c r="H135" s="31">
        <f t="shared" si="11"/>
        <v>492</v>
      </c>
      <c r="I135" s="4">
        <v>12379.3</v>
      </c>
      <c r="J135" s="31">
        <f t="shared" si="12"/>
        <v>70</v>
      </c>
      <c r="K135" s="4">
        <v>1079.5</v>
      </c>
      <c r="L135" s="31">
        <f t="shared" si="13"/>
        <v>264</v>
      </c>
      <c r="M135" s="4">
        <v>0</v>
      </c>
      <c r="N135" s="31">
        <f t="shared" si="14"/>
        <v>309</v>
      </c>
    </row>
    <row r="136" spans="1:14" ht="11.25" customHeight="1" x14ac:dyDescent="0.2">
      <c r="A136" s="3">
        <v>108116503</v>
      </c>
      <c r="B136" s="3" t="s">
        <v>334</v>
      </c>
      <c r="C136" s="3" t="s">
        <v>325</v>
      </c>
      <c r="D136" s="30">
        <v>1549.296</v>
      </c>
      <c r="E136" s="4">
        <v>15502.52</v>
      </c>
      <c r="F136" s="31">
        <f t="shared" si="10"/>
        <v>488</v>
      </c>
      <c r="G136" s="4">
        <v>9819.1</v>
      </c>
      <c r="H136" s="31">
        <f t="shared" si="11"/>
        <v>262</v>
      </c>
      <c r="I136" s="4">
        <v>4673.32</v>
      </c>
      <c r="J136" s="31">
        <f t="shared" si="12"/>
        <v>442</v>
      </c>
      <c r="K136" s="4">
        <v>1010.1</v>
      </c>
      <c r="L136" s="31">
        <f t="shared" si="13"/>
        <v>279</v>
      </c>
      <c r="M136" s="4">
        <v>0</v>
      </c>
      <c r="N136" s="31">
        <f t="shared" si="14"/>
        <v>309</v>
      </c>
    </row>
    <row r="137" spans="1:14" ht="11.25" customHeight="1" x14ac:dyDescent="0.2">
      <c r="A137" s="3">
        <v>108118503</v>
      </c>
      <c r="B137" s="3" t="s">
        <v>335</v>
      </c>
      <c r="C137" s="3" t="s">
        <v>325</v>
      </c>
      <c r="D137" s="30">
        <v>1549.152</v>
      </c>
      <c r="E137" s="4">
        <v>15645.21</v>
      </c>
      <c r="F137" s="31">
        <f t="shared" si="10"/>
        <v>486</v>
      </c>
      <c r="G137" s="4">
        <v>9135.08</v>
      </c>
      <c r="H137" s="31">
        <f t="shared" si="11"/>
        <v>287</v>
      </c>
      <c r="I137" s="4">
        <v>5714.11</v>
      </c>
      <c r="J137" s="31">
        <f t="shared" si="12"/>
        <v>374</v>
      </c>
      <c r="K137" s="4">
        <v>743.84</v>
      </c>
      <c r="L137" s="31">
        <f t="shared" si="13"/>
        <v>362</v>
      </c>
      <c r="M137" s="4">
        <v>52.18</v>
      </c>
      <c r="N137" s="31">
        <f t="shared" si="14"/>
        <v>177</v>
      </c>
    </row>
    <row r="138" spans="1:14" ht="11.25" customHeight="1" x14ac:dyDescent="0.2">
      <c r="A138" s="3">
        <v>109122703</v>
      </c>
      <c r="B138" s="3" t="s">
        <v>341</v>
      </c>
      <c r="C138" s="3" t="s">
        <v>342</v>
      </c>
      <c r="D138" s="30">
        <v>563.00900000000001</v>
      </c>
      <c r="E138" s="4">
        <v>24422.48</v>
      </c>
      <c r="F138" s="31">
        <f t="shared" si="10"/>
        <v>90</v>
      </c>
      <c r="G138" s="4">
        <v>7310.78</v>
      </c>
      <c r="H138" s="31">
        <f t="shared" si="11"/>
        <v>363</v>
      </c>
      <c r="I138" s="4">
        <v>15685.71</v>
      </c>
      <c r="J138" s="31">
        <f t="shared" si="12"/>
        <v>10</v>
      </c>
      <c r="K138" s="4">
        <v>1425.99</v>
      </c>
      <c r="L138" s="31">
        <f t="shared" si="13"/>
        <v>180</v>
      </c>
      <c r="M138" s="4">
        <v>0</v>
      </c>
      <c r="N138" s="31">
        <f t="shared" si="14"/>
        <v>309</v>
      </c>
    </row>
    <row r="139" spans="1:14" ht="11.25" customHeight="1" x14ac:dyDescent="0.2">
      <c r="A139" s="3">
        <v>121135003</v>
      </c>
      <c r="B139" s="3" t="s">
        <v>515</v>
      </c>
      <c r="C139" s="3" t="s">
        <v>516</v>
      </c>
      <c r="D139" s="30">
        <v>2116.7660000000001</v>
      </c>
      <c r="E139" s="4">
        <v>27146.75</v>
      </c>
      <c r="F139" s="31">
        <f t="shared" si="10"/>
        <v>43</v>
      </c>
      <c r="G139" s="4">
        <v>16626.87</v>
      </c>
      <c r="H139" s="31">
        <f t="shared" si="11"/>
        <v>56</v>
      </c>
      <c r="I139" s="4">
        <v>5017.29</v>
      </c>
      <c r="J139" s="31">
        <f t="shared" si="12"/>
        <v>411</v>
      </c>
      <c r="K139" s="4">
        <v>2530.91</v>
      </c>
      <c r="L139" s="31">
        <f t="shared" si="13"/>
        <v>60</v>
      </c>
      <c r="M139" s="4">
        <v>2971.68</v>
      </c>
      <c r="N139" s="31">
        <f t="shared" si="14"/>
        <v>32</v>
      </c>
    </row>
    <row r="140" spans="1:14" ht="11.25" customHeight="1" x14ac:dyDescent="0.2">
      <c r="A140" s="3">
        <v>121135503</v>
      </c>
      <c r="B140" s="3" t="s">
        <v>517</v>
      </c>
      <c r="C140" s="3" t="s">
        <v>516</v>
      </c>
      <c r="D140" s="30">
        <v>2385.4450000000002</v>
      </c>
      <c r="E140" s="4">
        <v>19900.150000000001</v>
      </c>
      <c r="F140" s="31">
        <f t="shared" si="10"/>
        <v>281</v>
      </c>
      <c r="G140" s="4">
        <v>10717.19</v>
      </c>
      <c r="H140" s="31">
        <f t="shared" si="11"/>
        <v>224</v>
      </c>
      <c r="I140" s="4">
        <v>7715.05</v>
      </c>
      <c r="J140" s="31">
        <f t="shared" si="12"/>
        <v>265</v>
      </c>
      <c r="K140" s="4">
        <v>1454.79</v>
      </c>
      <c r="L140" s="31">
        <f t="shared" si="13"/>
        <v>173</v>
      </c>
      <c r="M140" s="4">
        <v>13.12</v>
      </c>
      <c r="N140" s="31">
        <f t="shared" si="14"/>
        <v>226</v>
      </c>
    </row>
    <row r="141" spans="1:14" ht="11.25" customHeight="1" x14ac:dyDescent="0.2">
      <c r="A141" s="3">
        <v>121136503</v>
      </c>
      <c r="B141" s="3" t="s">
        <v>518</v>
      </c>
      <c r="C141" s="3" t="s">
        <v>516</v>
      </c>
      <c r="D141" s="30">
        <v>1857.82</v>
      </c>
      <c r="E141" s="4">
        <v>19890.259999999998</v>
      </c>
      <c r="F141" s="31">
        <f t="shared" si="10"/>
        <v>283</v>
      </c>
      <c r="G141" s="4">
        <v>11563.27</v>
      </c>
      <c r="H141" s="31">
        <f t="shared" si="11"/>
        <v>187</v>
      </c>
      <c r="I141" s="4">
        <v>7401.79</v>
      </c>
      <c r="J141" s="31">
        <f t="shared" si="12"/>
        <v>281</v>
      </c>
      <c r="K141" s="4">
        <v>872.45</v>
      </c>
      <c r="L141" s="31">
        <f t="shared" si="13"/>
        <v>319</v>
      </c>
      <c r="M141" s="4">
        <v>52.75</v>
      </c>
      <c r="N141" s="31">
        <f t="shared" si="14"/>
        <v>175</v>
      </c>
    </row>
    <row r="142" spans="1:14" ht="11.25" customHeight="1" x14ac:dyDescent="0.2">
      <c r="A142" s="3">
        <v>121136603</v>
      </c>
      <c r="B142" s="3" t="s">
        <v>519</v>
      </c>
      <c r="C142" s="3" t="s">
        <v>516</v>
      </c>
      <c r="D142" s="30">
        <v>2072.299</v>
      </c>
      <c r="E142" s="4">
        <v>24308.21</v>
      </c>
      <c r="F142" s="31">
        <f t="shared" si="10"/>
        <v>95</v>
      </c>
      <c r="G142" s="4">
        <v>6101.68</v>
      </c>
      <c r="H142" s="31">
        <f t="shared" si="11"/>
        <v>416</v>
      </c>
      <c r="I142" s="4">
        <v>7735.79</v>
      </c>
      <c r="J142" s="31">
        <f t="shared" si="12"/>
        <v>262</v>
      </c>
      <c r="K142" s="4">
        <v>3485.39</v>
      </c>
      <c r="L142" s="31">
        <f t="shared" si="13"/>
        <v>17</v>
      </c>
      <c r="M142" s="4">
        <v>6985.36</v>
      </c>
      <c r="N142" s="31">
        <f t="shared" si="14"/>
        <v>17</v>
      </c>
    </row>
    <row r="143" spans="1:14" ht="11.25" customHeight="1" x14ac:dyDescent="0.2">
      <c r="A143" s="3">
        <v>121139004</v>
      </c>
      <c r="B143" s="3" t="s">
        <v>520</v>
      </c>
      <c r="C143" s="3" t="s">
        <v>516</v>
      </c>
      <c r="D143" s="30">
        <v>658.65</v>
      </c>
      <c r="E143" s="4">
        <v>23744.5</v>
      </c>
      <c r="F143" s="31">
        <f t="shared" si="10"/>
        <v>105</v>
      </c>
      <c r="G143" s="4">
        <v>12577.07</v>
      </c>
      <c r="H143" s="31">
        <f t="shared" si="11"/>
        <v>157</v>
      </c>
      <c r="I143" s="4">
        <v>9931.8799999999992</v>
      </c>
      <c r="J143" s="31">
        <f t="shared" si="12"/>
        <v>172</v>
      </c>
      <c r="K143" s="4">
        <v>1235.54</v>
      </c>
      <c r="L143" s="31">
        <f t="shared" si="13"/>
        <v>228</v>
      </c>
      <c r="M143" s="4">
        <v>0</v>
      </c>
      <c r="N143" s="31">
        <f t="shared" si="14"/>
        <v>309</v>
      </c>
    </row>
    <row r="144" spans="1:14" ht="11.25" customHeight="1" x14ac:dyDescent="0.2">
      <c r="A144" s="3">
        <v>110141003</v>
      </c>
      <c r="B144" s="3" t="s">
        <v>357</v>
      </c>
      <c r="C144" s="3" t="s">
        <v>358</v>
      </c>
      <c r="D144" s="30">
        <v>1563.6759999999999</v>
      </c>
      <c r="E144" s="4">
        <v>22203.3</v>
      </c>
      <c r="F144" s="31">
        <f t="shared" si="10"/>
        <v>154</v>
      </c>
      <c r="G144" s="4">
        <v>11023.1</v>
      </c>
      <c r="H144" s="31">
        <f t="shared" si="11"/>
        <v>207</v>
      </c>
      <c r="I144" s="4">
        <v>10423.18</v>
      </c>
      <c r="J144" s="31">
        <f t="shared" si="12"/>
        <v>154</v>
      </c>
      <c r="K144" s="4">
        <v>757.02</v>
      </c>
      <c r="L144" s="31">
        <f t="shared" si="13"/>
        <v>356</v>
      </c>
      <c r="M144" s="4">
        <v>0</v>
      </c>
      <c r="N144" s="31">
        <f t="shared" si="14"/>
        <v>309</v>
      </c>
    </row>
    <row r="145" spans="1:14" ht="11.25" customHeight="1" x14ac:dyDescent="0.2">
      <c r="A145" s="3">
        <v>110141103</v>
      </c>
      <c r="B145" s="3" t="s">
        <v>359</v>
      </c>
      <c r="C145" s="3" t="s">
        <v>358</v>
      </c>
      <c r="D145" s="30">
        <v>2814.3870000000002</v>
      </c>
      <c r="E145" s="4">
        <v>21750.5</v>
      </c>
      <c r="F145" s="31">
        <f t="shared" si="10"/>
        <v>176</v>
      </c>
      <c r="G145" s="4">
        <v>12452.86</v>
      </c>
      <c r="H145" s="31">
        <f t="shared" si="11"/>
        <v>159</v>
      </c>
      <c r="I145" s="4">
        <v>6463</v>
      </c>
      <c r="J145" s="31">
        <f t="shared" si="12"/>
        <v>341</v>
      </c>
      <c r="K145" s="4">
        <v>728.32</v>
      </c>
      <c r="L145" s="31">
        <f t="shared" si="13"/>
        <v>365</v>
      </c>
      <c r="M145" s="4">
        <v>2106.3000000000002</v>
      </c>
      <c r="N145" s="31">
        <f t="shared" si="14"/>
        <v>38</v>
      </c>
    </row>
    <row r="146" spans="1:14" ht="11.25" customHeight="1" x14ac:dyDescent="0.2">
      <c r="A146" s="3">
        <v>110147003</v>
      </c>
      <c r="B146" s="3" t="s">
        <v>127</v>
      </c>
      <c r="C146" s="3" t="s">
        <v>358</v>
      </c>
      <c r="D146" s="30">
        <v>1470.5150000000001</v>
      </c>
      <c r="E146" s="4">
        <v>20790.080000000002</v>
      </c>
      <c r="F146" s="31">
        <f t="shared" si="10"/>
        <v>230</v>
      </c>
      <c r="G146" s="4">
        <v>12380.42</v>
      </c>
      <c r="H146" s="31">
        <f t="shared" si="11"/>
        <v>164</v>
      </c>
      <c r="I146" s="4">
        <v>7302.11</v>
      </c>
      <c r="J146" s="31">
        <f t="shared" si="12"/>
        <v>288</v>
      </c>
      <c r="K146" s="4">
        <v>1034.07</v>
      </c>
      <c r="L146" s="31">
        <f t="shared" si="13"/>
        <v>278</v>
      </c>
      <c r="M146" s="4">
        <v>73.48</v>
      </c>
      <c r="N146" s="31">
        <f t="shared" si="14"/>
        <v>167</v>
      </c>
    </row>
    <row r="147" spans="1:14" ht="11.25" customHeight="1" x14ac:dyDescent="0.2">
      <c r="A147" s="3">
        <v>110148002</v>
      </c>
      <c r="B147" s="3" t="s">
        <v>128</v>
      </c>
      <c r="C147" s="3" t="s">
        <v>358</v>
      </c>
      <c r="D147" s="30">
        <v>7086.7179999999998</v>
      </c>
      <c r="E147" s="4">
        <v>25070.42</v>
      </c>
      <c r="F147" s="31">
        <f t="shared" si="10"/>
        <v>68</v>
      </c>
      <c r="G147" s="4">
        <v>19552.68</v>
      </c>
      <c r="H147" s="31">
        <f t="shared" si="11"/>
        <v>21</v>
      </c>
      <c r="I147" s="4">
        <v>4862.1000000000004</v>
      </c>
      <c r="J147" s="31">
        <f t="shared" si="12"/>
        <v>426</v>
      </c>
      <c r="K147" s="4">
        <v>652.79</v>
      </c>
      <c r="L147" s="31">
        <f t="shared" si="13"/>
        <v>383</v>
      </c>
      <c r="M147" s="4">
        <v>2.86</v>
      </c>
      <c r="N147" s="31">
        <f t="shared" si="14"/>
        <v>270</v>
      </c>
    </row>
    <row r="148" spans="1:14" ht="11.25" customHeight="1" x14ac:dyDescent="0.2">
      <c r="A148" s="3">
        <v>124150503</v>
      </c>
      <c r="B148" s="3" t="s">
        <v>192</v>
      </c>
      <c r="C148" s="3" t="s">
        <v>17</v>
      </c>
      <c r="D148" s="30">
        <v>5889.6009999999997</v>
      </c>
      <c r="E148" s="4">
        <v>17441.21</v>
      </c>
      <c r="F148" s="31">
        <f t="shared" si="10"/>
        <v>440</v>
      </c>
      <c r="G148" s="4">
        <v>10969.72</v>
      </c>
      <c r="H148" s="31">
        <f t="shared" si="11"/>
        <v>211</v>
      </c>
      <c r="I148" s="4">
        <v>5811.51</v>
      </c>
      <c r="J148" s="31">
        <f t="shared" si="12"/>
        <v>371</v>
      </c>
      <c r="K148" s="4">
        <v>645.59</v>
      </c>
      <c r="L148" s="31">
        <f t="shared" si="13"/>
        <v>387</v>
      </c>
      <c r="M148" s="4">
        <v>14.39</v>
      </c>
      <c r="N148" s="31">
        <f t="shared" si="14"/>
        <v>219</v>
      </c>
    </row>
    <row r="149" spans="1:14" ht="11.25" customHeight="1" x14ac:dyDescent="0.2">
      <c r="A149" s="3">
        <v>124151902</v>
      </c>
      <c r="B149" s="3" t="s">
        <v>18</v>
      </c>
      <c r="C149" s="3" t="s">
        <v>17</v>
      </c>
      <c r="D149" s="30">
        <v>8697.5</v>
      </c>
      <c r="E149" s="4">
        <v>22598.25</v>
      </c>
      <c r="F149" s="31">
        <f t="shared" si="10"/>
        <v>139</v>
      </c>
      <c r="G149" s="4">
        <v>15072.73</v>
      </c>
      <c r="H149" s="31">
        <f t="shared" si="11"/>
        <v>85</v>
      </c>
      <c r="I149" s="4">
        <v>6438.47</v>
      </c>
      <c r="J149" s="31">
        <f t="shared" si="12"/>
        <v>343</v>
      </c>
      <c r="K149" s="4">
        <v>954.85</v>
      </c>
      <c r="L149" s="31">
        <f t="shared" si="13"/>
        <v>294</v>
      </c>
      <c r="M149" s="4">
        <v>132.19999999999999</v>
      </c>
      <c r="N149" s="31">
        <f t="shared" si="14"/>
        <v>132</v>
      </c>
    </row>
    <row r="150" spans="1:14" ht="11.25" customHeight="1" x14ac:dyDescent="0.2">
      <c r="A150" s="3">
        <v>124152003</v>
      </c>
      <c r="B150" s="3" t="s">
        <v>19</v>
      </c>
      <c r="C150" s="3" t="s">
        <v>17</v>
      </c>
      <c r="D150" s="30">
        <v>13642.471</v>
      </c>
      <c r="E150" s="4">
        <v>18380.11</v>
      </c>
      <c r="F150" s="31">
        <f t="shared" si="10"/>
        <v>383</v>
      </c>
      <c r="G150" s="4">
        <v>13905.45</v>
      </c>
      <c r="H150" s="31">
        <f t="shared" si="11"/>
        <v>120</v>
      </c>
      <c r="I150" s="4">
        <v>4127.01</v>
      </c>
      <c r="J150" s="31">
        <f t="shared" si="12"/>
        <v>479</v>
      </c>
      <c r="K150" s="4">
        <v>295.23</v>
      </c>
      <c r="L150" s="31">
        <f t="shared" si="13"/>
        <v>467</v>
      </c>
      <c r="M150" s="4">
        <v>52.42</v>
      </c>
      <c r="N150" s="31">
        <f t="shared" si="14"/>
        <v>176</v>
      </c>
    </row>
    <row r="151" spans="1:14" ht="11.25" customHeight="1" x14ac:dyDescent="0.2">
      <c r="A151" s="3">
        <v>124153503</v>
      </c>
      <c r="B151" s="3" t="s">
        <v>20</v>
      </c>
      <c r="C151" s="3" t="s">
        <v>17</v>
      </c>
      <c r="D151" s="30">
        <v>4804.7439999999997</v>
      </c>
      <c r="E151" s="4">
        <v>24709.88</v>
      </c>
      <c r="F151" s="31">
        <f t="shared" si="10"/>
        <v>81</v>
      </c>
      <c r="G151" s="4">
        <v>20718.2</v>
      </c>
      <c r="H151" s="31">
        <f t="shared" si="11"/>
        <v>17</v>
      </c>
      <c r="I151" s="4">
        <v>3496.17</v>
      </c>
      <c r="J151" s="31">
        <f t="shared" si="12"/>
        <v>494</v>
      </c>
      <c r="K151" s="4">
        <v>407.71</v>
      </c>
      <c r="L151" s="31">
        <f t="shared" si="13"/>
        <v>446</v>
      </c>
      <c r="M151" s="4">
        <v>87.79</v>
      </c>
      <c r="N151" s="31">
        <f t="shared" si="14"/>
        <v>159</v>
      </c>
    </row>
    <row r="152" spans="1:14" ht="11.25" customHeight="1" x14ac:dyDescent="0.2">
      <c r="A152" s="3">
        <v>124154003</v>
      </c>
      <c r="B152" s="3" t="s">
        <v>21</v>
      </c>
      <c r="C152" s="3" t="s">
        <v>17</v>
      </c>
      <c r="D152" s="30">
        <v>4138.87</v>
      </c>
      <c r="E152" s="4">
        <v>23313.1</v>
      </c>
      <c r="F152" s="31">
        <f t="shared" si="10"/>
        <v>116</v>
      </c>
      <c r="G152" s="4">
        <v>18059.080000000002</v>
      </c>
      <c r="H152" s="31">
        <f t="shared" si="11"/>
        <v>37</v>
      </c>
      <c r="I152" s="4">
        <v>4472.6099999999997</v>
      </c>
      <c r="J152" s="31">
        <f t="shared" si="12"/>
        <v>456</v>
      </c>
      <c r="K152" s="4">
        <v>781.41</v>
      </c>
      <c r="L152" s="31">
        <f t="shared" si="13"/>
        <v>345</v>
      </c>
      <c r="M152" s="4">
        <v>0</v>
      </c>
      <c r="N152" s="31">
        <f t="shared" si="14"/>
        <v>309</v>
      </c>
    </row>
    <row r="153" spans="1:14" ht="11.25" customHeight="1" x14ac:dyDescent="0.2">
      <c r="A153" s="3">
        <v>124156503</v>
      </c>
      <c r="B153" s="3" t="s">
        <v>22</v>
      </c>
      <c r="C153" s="3" t="s">
        <v>17</v>
      </c>
      <c r="D153" s="30">
        <v>2287.1660000000002</v>
      </c>
      <c r="E153" s="4">
        <v>25529.11</v>
      </c>
      <c r="F153" s="31">
        <f t="shared" si="10"/>
        <v>59</v>
      </c>
      <c r="G153" s="4">
        <v>17236.68</v>
      </c>
      <c r="H153" s="31">
        <f t="shared" si="11"/>
        <v>45</v>
      </c>
      <c r="I153" s="4">
        <v>6913.76</v>
      </c>
      <c r="J153" s="31">
        <f t="shared" si="12"/>
        <v>305</v>
      </c>
      <c r="K153" s="4">
        <v>1367.17</v>
      </c>
      <c r="L153" s="31">
        <f t="shared" si="13"/>
        <v>195</v>
      </c>
      <c r="M153" s="4">
        <v>11.5</v>
      </c>
      <c r="N153" s="31">
        <f t="shared" si="14"/>
        <v>234</v>
      </c>
    </row>
    <row r="154" spans="1:14" ht="11.25" customHeight="1" x14ac:dyDescent="0.2">
      <c r="A154" s="3">
        <v>124156603</v>
      </c>
      <c r="B154" s="3" t="s">
        <v>23</v>
      </c>
      <c r="C154" s="3" t="s">
        <v>17</v>
      </c>
      <c r="D154" s="30">
        <v>5685.86</v>
      </c>
      <c r="E154" s="4">
        <v>21780.92</v>
      </c>
      <c r="F154" s="31">
        <f t="shared" si="10"/>
        <v>172</v>
      </c>
      <c r="G154" s="4">
        <v>16540.77</v>
      </c>
      <c r="H154" s="31">
        <f t="shared" si="11"/>
        <v>57</v>
      </c>
      <c r="I154" s="4">
        <v>4592.68</v>
      </c>
      <c r="J154" s="31">
        <f t="shared" si="12"/>
        <v>449</v>
      </c>
      <c r="K154" s="4">
        <v>633.07000000000005</v>
      </c>
      <c r="L154" s="31">
        <f t="shared" si="13"/>
        <v>394</v>
      </c>
      <c r="M154" s="4">
        <v>14.4</v>
      </c>
      <c r="N154" s="31">
        <f t="shared" si="14"/>
        <v>218</v>
      </c>
    </row>
    <row r="155" spans="1:14" ht="11.25" customHeight="1" x14ac:dyDescent="0.2">
      <c r="A155" s="3">
        <v>124156703</v>
      </c>
      <c r="B155" s="3" t="s">
        <v>675</v>
      </c>
      <c r="C155" s="3" t="s">
        <v>17</v>
      </c>
      <c r="D155" s="30">
        <v>3944.288</v>
      </c>
      <c r="E155" s="4">
        <v>19319.62</v>
      </c>
      <c r="F155" s="31">
        <f t="shared" si="10"/>
        <v>316</v>
      </c>
      <c r="G155" s="4">
        <v>10948.26</v>
      </c>
      <c r="H155" s="31">
        <f t="shared" si="11"/>
        <v>213</v>
      </c>
      <c r="I155" s="4">
        <v>6841.48</v>
      </c>
      <c r="J155" s="31">
        <f t="shared" si="12"/>
        <v>314</v>
      </c>
      <c r="K155" s="4">
        <v>1354.86</v>
      </c>
      <c r="L155" s="31">
        <f t="shared" si="13"/>
        <v>199</v>
      </c>
      <c r="M155" s="4">
        <v>175.02</v>
      </c>
      <c r="N155" s="31">
        <f t="shared" si="14"/>
        <v>117</v>
      </c>
    </row>
    <row r="156" spans="1:14" ht="11.25" customHeight="1" x14ac:dyDescent="0.2">
      <c r="A156" s="3">
        <v>124157203</v>
      </c>
      <c r="B156" s="3" t="s">
        <v>676</v>
      </c>
      <c r="C156" s="3" t="s">
        <v>17</v>
      </c>
      <c r="D156" s="30">
        <v>4402.3779999999997</v>
      </c>
      <c r="E156" s="4">
        <v>24149.83</v>
      </c>
      <c r="F156" s="31">
        <f t="shared" si="10"/>
        <v>98</v>
      </c>
      <c r="G156" s="4">
        <v>19190.8</v>
      </c>
      <c r="H156" s="31">
        <f t="shared" si="11"/>
        <v>25</v>
      </c>
      <c r="I156" s="4">
        <v>4294.41</v>
      </c>
      <c r="J156" s="31">
        <f t="shared" si="12"/>
        <v>466</v>
      </c>
      <c r="K156" s="4">
        <v>664.62</v>
      </c>
      <c r="L156" s="31">
        <f t="shared" si="13"/>
        <v>380</v>
      </c>
      <c r="M156" s="4">
        <v>0</v>
      </c>
      <c r="N156" s="31">
        <f t="shared" si="14"/>
        <v>309</v>
      </c>
    </row>
    <row r="157" spans="1:14" ht="11.25" customHeight="1" x14ac:dyDescent="0.2">
      <c r="A157" s="3">
        <v>124157802</v>
      </c>
      <c r="B157" s="3" t="s">
        <v>24</v>
      </c>
      <c r="C157" s="3" t="s">
        <v>17</v>
      </c>
      <c r="D157" s="30">
        <v>7074.0619999999999</v>
      </c>
      <c r="E157" s="4">
        <v>22394.06</v>
      </c>
      <c r="F157" s="31">
        <f t="shared" si="10"/>
        <v>147</v>
      </c>
      <c r="G157" s="4">
        <v>18832.97</v>
      </c>
      <c r="H157" s="31">
        <f t="shared" si="11"/>
        <v>30</v>
      </c>
      <c r="I157" s="4">
        <v>3371.21</v>
      </c>
      <c r="J157" s="31">
        <f t="shared" si="12"/>
        <v>497</v>
      </c>
      <c r="K157" s="4">
        <v>189.88</v>
      </c>
      <c r="L157" s="31">
        <f t="shared" si="13"/>
        <v>486</v>
      </c>
      <c r="M157" s="4">
        <v>0</v>
      </c>
      <c r="N157" s="31">
        <f t="shared" si="14"/>
        <v>309</v>
      </c>
    </row>
    <row r="158" spans="1:14" ht="11.25" customHeight="1" x14ac:dyDescent="0.2">
      <c r="A158" s="3">
        <v>124158503</v>
      </c>
      <c r="B158" s="3" t="s">
        <v>561</v>
      </c>
      <c r="C158" s="3" t="s">
        <v>17</v>
      </c>
      <c r="D158" s="30">
        <v>4043.2339999999999</v>
      </c>
      <c r="E158" s="4">
        <v>23130.44</v>
      </c>
      <c r="F158" s="31">
        <f t="shared" si="10"/>
        <v>121</v>
      </c>
      <c r="G158" s="4">
        <v>18704.22</v>
      </c>
      <c r="H158" s="31">
        <f t="shared" si="11"/>
        <v>34</v>
      </c>
      <c r="I158" s="4">
        <v>4163.8999999999996</v>
      </c>
      <c r="J158" s="31">
        <f t="shared" si="12"/>
        <v>477</v>
      </c>
      <c r="K158" s="4">
        <v>261.43</v>
      </c>
      <c r="L158" s="31">
        <f t="shared" si="13"/>
        <v>478</v>
      </c>
      <c r="M158" s="4">
        <v>0.9</v>
      </c>
      <c r="N158" s="31">
        <f t="shared" si="14"/>
        <v>295</v>
      </c>
    </row>
    <row r="159" spans="1:14" ht="11.25" customHeight="1" x14ac:dyDescent="0.2">
      <c r="A159" s="3">
        <v>124159002</v>
      </c>
      <c r="B159" s="3" t="s">
        <v>677</v>
      </c>
      <c r="C159" s="3" t="s">
        <v>17</v>
      </c>
      <c r="D159" s="30">
        <v>12644.305</v>
      </c>
      <c r="E159" s="4">
        <v>22180.84</v>
      </c>
      <c r="F159" s="31">
        <f t="shared" si="10"/>
        <v>157</v>
      </c>
      <c r="G159" s="4">
        <v>17898.419999999998</v>
      </c>
      <c r="H159" s="31">
        <f t="shared" si="11"/>
        <v>38</v>
      </c>
      <c r="I159" s="4">
        <v>3712.17</v>
      </c>
      <c r="J159" s="31">
        <f t="shared" si="12"/>
        <v>488</v>
      </c>
      <c r="K159" s="4">
        <v>352.76</v>
      </c>
      <c r="L159" s="31">
        <f t="shared" si="13"/>
        <v>459</v>
      </c>
      <c r="M159" s="4">
        <v>217.49</v>
      </c>
      <c r="N159" s="31">
        <f t="shared" si="14"/>
        <v>101</v>
      </c>
    </row>
    <row r="160" spans="1:14" ht="11.25" customHeight="1" x14ac:dyDescent="0.2">
      <c r="A160" s="3">
        <v>106160303</v>
      </c>
      <c r="B160" s="3" t="s">
        <v>539</v>
      </c>
      <c r="C160" s="3" t="s">
        <v>287</v>
      </c>
      <c r="D160" s="30">
        <v>636.55799999999999</v>
      </c>
      <c r="E160" s="4">
        <v>24877.94</v>
      </c>
      <c r="F160" s="31">
        <f t="shared" si="10"/>
        <v>73</v>
      </c>
      <c r="G160" s="4">
        <v>7395.4</v>
      </c>
      <c r="H160" s="31">
        <f t="shared" si="11"/>
        <v>361</v>
      </c>
      <c r="I160" s="4">
        <v>15188.54</v>
      </c>
      <c r="J160" s="31">
        <f t="shared" si="12"/>
        <v>15</v>
      </c>
      <c r="K160" s="4">
        <v>2294</v>
      </c>
      <c r="L160" s="31">
        <f t="shared" si="13"/>
        <v>75</v>
      </c>
      <c r="M160" s="4">
        <v>0</v>
      </c>
      <c r="N160" s="31">
        <f t="shared" si="14"/>
        <v>309</v>
      </c>
    </row>
    <row r="161" spans="1:14" ht="11.25" customHeight="1" x14ac:dyDescent="0.2">
      <c r="A161" s="3">
        <v>106161203</v>
      </c>
      <c r="B161" s="3" t="s">
        <v>288</v>
      </c>
      <c r="C161" s="3" t="s">
        <v>287</v>
      </c>
      <c r="D161" s="30">
        <v>775.00800000000004</v>
      </c>
      <c r="E161" s="4">
        <v>22249.41</v>
      </c>
      <c r="F161" s="31">
        <f t="shared" si="10"/>
        <v>152</v>
      </c>
      <c r="G161" s="4">
        <v>11276.74</v>
      </c>
      <c r="H161" s="31">
        <f t="shared" si="11"/>
        <v>196</v>
      </c>
      <c r="I161" s="4">
        <v>9494.91</v>
      </c>
      <c r="J161" s="31">
        <f t="shared" si="12"/>
        <v>192</v>
      </c>
      <c r="K161" s="4">
        <v>1477.77</v>
      </c>
      <c r="L161" s="31">
        <f t="shared" si="13"/>
        <v>169</v>
      </c>
      <c r="M161" s="4">
        <v>0</v>
      </c>
      <c r="N161" s="31">
        <f t="shared" si="14"/>
        <v>309</v>
      </c>
    </row>
    <row r="162" spans="1:14" ht="11.25" customHeight="1" x14ac:dyDescent="0.2">
      <c r="A162" s="3">
        <v>106161703</v>
      </c>
      <c r="B162" s="3" t="s">
        <v>540</v>
      </c>
      <c r="C162" s="3" t="s">
        <v>287</v>
      </c>
      <c r="D162" s="30">
        <v>815.41499999999996</v>
      </c>
      <c r="E162" s="4">
        <v>28280.73</v>
      </c>
      <c r="F162" s="31">
        <f t="shared" si="10"/>
        <v>32</v>
      </c>
      <c r="G162" s="4">
        <v>7153.2</v>
      </c>
      <c r="H162" s="31">
        <f t="shared" si="11"/>
        <v>373</v>
      </c>
      <c r="I162" s="4">
        <v>11350.8</v>
      </c>
      <c r="J162" s="31">
        <f t="shared" si="12"/>
        <v>102</v>
      </c>
      <c r="K162" s="4">
        <v>1582.44</v>
      </c>
      <c r="L162" s="31">
        <f t="shared" si="13"/>
        <v>153</v>
      </c>
      <c r="M162" s="4">
        <v>8194.2900000000009</v>
      </c>
      <c r="N162" s="31">
        <f t="shared" si="14"/>
        <v>13</v>
      </c>
    </row>
    <row r="163" spans="1:14" ht="11.25" customHeight="1" x14ac:dyDescent="0.2">
      <c r="A163" s="3">
        <v>106166503</v>
      </c>
      <c r="B163" s="3" t="s">
        <v>99</v>
      </c>
      <c r="C163" s="3" t="s">
        <v>287</v>
      </c>
      <c r="D163" s="30">
        <v>903.45100000000002</v>
      </c>
      <c r="E163" s="4">
        <v>20815.22</v>
      </c>
      <c r="F163" s="31">
        <f t="shared" si="10"/>
        <v>227</v>
      </c>
      <c r="G163" s="4">
        <v>6187.95</v>
      </c>
      <c r="H163" s="31">
        <f t="shared" si="11"/>
        <v>411</v>
      </c>
      <c r="I163" s="4">
        <v>12575.07</v>
      </c>
      <c r="J163" s="31">
        <f t="shared" si="12"/>
        <v>63</v>
      </c>
      <c r="K163" s="4">
        <v>2052.1999999999998</v>
      </c>
      <c r="L163" s="31">
        <f t="shared" si="13"/>
        <v>97</v>
      </c>
      <c r="M163" s="4">
        <v>0</v>
      </c>
      <c r="N163" s="31">
        <f t="shared" si="14"/>
        <v>309</v>
      </c>
    </row>
    <row r="164" spans="1:14" ht="11.25" customHeight="1" x14ac:dyDescent="0.2">
      <c r="A164" s="3">
        <v>106167504</v>
      </c>
      <c r="B164" s="3" t="s">
        <v>289</v>
      </c>
      <c r="C164" s="3" t="s">
        <v>287</v>
      </c>
      <c r="D164" s="30">
        <v>585.471</v>
      </c>
      <c r="E164" s="4">
        <v>18184.98</v>
      </c>
      <c r="F164" s="31">
        <f t="shared" si="10"/>
        <v>394</v>
      </c>
      <c r="G164" s="4">
        <v>6391.58</v>
      </c>
      <c r="H164" s="31">
        <f t="shared" si="11"/>
        <v>402</v>
      </c>
      <c r="I164" s="4">
        <v>10025.61</v>
      </c>
      <c r="J164" s="31">
        <f t="shared" si="12"/>
        <v>169</v>
      </c>
      <c r="K164" s="4">
        <v>1767.78</v>
      </c>
      <c r="L164" s="31">
        <f t="shared" si="13"/>
        <v>123</v>
      </c>
      <c r="M164" s="4">
        <v>0</v>
      </c>
      <c r="N164" s="31">
        <f t="shared" si="14"/>
        <v>309</v>
      </c>
    </row>
    <row r="165" spans="1:14" ht="11.25" customHeight="1" x14ac:dyDescent="0.2">
      <c r="A165" s="3">
        <v>106168003</v>
      </c>
      <c r="B165" s="3" t="s">
        <v>290</v>
      </c>
      <c r="C165" s="3" t="s">
        <v>287</v>
      </c>
      <c r="D165" s="30">
        <v>1066.002</v>
      </c>
      <c r="E165" s="4">
        <v>18758.18</v>
      </c>
      <c r="F165" s="31">
        <f t="shared" si="10"/>
        <v>356</v>
      </c>
      <c r="G165" s="4">
        <v>4579.96</v>
      </c>
      <c r="H165" s="31">
        <f t="shared" si="11"/>
        <v>470</v>
      </c>
      <c r="I165" s="4">
        <v>12865.11</v>
      </c>
      <c r="J165" s="31">
        <f t="shared" si="12"/>
        <v>52</v>
      </c>
      <c r="K165" s="4">
        <v>1313.11</v>
      </c>
      <c r="L165" s="31">
        <f t="shared" si="13"/>
        <v>211</v>
      </c>
      <c r="M165" s="4">
        <v>0</v>
      </c>
      <c r="N165" s="31">
        <f t="shared" si="14"/>
        <v>309</v>
      </c>
    </row>
    <row r="166" spans="1:14" ht="11.25" customHeight="1" x14ac:dyDescent="0.2">
      <c r="A166" s="3">
        <v>106169003</v>
      </c>
      <c r="B166" s="3" t="s">
        <v>100</v>
      </c>
      <c r="C166" s="3" t="s">
        <v>287</v>
      </c>
      <c r="D166" s="30">
        <v>587.63300000000004</v>
      </c>
      <c r="E166" s="4">
        <v>29819.5</v>
      </c>
      <c r="F166" s="31">
        <f t="shared" si="10"/>
        <v>26</v>
      </c>
      <c r="G166" s="4">
        <v>4509.84</v>
      </c>
      <c r="H166" s="31">
        <f t="shared" si="11"/>
        <v>473</v>
      </c>
      <c r="I166" s="4">
        <v>15550.77</v>
      </c>
      <c r="J166" s="31">
        <f t="shared" si="12"/>
        <v>12</v>
      </c>
      <c r="K166" s="4">
        <v>2951.92</v>
      </c>
      <c r="L166" s="31">
        <f t="shared" si="13"/>
        <v>32</v>
      </c>
      <c r="M166" s="4">
        <v>6806.97</v>
      </c>
      <c r="N166" s="31">
        <f t="shared" si="14"/>
        <v>18</v>
      </c>
    </row>
    <row r="167" spans="1:14" ht="11.25" customHeight="1" x14ac:dyDescent="0.2">
      <c r="A167" s="3">
        <v>110171003</v>
      </c>
      <c r="B167" s="3" t="s">
        <v>360</v>
      </c>
      <c r="C167" s="3" t="s">
        <v>291</v>
      </c>
      <c r="D167" s="30">
        <v>2163.3989999999999</v>
      </c>
      <c r="E167" s="4">
        <v>24381.47</v>
      </c>
      <c r="F167" s="31">
        <f t="shared" si="10"/>
        <v>92</v>
      </c>
      <c r="G167" s="4">
        <v>7986.14</v>
      </c>
      <c r="H167" s="31">
        <f t="shared" si="11"/>
        <v>334</v>
      </c>
      <c r="I167" s="4">
        <v>10473.370000000001</v>
      </c>
      <c r="J167" s="31">
        <f t="shared" si="12"/>
        <v>147</v>
      </c>
      <c r="K167" s="4">
        <v>1980.53</v>
      </c>
      <c r="L167" s="31">
        <f t="shared" si="13"/>
        <v>100</v>
      </c>
      <c r="M167" s="4">
        <v>3941.43</v>
      </c>
      <c r="N167" s="31">
        <f t="shared" si="14"/>
        <v>28</v>
      </c>
    </row>
    <row r="168" spans="1:14" ht="11.25" customHeight="1" x14ac:dyDescent="0.2">
      <c r="A168" s="3">
        <v>110171803</v>
      </c>
      <c r="B168" s="3" t="s">
        <v>129</v>
      </c>
      <c r="C168" s="3" t="s">
        <v>291</v>
      </c>
      <c r="D168" s="30">
        <v>1042.1110000000001</v>
      </c>
      <c r="E168" s="4">
        <v>17732.93</v>
      </c>
      <c r="F168" s="31">
        <f t="shared" si="10"/>
        <v>423</v>
      </c>
      <c r="G168" s="4">
        <v>4637.95</v>
      </c>
      <c r="H168" s="31">
        <f t="shared" si="11"/>
        <v>468</v>
      </c>
      <c r="I168" s="4">
        <v>12320.9</v>
      </c>
      <c r="J168" s="31">
        <f t="shared" si="12"/>
        <v>72</v>
      </c>
      <c r="K168" s="4">
        <v>774.08</v>
      </c>
      <c r="L168" s="31">
        <f t="shared" si="13"/>
        <v>348</v>
      </c>
      <c r="M168" s="4">
        <v>0</v>
      </c>
      <c r="N168" s="31">
        <f t="shared" si="14"/>
        <v>309</v>
      </c>
    </row>
    <row r="169" spans="1:14" ht="11.25" customHeight="1" x14ac:dyDescent="0.2">
      <c r="A169" s="3">
        <v>106172003</v>
      </c>
      <c r="B169" s="3" t="s">
        <v>779</v>
      </c>
      <c r="C169" s="3" t="s">
        <v>291</v>
      </c>
      <c r="D169" s="30">
        <v>3578.9250000000002</v>
      </c>
      <c r="E169" s="4">
        <v>17625.86</v>
      </c>
      <c r="F169" s="31">
        <f t="shared" si="10"/>
        <v>429</v>
      </c>
      <c r="G169" s="4">
        <v>7466.04</v>
      </c>
      <c r="H169" s="31">
        <f t="shared" si="11"/>
        <v>357</v>
      </c>
      <c r="I169" s="4">
        <v>8930.65</v>
      </c>
      <c r="J169" s="31">
        <f t="shared" si="12"/>
        <v>212</v>
      </c>
      <c r="K169" s="4">
        <v>1229.17</v>
      </c>
      <c r="L169" s="31">
        <f t="shared" si="13"/>
        <v>230</v>
      </c>
      <c r="M169" s="4">
        <v>0</v>
      </c>
      <c r="N169" s="31">
        <f t="shared" si="14"/>
        <v>309</v>
      </c>
    </row>
    <row r="170" spans="1:14" ht="11.25" customHeight="1" x14ac:dyDescent="0.2">
      <c r="A170" s="3">
        <v>110173003</v>
      </c>
      <c r="B170" s="3" t="s">
        <v>361</v>
      </c>
      <c r="C170" s="3" t="s">
        <v>291</v>
      </c>
      <c r="D170" s="30">
        <v>698.76400000000001</v>
      </c>
      <c r="E170" s="4">
        <v>19906.27</v>
      </c>
      <c r="F170" s="31">
        <f t="shared" si="10"/>
        <v>280</v>
      </c>
      <c r="G170" s="4">
        <v>5416.95</v>
      </c>
      <c r="H170" s="31">
        <f t="shared" si="11"/>
        <v>438</v>
      </c>
      <c r="I170" s="4">
        <v>13495.18</v>
      </c>
      <c r="J170" s="31">
        <f t="shared" si="12"/>
        <v>35</v>
      </c>
      <c r="K170" s="4">
        <v>982.98</v>
      </c>
      <c r="L170" s="31">
        <f t="shared" si="13"/>
        <v>285</v>
      </c>
      <c r="M170" s="4">
        <v>11.16</v>
      </c>
      <c r="N170" s="31">
        <f t="shared" si="14"/>
        <v>235</v>
      </c>
    </row>
    <row r="171" spans="1:14" ht="11.25" customHeight="1" x14ac:dyDescent="0.2">
      <c r="A171" s="3">
        <v>110173504</v>
      </c>
      <c r="B171" s="3" t="s">
        <v>362</v>
      </c>
      <c r="C171" s="3" t="s">
        <v>291</v>
      </c>
      <c r="D171" s="30">
        <v>257.38400000000001</v>
      </c>
      <c r="E171" s="4">
        <v>26004.36</v>
      </c>
      <c r="F171" s="31">
        <f t="shared" si="10"/>
        <v>54</v>
      </c>
      <c r="G171" s="4">
        <v>6173.09</v>
      </c>
      <c r="H171" s="31">
        <f t="shared" si="11"/>
        <v>412</v>
      </c>
      <c r="I171" s="4">
        <v>17283.060000000001</v>
      </c>
      <c r="J171" s="31">
        <f t="shared" si="12"/>
        <v>4</v>
      </c>
      <c r="K171" s="4">
        <v>2195.6</v>
      </c>
      <c r="L171" s="31">
        <f t="shared" si="13"/>
        <v>85</v>
      </c>
      <c r="M171" s="4">
        <v>352.61</v>
      </c>
      <c r="N171" s="31">
        <f t="shared" si="14"/>
        <v>79</v>
      </c>
    </row>
    <row r="172" spans="1:14" ht="11.25" customHeight="1" x14ac:dyDescent="0.2">
      <c r="A172" s="3">
        <v>110175003</v>
      </c>
      <c r="B172" s="3" t="s">
        <v>363</v>
      </c>
      <c r="C172" s="3" t="s">
        <v>291</v>
      </c>
      <c r="D172" s="30">
        <v>844.94299999999998</v>
      </c>
      <c r="E172" s="4">
        <v>32226.12</v>
      </c>
      <c r="F172" s="31">
        <f t="shared" si="10"/>
        <v>11</v>
      </c>
      <c r="G172" s="4">
        <v>4992.09</v>
      </c>
      <c r="H172" s="31">
        <f t="shared" si="11"/>
        <v>454</v>
      </c>
      <c r="I172" s="4">
        <v>13263.81</v>
      </c>
      <c r="J172" s="31">
        <f t="shared" si="12"/>
        <v>39</v>
      </c>
      <c r="K172" s="4">
        <v>1593.01</v>
      </c>
      <c r="L172" s="31">
        <f t="shared" si="13"/>
        <v>150</v>
      </c>
      <c r="M172" s="4">
        <v>12377.21</v>
      </c>
      <c r="N172" s="31">
        <f t="shared" si="14"/>
        <v>4</v>
      </c>
    </row>
    <row r="173" spans="1:14" ht="11.25" customHeight="1" x14ac:dyDescent="0.2">
      <c r="A173" s="3">
        <v>110177003</v>
      </c>
      <c r="B173" s="3" t="s">
        <v>548</v>
      </c>
      <c r="C173" s="3" t="s">
        <v>291</v>
      </c>
      <c r="D173" s="30">
        <v>1688.37</v>
      </c>
      <c r="E173" s="4">
        <v>21382.32</v>
      </c>
      <c r="F173" s="31">
        <f t="shared" si="10"/>
        <v>189</v>
      </c>
      <c r="G173" s="4">
        <v>7242.44</v>
      </c>
      <c r="H173" s="31">
        <f t="shared" si="11"/>
        <v>367</v>
      </c>
      <c r="I173" s="4">
        <v>11849.08</v>
      </c>
      <c r="J173" s="31">
        <f t="shared" si="12"/>
        <v>82</v>
      </c>
      <c r="K173" s="4">
        <v>2290.8000000000002</v>
      </c>
      <c r="L173" s="31">
        <f t="shared" si="13"/>
        <v>77</v>
      </c>
      <c r="M173" s="4">
        <v>0</v>
      </c>
      <c r="N173" s="31">
        <f t="shared" si="14"/>
        <v>309</v>
      </c>
    </row>
    <row r="174" spans="1:14" ht="11.25" customHeight="1" x14ac:dyDescent="0.2">
      <c r="A174" s="3">
        <v>110179003</v>
      </c>
      <c r="B174" s="3" t="s">
        <v>364</v>
      </c>
      <c r="C174" s="3" t="s">
        <v>291</v>
      </c>
      <c r="D174" s="30">
        <v>953.64800000000002</v>
      </c>
      <c r="E174" s="4">
        <v>21574.58</v>
      </c>
      <c r="F174" s="31">
        <f t="shared" si="10"/>
        <v>179</v>
      </c>
      <c r="G174" s="4">
        <v>6212.28</v>
      </c>
      <c r="H174" s="31">
        <f t="shared" si="11"/>
        <v>410</v>
      </c>
      <c r="I174" s="4">
        <v>12828.13</v>
      </c>
      <c r="J174" s="31">
        <f t="shared" si="12"/>
        <v>53</v>
      </c>
      <c r="K174" s="4">
        <v>2534.17</v>
      </c>
      <c r="L174" s="31">
        <f t="shared" si="13"/>
        <v>59</v>
      </c>
      <c r="M174" s="4">
        <v>0</v>
      </c>
      <c r="N174" s="31">
        <f t="shared" si="14"/>
        <v>309</v>
      </c>
    </row>
    <row r="175" spans="1:14" ht="11.25" customHeight="1" x14ac:dyDescent="0.2">
      <c r="A175" s="3">
        <v>110183602</v>
      </c>
      <c r="B175" s="3" t="s">
        <v>365</v>
      </c>
      <c r="C175" s="3" t="s">
        <v>366</v>
      </c>
      <c r="D175" s="30">
        <v>4136.1289999999999</v>
      </c>
      <c r="E175" s="4">
        <v>20076.88</v>
      </c>
      <c r="F175" s="31">
        <f t="shared" si="10"/>
        <v>272</v>
      </c>
      <c r="G175" s="4">
        <v>8557.2999999999993</v>
      </c>
      <c r="H175" s="31">
        <f t="shared" si="11"/>
        <v>312</v>
      </c>
      <c r="I175" s="4">
        <v>9632.99</v>
      </c>
      <c r="J175" s="31">
        <f t="shared" si="12"/>
        <v>188</v>
      </c>
      <c r="K175" s="4">
        <v>1886.58</v>
      </c>
      <c r="L175" s="31">
        <f t="shared" si="13"/>
        <v>108</v>
      </c>
      <c r="M175" s="4">
        <v>0</v>
      </c>
      <c r="N175" s="31">
        <f t="shared" si="14"/>
        <v>309</v>
      </c>
    </row>
    <row r="176" spans="1:14" ht="11.25" customHeight="1" x14ac:dyDescent="0.2">
      <c r="A176" s="3">
        <v>116191004</v>
      </c>
      <c r="B176" s="3" t="s">
        <v>158</v>
      </c>
      <c r="C176" s="3" t="s">
        <v>445</v>
      </c>
      <c r="D176" s="30">
        <v>671.96699999999998</v>
      </c>
      <c r="E176" s="4">
        <v>27511.64</v>
      </c>
      <c r="F176" s="31">
        <f t="shared" si="10"/>
        <v>38</v>
      </c>
      <c r="G176" s="4">
        <v>10894.65</v>
      </c>
      <c r="H176" s="31">
        <f t="shared" si="11"/>
        <v>216</v>
      </c>
      <c r="I176" s="4">
        <v>9551.57</v>
      </c>
      <c r="J176" s="31">
        <f t="shared" si="12"/>
        <v>190</v>
      </c>
      <c r="K176" s="4">
        <v>1489.26</v>
      </c>
      <c r="L176" s="31">
        <f t="shared" si="13"/>
        <v>168</v>
      </c>
      <c r="M176" s="4">
        <v>5576.17</v>
      </c>
      <c r="N176" s="31">
        <f t="shared" si="14"/>
        <v>23</v>
      </c>
    </row>
    <row r="177" spans="1:14" ht="11.25" customHeight="1" x14ac:dyDescent="0.2">
      <c r="A177" s="3">
        <v>116191103</v>
      </c>
      <c r="B177" s="3" t="s">
        <v>446</v>
      </c>
      <c r="C177" s="3" t="s">
        <v>445</v>
      </c>
      <c r="D177" s="30">
        <v>2937.3429999999998</v>
      </c>
      <c r="E177" s="4">
        <v>16486.919999999998</v>
      </c>
      <c r="F177" s="31">
        <f t="shared" si="10"/>
        <v>471</v>
      </c>
      <c r="G177" s="4">
        <v>7128.71</v>
      </c>
      <c r="H177" s="31">
        <f t="shared" si="11"/>
        <v>376</v>
      </c>
      <c r="I177" s="4">
        <v>8361.27</v>
      </c>
      <c r="J177" s="31">
        <f t="shared" si="12"/>
        <v>232</v>
      </c>
      <c r="K177" s="4">
        <v>982.24</v>
      </c>
      <c r="L177" s="31">
        <f t="shared" si="13"/>
        <v>286</v>
      </c>
      <c r="M177" s="4">
        <v>14.7</v>
      </c>
      <c r="N177" s="31">
        <f t="shared" si="14"/>
        <v>216</v>
      </c>
    </row>
    <row r="178" spans="1:14" ht="11.25" customHeight="1" x14ac:dyDescent="0.2">
      <c r="A178" s="3">
        <v>116191203</v>
      </c>
      <c r="B178" s="3" t="s">
        <v>447</v>
      </c>
      <c r="C178" s="3" t="s">
        <v>445</v>
      </c>
      <c r="D178" s="30">
        <v>1696.3810000000001</v>
      </c>
      <c r="E178" s="4">
        <v>16890.68</v>
      </c>
      <c r="F178" s="31">
        <f t="shared" si="10"/>
        <v>461</v>
      </c>
      <c r="G178" s="4">
        <v>9884.68</v>
      </c>
      <c r="H178" s="31">
        <f t="shared" si="11"/>
        <v>259</v>
      </c>
      <c r="I178" s="4">
        <v>6628.49</v>
      </c>
      <c r="J178" s="31">
        <f t="shared" si="12"/>
        <v>330</v>
      </c>
      <c r="K178" s="4">
        <v>377.51</v>
      </c>
      <c r="L178" s="31">
        <f t="shared" si="13"/>
        <v>452</v>
      </c>
      <c r="M178" s="4">
        <v>0</v>
      </c>
      <c r="N178" s="31">
        <f t="shared" si="14"/>
        <v>309</v>
      </c>
    </row>
    <row r="179" spans="1:14" ht="11.25" customHeight="1" x14ac:dyDescent="0.2">
      <c r="A179" s="3">
        <v>116191503</v>
      </c>
      <c r="B179" s="3" t="s">
        <v>448</v>
      </c>
      <c r="C179" s="3" t="s">
        <v>445</v>
      </c>
      <c r="D179" s="30">
        <v>1935.347</v>
      </c>
      <c r="E179" s="4">
        <v>22453.360000000001</v>
      </c>
      <c r="F179" s="31">
        <f t="shared" si="10"/>
        <v>144</v>
      </c>
      <c r="G179" s="4">
        <v>10053.450000000001</v>
      </c>
      <c r="H179" s="31">
        <f t="shared" si="11"/>
        <v>252</v>
      </c>
      <c r="I179" s="4">
        <v>6289</v>
      </c>
      <c r="J179" s="31">
        <f t="shared" si="12"/>
        <v>348</v>
      </c>
      <c r="K179" s="4">
        <v>1054.97</v>
      </c>
      <c r="L179" s="31">
        <f t="shared" si="13"/>
        <v>274</v>
      </c>
      <c r="M179" s="4">
        <v>5055.9399999999996</v>
      </c>
      <c r="N179" s="31">
        <f t="shared" si="14"/>
        <v>25</v>
      </c>
    </row>
    <row r="180" spans="1:14" ht="11.25" customHeight="1" x14ac:dyDescent="0.2">
      <c r="A180" s="3">
        <v>116195004</v>
      </c>
      <c r="B180" s="3" t="s">
        <v>449</v>
      </c>
      <c r="C180" s="3" t="s">
        <v>445</v>
      </c>
      <c r="D180" s="30">
        <v>615.173</v>
      </c>
      <c r="E180" s="4">
        <v>23523.61</v>
      </c>
      <c r="F180" s="31">
        <f t="shared" si="10"/>
        <v>113</v>
      </c>
      <c r="G180" s="4">
        <v>10180.52</v>
      </c>
      <c r="H180" s="31">
        <f t="shared" si="11"/>
        <v>246</v>
      </c>
      <c r="I180" s="4">
        <v>11430.29</v>
      </c>
      <c r="J180" s="31">
        <f t="shared" si="12"/>
        <v>94</v>
      </c>
      <c r="K180" s="4">
        <v>1871.35</v>
      </c>
      <c r="L180" s="31">
        <f t="shared" si="13"/>
        <v>114</v>
      </c>
      <c r="M180" s="4">
        <v>41.45</v>
      </c>
      <c r="N180" s="31">
        <f t="shared" si="14"/>
        <v>184</v>
      </c>
    </row>
    <row r="181" spans="1:14" ht="11.25" customHeight="1" x14ac:dyDescent="0.2">
      <c r="A181" s="3">
        <v>116197503</v>
      </c>
      <c r="B181" s="3" t="s">
        <v>554</v>
      </c>
      <c r="C181" s="3" t="s">
        <v>445</v>
      </c>
      <c r="D181" s="30">
        <v>1327.8140000000001</v>
      </c>
      <c r="E181" s="4">
        <v>17755.46</v>
      </c>
      <c r="F181" s="31">
        <f t="shared" si="10"/>
        <v>419</v>
      </c>
      <c r="G181" s="4">
        <v>10742.72</v>
      </c>
      <c r="H181" s="31">
        <f t="shared" si="11"/>
        <v>222</v>
      </c>
      <c r="I181" s="4">
        <v>6587.96</v>
      </c>
      <c r="J181" s="31">
        <f t="shared" si="12"/>
        <v>336</v>
      </c>
      <c r="K181" s="4">
        <v>424.77</v>
      </c>
      <c r="L181" s="31">
        <f t="shared" si="13"/>
        <v>441</v>
      </c>
      <c r="M181" s="4">
        <v>0</v>
      </c>
      <c r="N181" s="31">
        <f t="shared" si="14"/>
        <v>309</v>
      </c>
    </row>
    <row r="182" spans="1:14" ht="11.25" customHeight="1" x14ac:dyDescent="0.2">
      <c r="A182" s="3">
        <v>105201033</v>
      </c>
      <c r="B182" s="3" t="s">
        <v>272</v>
      </c>
      <c r="C182" s="3" t="s">
        <v>273</v>
      </c>
      <c r="D182" s="30">
        <v>1938.12</v>
      </c>
      <c r="E182" s="4">
        <v>22023.24</v>
      </c>
      <c r="F182" s="31">
        <f t="shared" si="10"/>
        <v>163</v>
      </c>
      <c r="G182" s="4">
        <v>8880.1200000000008</v>
      </c>
      <c r="H182" s="31">
        <f t="shared" si="11"/>
        <v>297</v>
      </c>
      <c r="I182" s="4">
        <v>10899.66</v>
      </c>
      <c r="J182" s="31">
        <f t="shared" si="12"/>
        <v>129</v>
      </c>
      <c r="K182" s="4">
        <v>2243.42</v>
      </c>
      <c r="L182" s="31">
        <f t="shared" si="13"/>
        <v>80</v>
      </c>
      <c r="M182" s="4">
        <v>0.04</v>
      </c>
      <c r="N182" s="31">
        <f t="shared" si="14"/>
        <v>307</v>
      </c>
    </row>
    <row r="183" spans="1:14" ht="11.25" customHeight="1" x14ac:dyDescent="0.2">
      <c r="A183" s="3">
        <v>105201352</v>
      </c>
      <c r="B183" s="3" t="s">
        <v>274</v>
      </c>
      <c r="C183" s="3" t="s">
        <v>273</v>
      </c>
      <c r="D183" s="30">
        <v>3439.0509999999999</v>
      </c>
      <c r="E183" s="4">
        <v>19472.560000000001</v>
      </c>
      <c r="F183" s="31">
        <f t="shared" si="10"/>
        <v>307</v>
      </c>
      <c r="G183" s="4">
        <v>8200.4599999999991</v>
      </c>
      <c r="H183" s="31">
        <f t="shared" si="11"/>
        <v>325</v>
      </c>
      <c r="I183" s="4">
        <v>9301.5499999999993</v>
      </c>
      <c r="J183" s="31">
        <f t="shared" si="12"/>
        <v>196</v>
      </c>
      <c r="K183" s="4">
        <v>1963.22</v>
      </c>
      <c r="L183" s="31">
        <f t="shared" si="13"/>
        <v>102</v>
      </c>
      <c r="M183" s="4">
        <v>7.33</v>
      </c>
      <c r="N183" s="31">
        <f t="shared" si="14"/>
        <v>243</v>
      </c>
    </row>
    <row r="184" spans="1:14" ht="11.25" customHeight="1" x14ac:dyDescent="0.2">
      <c r="A184" s="3">
        <v>105204703</v>
      </c>
      <c r="B184" s="3" t="s">
        <v>275</v>
      </c>
      <c r="C184" s="3" t="s">
        <v>273</v>
      </c>
      <c r="D184" s="30">
        <v>2693.6640000000002</v>
      </c>
      <c r="E184" s="4">
        <v>20954.099999999999</v>
      </c>
      <c r="F184" s="31">
        <f t="shared" si="10"/>
        <v>219</v>
      </c>
      <c r="G184" s="4">
        <v>7177.81</v>
      </c>
      <c r="H184" s="31">
        <f t="shared" si="11"/>
        <v>370</v>
      </c>
      <c r="I184" s="4">
        <v>11945.11</v>
      </c>
      <c r="J184" s="31">
        <f t="shared" si="12"/>
        <v>80</v>
      </c>
      <c r="K184" s="4">
        <v>1818.68</v>
      </c>
      <c r="L184" s="31">
        <f t="shared" si="13"/>
        <v>118</v>
      </c>
      <c r="M184" s="4">
        <v>12.49</v>
      </c>
      <c r="N184" s="31">
        <f t="shared" si="14"/>
        <v>231</v>
      </c>
    </row>
    <row r="185" spans="1:14" ht="11.25" customHeight="1" x14ac:dyDescent="0.2">
      <c r="A185" s="3">
        <v>115210503</v>
      </c>
      <c r="B185" s="3" t="s">
        <v>149</v>
      </c>
      <c r="C185" s="3" t="s">
        <v>428</v>
      </c>
      <c r="D185" s="30">
        <v>2557.2449999999999</v>
      </c>
      <c r="E185" s="4">
        <v>23805.34</v>
      </c>
      <c r="F185" s="31">
        <f t="shared" si="10"/>
        <v>104</v>
      </c>
      <c r="G185" s="4">
        <v>14668.28</v>
      </c>
      <c r="H185" s="31">
        <f t="shared" si="11"/>
        <v>97</v>
      </c>
      <c r="I185" s="4">
        <v>7662.4</v>
      </c>
      <c r="J185" s="31">
        <f t="shared" si="12"/>
        <v>271</v>
      </c>
      <c r="K185" s="4">
        <v>1379.66</v>
      </c>
      <c r="L185" s="31">
        <f t="shared" si="13"/>
        <v>189</v>
      </c>
      <c r="M185" s="4">
        <v>95</v>
      </c>
      <c r="N185" s="31">
        <f t="shared" si="14"/>
        <v>152</v>
      </c>
    </row>
    <row r="186" spans="1:14" ht="11.25" customHeight="1" x14ac:dyDescent="0.2">
      <c r="A186" s="3">
        <v>115211003</v>
      </c>
      <c r="B186" s="3" t="s">
        <v>429</v>
      </c>
      <c r="C186" s="3" t="s">
        <v>428</v>
      </c>
      <c r="D186" s="30">
        <v>1259.422</v>
      </c>
      <c r="E186" s="4">
        <v>21769.46</v>
      </c>
      <c r="F186" s="31">
        <f t="shared" si="10"/>
        <v>174</v>
      </c>
      <c r="G186" s="4">
        <v>16875.16</v>
      </c>
      <c r="H186" s="31">
        <f t="shared" si="11"/>
        <v>48</v>
      </c>
      <c r="I186" s="4">
        <v>4178.3599999999997</v>
      </c>
      <c r="J186" s="31">
        <f t="shared" si="12"/>
        <v>475</v>
      </c>
      <c r="K186" s="4">
        <v>715.11</v>
      </c>
      <c r="L186" s="31">
        <f t="shared" si="13"/>
        <v>367</v>
      </c>
      <c r="M186" s="4">
        <v>0.84</v>
      </c>
      <c r="N186" s="31">
        <f t="shared" si="14"/>
        <v>296</v>
      </c>
    </row>
    <row r="187" spans="1:14" ht="11.25" customHeight="1" x14ac:dyDescent="0.2">
      <c r="A187" s="3">
        <v>115211103</v>
      </c>
      <c r="B187" s="3" t="s">
        <v>430</v>
      </c>
      <c r="C187" s="3" t="s">
        <v>428</v>
      </c>
      <c r="D187" s="30">
        <v>5222.5990000000002</v>
      </c>
      <c r="E187" s="4">
        <v>18984.96</v>
      </c>
      <c r="F187" s="31">
        <f t="shared" si="10"/>
        <v>333</v>
      </c>
      <c r="G187" s="4">
        <v>12382.06</v>
      </c>
      <c r="H187" s="31">
        <f t="shared" si="11"/>
        <v>163</v>
      </c>
      <c r="I187" s="4">
        <v>5558.79</v>
      </c>
      <c r="J187" s="31">
        <f t="shared" si="12"/>
        <v>380</v>
      </c>
      <c r="K187" s="4">
        <v>1044.1099999999999</v>
      </c>
      <c r="L187" s="31">
        <f t="shared" si="13"/>
        <v>275</v>
      </c>
      <c r="M187" s="4">
        <v>0</v>
      </c>
      <c r="N187" s="31">
        <f t="shared" si="14"/>
        <v>309</v>
      </c>
    </row>
    <row r="188" spans="1:14" ht="11.25" customHeight="1" x14ac:dyDescent="0.2">
      <c r="A188" s="3">
        <v>115211603</v>
      </c>
      <c r="B188" s="3" t="s">
        <v>150</v>
      </c>
      <c r="C188" s="3" t="s">
        <v>428</v>
      </c>
      <c r="D188" s="30">
        <v>10131.098</v>
      </c>
      <c r="E188" s="4">
        <v>15608.91</v>
      </c>
      <c r="F188" s="31">
        <f t="shared" si="10"/>
        <v>487</v>
      </c>
      <c r="G188" s="4">
        <v>12062.82</v>
      </c>
      <c r="H188" s="31">
        <f t="shared" si="11"/>
        <v>176</v>
      </c>
      <c r="I188" s="4">
        <v>3371.3</v>
      </c>
      <c r="J188" s="31">
        <f t="shared" si="12"/>
        <v>496</v>
      </c>
      <c r="K188" s="4">
        <v>151.05000000000001</v>
      </c>
      <c r="L188" s="31">
        <f t="shared" si="13"/>
        <v>491</v>
      </c>
      <c r="M188" s="4">
        <v>23.75</v>
      </c>
      <c r="N188" s="31">
        <f t="shared" si="14"/>
        <v>202</v>
      </c>
    </row>
    <row r="189" spans="1:14" ht="11.25" customHeight="1" x14ac:dyDescent="0.2">
      <c r="A189" s="3">
        <v>115212503</v>
      </c>
      <c r="B189" s="3" t="s">
        <v>431</v>
      </c>
      <c r="C189" s="3" t="s">
        <v>428</v>
      </c>
      <c r="D189" s="30">
        <v>2700.8780000000002</v>
      </c>
      <c r="E189" s="4">
        <v>17669.560000000001</v>
      </c>
      <c r="F189" s="31">
        <f t="shared" si="10"/>
        <v>427</v>
      </c>
      <c r="G189" s="4">
        <v>11703.4</v>
      </c>
      <c r="H189" s="31">
        <f t="shared" si="11"/>
        <v>183</v>
      </c>
      <c r="I189" s="4">
        <v>4973.47</v>
      </c>
      <c r="J189" s="31">
        <f t="shared" si="12"/>
        <v>416</v>
      </c>
      <c r="K189" s="4">
        <v>978.23</v>
      </c>
      <c r="L189" s="31">
        <f t="shared" si="13"/>
        <v>287</v>
      </c>
      <c r="M189" s="4">
        <v>14.45</v>
      </c>
      <c r="N189" s="31">
        <f t="shared" si="14"/>
        <v>217</v>
      </c>
    </row>
    <row r="190" spans="1:14" ht="11.25" customHeight="1" x14ac:dyDescent="0.2">
      <c r="A190" s="3">
        <v>115216503</v>
      </c>
      <c r="B190" s="3" t="s">
        <v>151</v>
      </c>
      <c r="C190" s="3" t="s">
        <v>428</v>
      </c>
      <c r="D190" s="30">
        <v>4543.2370000000001</v>
      </c>
      <c r="E190" s="4">
        <v>18312.38</v>
      </c>
      <c r="F190" s="31">
        <f t="shared" si="10"/>
        <v>388</v>
      </c>
      <c r="G190" s="4">
        <v>13438.27</v>
      </c>
      <c r="H190" s="31">
        <f t="shared" si="11"/>
        <v>137</v>
      </c>
      <c r="I190" s="4">
        <v>4454.6899999999996</v>
      </c>
      <c r="J190" s="31">
        <f t="shared" si="12"/>
        <v>458</v>
      </c>
      <c r="K190" s="4">
        <v>417.77</v>
      </c>
      <c r="L190" s="31">
        <f t="shared" si="13"/>
        <v>444</v>
      </c>
      <c r="M190" s="4">
        <v>1.65</v>
      </c>
      <c r="N190" s="31">
        <f t="shared" si="14"/>
        <v>284</v>
      </c>
    </row>
    <row r="191" spans="1:14" ht="11.25" customHeight="1" x14ac:dyDescent="0.2">
      <c r="A191" s="3">
        <v>115218003</v>
      </c>
      <c r="B191" s="3" t="s">
        <v>152</v>
      </c>
      <c r="C191" s="3" t="s">
        <v>428</v>
      </c>
      <c r="D191" s="30">
        <v>3646.4589999999998</v>
      </c>
      <c r="E191" s="4">
        <v>16129.36</v>
      </c>
      <c r="F191" s="31">
        <f t="shared" si="10"/>
        <v>480</v>
      </c>
      <c r="G191" s="4">
        <v>9611.6299999999992</v>
      </c>
      <c r="H191" s="31">
        <f t="shared" si="11"/>
        <v>273</v>
      </c>
      <c r="I191" s="4">
        <v>5544.87</v>
      </c>
      <c r="J191" s="31">
        <f t="shared" si="12"/>
        <v>382</v>
      </c>
      <c r="K191" s="4">
        <v>972.86</v>
      </c>
      <c r="L191" s="31">
        <f t="shared" si="13"/>
        <v>288</v>
      </c>
      <c r="M191" s="4">
        <v>0</v>
      </c>
      <c r="N191" s="31">
        <f t="shared" si="14"/>
        <v>309</v>
      </c>
    </row>
    <row r="192" spans="1:14" ht="11.25" customHeight="1" x14ac:dyDescent="0.2">
      <c r="A192" s="3">
        <v>115218303</v>
      </c>
      <c r="B192" s="3" t="s">
        <v>432</v>
      </c>
      <c r="C192" s="3" t="s">
        <v>428</v>
      </c>
      <c r="D192" s="30">
        <v>2195.085</v>
      </c>
      <c r="E192" s="4">
        <v>18850.57</v>
      </c>
      <c r="F192" s="31">
        <f t="shared" si="10"/>
        <v>343</v>
      </c>
      <c r="G192" s="4">
        <v>13438.79</v>
      </c>
      <c r="H192" s="31">
        <f t="shared" si="11"/>
        <v>136</v>
      </c>
      <c r="I192" s="4">
        <v>4989.8100000000004</v>
      </c>
      <c r="J192" s="31">
        <f t="shared" si="12"/>
        <v>414</v>
      </c>
      <c r="K192" s="4">
        <v>307.39</v>
      </c>
      <c r="L192" s="31">
        <f t="shared" si="13"/>
        <v>464</v>
      </c>
      <c r="M192" s="4">
        <v>114.58</v>
      </c>
      <c r="N192" s="31">
        <f t="shared" si="14"/>
        <v>135</v>
      </c>
    </row>
    <row r="193" spans="1:14" ht="11.25" customHeight="1" x14ac:dyDescent="0.2">
      <c r="A193" s="3">
        <v>115221402</v>
      </c>
      <c r="B193" s="3" t="s">
        <v>433</v>
      </c>
      <c r="C193" s="3" t="s">
        <v>434</v>
      </c>
      <c r="D193" s="30">
        <v>13694.806</v>
      </c>
      <c r="E193" s="4">
        <v>18016.810000000001</v>
      </c>
      <c r="F193" s="31">
        <f t="shared" si="10"/>
        <v>400</v>
      </c>
      <c r="G193" s="4">
        <v>12005.14</v>
      </c>
      <c r="H193" s="31">
        <f t="shared" si="11"/>
        <v>177</v>
      </c>
      <c r="I193" s="4">
        <v>3917.4</v>
      </c>
      <c r="J193" s="31">
        <f t="shared" si="12"/>
        <v>484</v>
      </c>
      <c r="K193" s="4">
        <v>1002.43</v>
      </c>
      <c r="L193" s="31">
        <f t="shared" si="13"/>
        <v>281</v>
      </c>
      <c r="M193" s="4">
        <v>1091.8399999999999</v>
      </c>
      <c r="N193" s="31">
        <f t="shared" si="14"/>
        <v>50</v>
      </c>
    </row>
    <row r="194" spans="1:14" ht="11.25" customHeight="1" x14ac:dyDescent="0.2">
      <c r="A194" s="3">
        <v>115221753</v>
      </c>
      <c r="B194" s="3" t="s">
        <v>435</v>
      </c>
      <c r="C194" s="3" t="s">
        <v>434</v>
      </c>
      <c r="D194" s="30">
        <v>3400.0219999999999</v>
      </c>
      <c r="E194" s="4">
        <v>20927.419999999998</v>
      </c>
      <c r="F194" s="31">
        <f t="shared" si="10"/>
        <v>221</v>
      </c>
      <c r="G194" s="4">
        <v>15151.96</v>
      </c>
      <c r="H194" s="31">
        <f t="shared" si="11"/>
        <v>84</v>
      </c>
      <c r="I194" s="4">
        <v>3719.97</v>
      </c>
      <c r="J194" s="31">
        <f t="shared" si="12"/>
        <v>487</v>
      </c>
      <c r="K194" s="4">
        <v>954.06</v>
      </c>
      <c r="L194" s="31">
        <f t="shared" si="13"/>
        <v>295</v>
      </c>
      <c r="M194" s="4">
        <v>1101.44</v>
      </c>
      <c r="N194" s="31">
        <f t="shared" si="14"/>
        <v>49</v>
      </c>
    </row>
    <row r="195" spans="1:14" ht="11.25" customHeight="1" x14ac:dyDescent="0.2">
      <c r="A195" s="3">
        <v>115222504</v>
      </c>
      <c r="B195" s="3" t="s">
        <v>436</v>
      </c>
      <c r="C195" s="3" t="s">
        <v>434</v>
      </c>
      <c r="D195" s="30">
        <v>977.005</v>
      </c>
      <c r="E195" s="4">
        <v>22852.32</v>
      </c>
      <c r="F195" s="31">
        <f t="shared" ref="F195:F258" si="15">RANK(E195,E$2:E$501)</f>
        <v>128</v>
      </c>
      <c r="G195" s="4">
        <v>10349.36</v>
      </c>
      <c r="H195" s="31">
        <f t="shared" ref="H195:H258" si="16">RANK(G195,G$2:G$501)</f>
        <v>242</v>
      </c>
      <c r="I195" s="4">
        <v>10947.94</v>
      </c>
      <c r="J195" s="31">
        <f t="shared" ref="J195:J258" si="17">RANK(I195,I$2:I$501)</f>
        <v>125</v>
      </c>
      <c r="K195" s="4">
        <v>1463.46</v>
      </c>
      <c r="L195" s="31">
        <f t="shared" ref="L195:L258" si="18">RANK(K195,K$2:K$501)</f>
        <v>170</v>
      </c>
      <c r="M195" s="4">
        <v>91.57</v>
      </c>
      <c r="N195" s="31">
        <f t="shared" ref="N195:N258" si="19">RANK(M195,M$2:M$501)</f>
        <v>154</v>
      </c>
    </row>
    <row r="196" spans="1:14" ht="11.25" customHeight="1" x14ac:dyDescent="0.2">
      <c r="A196" s="3">
        <v>115222752</v>
      </c>
      <c r="B196" s="3" t="s">
        <v>437</v>
      </c>
      <c r="C196" s="3" t="s">
        <v>434</v>
      </c>
      <c r="D196" s="30">
        <v>8090.6890000000003</v>
      </c>
      <c r="E196" s="4">
        <v>22229.43</v>
      </c>
      <c r="F196" s="31">
        <f t="shared" si="15"/>
        <v>153</v>
      </c>
      <c r="G196" s="4">
        <v>7620.93</v>
      </c>
      <c r="H196" s="31">
        <f t="shared" si="16"/>
        <v>349</v>
      </c>
      <c r="I196" s="4">
        <v>11299.35</v>
      </c>
      <c r="J196" s="31">
        <f t="shared" si="17"/>
        <v>107</v>
      </c>
      <c r="K196" s="4">
        <v>3309.15</v>
      </c>
      <c r="L196" s="31">
        <f t="shared" si="18"/>
        <v>19</v>
      </c>
      <c r="M196" s="4">
        <v>0</v>
      </c>
      <c r="N196" s="31">
        <f t="shared" si="19"/>
        <v>309</v>
      </c>
    </row>
    <row r="197" spans="1:14" ht="11.25" customHeight="1" x14ac:dyDescent="0.2">
      <c r="A197" s="3">
        <v>115224003</v>
      </c>
      <c r="B197" s="3" t="s">
        <v>438</v>
      </c>
      <c r="C197" s="3" t="s">
        <v>434</v>
      </c>
      <c r="D197" s="30">
        <v>3761.16</v>
      </c>
      <c r="E197" s="4">
        <v>17552.23</v>
      </c>
      <c r="F197" s="31">
        <f t="shared" si="15"/>
        <v>431</v>
      </c>
      <c r="G197" s="4">
        <v>10979.61</v>
      </c>
      <c r="H197" s="31">
        <f t="shared" si="16"/>
        <v>209</v>
      </c>
      <c r="I197" s="4">
        <v>6016.04</v>
      </c>
      <c r="J197" s="31">
        <f t="shared" si="17"/>
        <v>361</v>
      </c>
      <c r="K197" s="4">
        <v>543.99</v>
      </c>
      <c r="L197" s="31">
        <f t="shared" si="18"/>
        <v>417</v>
      </c>
      <c r="M197" s="4">
        <v>12.58</v>
      </c>
      <c r="N197" s="31">
        <f t="shared" si="19"/>
        <v>230</v>
      </c>
    </row>
    <row r="198" spans="1:14" ht="11.25" customHeight="1" x14ac:dyDescent="0.2">
      <c r="A198" s="3">
        <v>115226003</v>
      </c>
      <c r="B198" s="3" t="s">
        <v>439</v>
      </c>
      <c r="C198" s="3" t="s">
        <v>434</v>
      </c>
      <c r="D198" s="30">
        <v>2555.078</v>
      </c>
      <c r="E198" s="4">
        <v>21189.03</v>
      </c>
      <c r="F198" s="31">
        <f t="shared" si="15"/>
        <v>203</v>
      </c>
      <c r="G198" s="4">
        <v>12582.51</v>
      </c>
      <c r="H198" s="31">
        <f t="shared" si="16"/>
        <v>156</v>
      </c>
      <c r="I198" s="4">
        <v>6855.17</v>
      </c>
      <c r="J198" s="31">
        <f t="shared" si="17"/>
        <v>313</v>
      </c>
      <c r="K198" s="4">
        <v>1749.81</v>
      </c>
      <c r="L198" s="31">
        <f t="shared" si="18"/>
        <v>126</v>
      </c>
      <c r="M198" s="4">
        <v>1.54</v>
      </c>
      <c r="N198" s="31">
        <f t="shared" si="19"/>
        <v>286</v>
      </c>
    </row>
    <row r="199" spans="1:14" ht="11.25" customHeight="1" x14ac:dyDescent="0.2">
      <c r="A199" s="3">
        <v>115226103</v>
      </c>
      <c r="B199" s="3" t="s">
        <v>440</v>
      </c>
      <c r="C199" s="3" t="s">
        <v>434</v>
      </c>
      <c r="D199" s="30">
        <v>805.50900000000001</v>
      </c>
      <c r="E199" s="4">
        <v>19768.88</v>
      </c>
      <c r="F199" s="31">
        <f t="shared" si="15"/>
        <v>292</v>
      </c>
      <c r="G199" s="4">
        <v>10123.790000000001</v>
      </c>
      <c r="H199" s="31">
        <f t="shared" si="16"/>
        <v>250</v>
      </c>
      <c r="I199" s="4">
        <v>9022.07</v>
      </c>
      <c r="J199" s="31">
        <f t="shared" si="17"/>
        <v>206</v>
      </c>
      <c r="K199" s="4">
        <v>623.01</v>
      </c>
      <c r="L199" s="31">
        <f t="shared" si="18"/>
        <v>396</v>
      </c>
      <c r="M199" s="4">
        <v>0</v>
      </c>
      <c r="N199" s="31">
        <f t="shared" si="19"/>
        <v>309</v>
      </c>
    </row>
    <row r="200" spans="1:14" ht="11.25" customHeight="1" x14ac:dyDescent="0.2">
      <c r="A200" s="3">
        <v>115228003</v>
      </c>
      <c r="B200" s="3" t="s">
        <v>154</v>
      </c>
      <c r="C200" s="3" t="s">
        <v>434</v>
      </c>
      <c r="D200" s="30">
        <v>1617.8979999999999</v>
      </c>
      <c r="E200" s="4">
        <v>19403.900000000001</v>
      </c>
      <c r="F200" s="31">
        <f t="shared" si="15"/>
        <v>313</v>
      </c>
      <c r="G200" s="4">
        <v>5264.14</v>
      </c>
      <c r="H200" s="31">
        <f t="shared" si="16"/>
        <v>444</v>
      </c>
      <c r="I200" s="4">
        <v>10509.03</v>
      </c>
      <c r="J200" s="31">
        <f t="shared" si="17"/>
        <v>145</v>
      </c>
      <c r="K200" s="4">
        <v>3630.73</v>
      </c>
      <c r="L200" s="31">
        <f t="shared" si="18"/>
        <v>14</v>
      </c>
      <c r="M200" s="4">
        <v>0</v>
      </c>
      <c r="N200" s="31">
        <f t="shared" si="19"/>
        <v>309</v>
      </c>
    </row>
    <row r="201" spans="1:14" ht="11.25" customHeight="1" x14ac:dyDescent="0.2">
      <c r="A201" s="3">
        <v>115228303</v>
      </c>
      <c r="B201" s="3" t="s">
        <v>441</v>
      </c>
      <c r="C201" s="3" t="s">
        <v>434</v>
      </c>
      <c r="D201" s="30">
        <v>3387.3850000000002</v>
      </c>
      <c r="E201" s="4">
        <v>17875.39</v>
      </c>
      <c r="F201" s="31">
        <f t="shared" si="15"/>
        <v>408</v>
      </c>
      <c r="G201" s="4">
        <v>12435.56</v>
      </c>
      <c r="H201" s="31">
        <f t="shared" si="16"/>
        <v>161</v>
      </c>
      <c r="I201" s="4">
        <v>3632.2</v>
      </c>
      <c r="J201" s="31">
        <f t="shared" si="17"/>
        <v>492</v>
      </c>
      <c r="K201" s="4">
        <v>1598.24</v>
      </c>
      <c r="L201" s="31">
        <f t="shared" si="18"/>
        <v>148</v>
      </c>
      <c r="M201" s="4">
        <v>209.38</v>
      </c>
      <c r="N201" s="31">
        <f t="shared" si="19"/>
        <v>103</v>
      </c>
    </row>
    <row r="202" spans="1:14" ht="11.25" customHeight="1" x14ac:dyDescent="0.2">
      <c r="A202" s="3">
        <v>115229003</v>
      </c>
      <c r="B202" s="3" t="s">
        <v>155</v>
      </c>
      <c r="C202" s="3" t="s">
        <v>434</v>
      </c>
      <c r="D202" s="30">
        <v>1113.029</v>
      </c>
      <c r="E202" s="4">
        <v>21639.02</v>
      </c>
      <c r="F202" s="31">
        <f t="shared" si="15"/>
        <v>177</v>
      </c>
      <c r="G202" s="4">
        <v>9099.58</v>
      </c>
      <c r="H202" s="31">
        <f t="shared" si="16"/>
        <v>289</v>
      </c>
      <c r="I202" s="4">
        <v>9814.93</v>
      </c>
      <c r="J202" s="31">
        <f t="shared" si="17"/>
        <v>182</v>
      </c>
      <c r="K202" s="4">
        <v>2724.51</v>
      </c>
      <c r="L202" s="31">
        <f t="shared" si="18"/>
        <v>45</v>
      </c>
      <c r="M202" s="4">
        <v>0</v>
      </c>
      <c r="N202" s="31">
        <f t="shared" si="19"/>
        <v>309</v>
      </c>
    </row>
    <row r="203" spans="1:14" ht="11.25" customHeight="1" x14ac:dyDescent="0.2">
      <c r="A203" s="3">
        <v>125231232</v>
      </c>
      <c r="B203" s="3" t="s">
        <v>25</v>
      </c>
      <c r="C203" s="3" t="s">
        <v>26</v>
      </c>
      <c r="D203" s="30">
        <v>6791.55</v>
      </c>
      <c r="E203" s="4">
        <v>21035.24</v>
      </c>
      <c r="F203" s="31">
        <f t="shared" si="15"/>
        <v>213</v>
      </c>
      <c r="G203" s="4">
        <v>3884.87</v>
      </c>
      <c r="H203" s="31">
        <f t="shared" si="16"/>
        <v>488</v>
      </c>
      <c r="I203" s="4">
        <v>15758.74</v>
      </c>
      <c r="J203" s="31">
        <f t="shared" si="17"/>
        <v>9</v>
      </c>
      <c r="K203" s="4">
        <v>1390.45</v>
      </c>
      <c r="L203" s="31">
        <f t="shared" si="18"/>
        <v>186</v>
      </c>
      <c r="M203" s="4">
        <v>1.19</v>
      </c>
      <c r="N203" s="31">
        <f t="shared" si="19"/>
        <v>289</v>
      </c>
    </row>
    <row r="204" spans="1:14" ht="11.25" customHeight="1" x14ac:dyDescent="0.2">
      <c r="A204" s="3">
        <v>125231303</v>
      </c>
      <c r="B204" s="3" t="s">
        <v>678</v>
      </c>
      <c r="C204" s="3" t="s">
        <v>26</v>
      </c>
      <c r="D204" s="30">
        <v>3294.5729999999999</v>
      </c>
      <c r="E204" s="4">
        <v>26015.51</v>
      </c>
      <c r="F204" s="31">
        <f t="shared" si="15"/>
        <v>53</v>
      </c>
      <c r="G204" s="4">
        <v>16211.54</v>
      </c>
      <c r="H204" s="31">
        <f t="shared" si="16"/>
        <v>64</v>
      </c>
      <c r="I204" s="4">
        <v>8367.9500000000007</v>
      </c>
      <c r="J204" s="31">
        <f t="shared" si="17"/>
        <v>231</v>
      </c>
      <c r="K204" s="4">
        <v>1399.18</v>
      </c>
      <c r="L204" s="31">
        <f t="shared" si="18"/>
        <v>185</v>
      </c>
      <c r="M204" s="4">
        <v>36.85</v>
      </c>
      <c r="N204" s="31">
        <f t="shared" si="19"/>
        <v>191</v>
      </c>
    </row>
    <row r="205" spans="1:14" ht="11.25" customHeight="1" x14ac:dyDescent="0.2">
      <c r="A205" s="3">
        <v>125234103</v>
      </c>
      <c r="B205" s="3" t="s">
        <v>27</v>
      </c>
      <c r="C205" s="3" t="s">
        <v>26</v>
      </c>
      <c r="D205" s="30">
        <v>4554.8819999999996</v>
      </c>
      <c r="E205" s="4">
        <v>25449.02</v>
      </c>
      <c r="F205" s="31">
        <f t="shared" si="15"/>
        <v>61</v>
      </c>
      <c r="G205" s="4">
        <v>20569.439999999999</v>
      </c>
      <c r="H205" s="31">
        <f t="shared" si="16"/>
        <v>18</v>
      </c>
      <c r="I205" s="4">
        <v>4661.0200000000004</v>
      </c>
      <c r="J205" s="31">
        <f t="shared" si="17"/>
        <v>443</v>
      </c>
      <c r="K205" s="4">
        <v>205.54</v>
      </c>
      <c r="L205" s="31">
        <f t="shared" si="18"/>
        <v>484</v>
      </c>
      <c r="M205" s="4">
        <v>13.01</v>
      </c>
      <c r="N205" s="31">
        <f t="shared" si="19"/>
        <v>227</v>
      </c>
    </row>
    <row r="206" spans="1:14" ht="11.25" customHeight="1" x14ac:dyDescent="0.2">
      <c r="A206" s="3">
        <v>125234502</v>
      </c>
      <c r="B206" s="3" t="s">
        <v>679</v>
      </c>
      <c r="C206" s="3" t="s">
        <v>26</v>
      </c>
      <c r="D206" s="30">
        <v>6683.5940000000001</v>
      </c>
      <c r="E206" s="4">
        <v>19887.79</v>
      </c>
      <c r="F206" s="31">
        <f t="shared" si="15"/>
        <v>285</v>
      </c>
      <c r="G206" s="4">
        <v>16301.61</v>
      </c>
      <c r="H206" s="31">
        <f t="shared" si="16"/>
        <v>61</v>
      </c>
      <c r="I206" s="4">
        <v>3565.15</v>
      </c>
      <c r="J206" s="31">
        <f t="shared" si="17"/>
        <v>493</v>
      </c>
      <c r="K206" s="4">
        <v>20.74</v>
      </c>
      <c r="L206" s="31">
        <f t="shared" si="18"/>
        <v>496</v>
      </c>
      <c r="M206" s="4">
        <v>0.3</v>
      </c>
      <c r="N206" s="31">
        <f t="shared" si="19"/>
        <v>302</v>
      </c>
    </row>
    <row r="207" spans="1:14" ht="11.25" customHeight="1" x14ac:dyDescent="0.2">
      <c r="A207" s="3">
        <v>125235103</v>
      </c>
      <c r="B207" s="3" t="s">
        <v>28</v>
      </c>
      <c r="C207" s="3" t="s">
        <v>26</v>
      </c>
      <c r="D207" s="30">
        <v>3393.2910000000002</v>
      </c>
      <c r="E207" s="4">
        <v>22783.21</v>
      </c>
      <c r="F207" s="31">
        <f t="shared" si="15"/>
        <v>131</v>
      </c>
      <c r="G207" s="4">
        <v>13892.21</v>
      </c>
      <c r="H207" s="31">
        <f t="shared" si="16"/>
        <v>121</v>
      </c>
      <c r="I207" s="4">
        <v>7422.35</v>
      </c>
      <c r="J207" s="31">
        <f t="shared" si="17"/>
        <v>279</v>
      </c>
      <c r="K207" s="4">
        <v>1321.42</v>
      </c>
      <c r="L207" s="31">
        <f t="shared" si="18"/>
        <v>209</v>
      </c>
      <c r="M207" s="4">
        <v>147.24</v>
      </c>
      <c r="N207" s="31">
        <f t="shared" si="19"/>
        <v>122</v>
      </c>
    </row>
    <row r="208" spans="1:14" ht="11.25" customHeight="1" x14ac:dyDescent="0.2">
      <c r="A208" s="3">
        <v>125235502</v>
      </c>
      <c r="B208" s="3" t="s">
        <v>29</v>
      </c>
      <c r="C208" s="3" t="s">
        <v>26</v>
      </c>
      <c r="D208" s="30">
        <v>3735.1060000000002</v>
      </c>
      <c r="E208" s="4">
        <v>28117.96</v>
      </c>
      <c r="F208" s="31">
        <f t="shared" si="15"/>
        <v>34</v>
      </c>
      <c r="G208" s="4">
        <v>22011.19</v>
      </c>
      <c r="H208" s="31">
        <f t="shared" si="16"/>
        <v>11</v>
      </c>
      <c r="I208" s="4">
        <v>4261.8999999999996</v>
      </c>
      <c r="J208" s="31">
        <f t="shared" si="17"/>
        <v>468</v>
      </c>
      <c r="K208" s="4">
        <v>638.19000000000005</v>
      </c>
      <c r="L208" s="31">
        <f t="shared" si="18"/>
        <v>391</v>
      </c>
      <c r="M208" s="4">
        <v>1206.69</v>
      </c>
      <c r="N208" s="31">
        <f t="shared" si="19"/>
        <v>47</v>
      </c>
    </row>
    <row r="209" spans="1:14" ht="11.25" customHeight="1" x14ac:dyDescent="0.2">
      <c r="A209" s="3">
        <v>125236903</v>
      </c>
      <c r="B209" s="3" t="s">
        <v>680</v>
      </c>
      <c r="C209" s="3" t="s">
        <v>26</v>
      </c>
      <c r="D209" s="30">
        <v>3379.4290000000001</v>
      </c>
      <c r="E209" s="4">
        <v>20147.09</v>
      </c>
      <c r="F209" s="31">
        <f t="shared" si="15"/>
        <v>268</v>
      </c>
      <c r="G209" s="4">
        <v>14289.75</v>
      </c>
      <c r="H209" s="31">
        <f t="shared" si="16"/>
        <v>110</v>
      </c>
      <c r="I209" s="4">
        <v>5320.26</v>
      </c>
      <c r="J209" s="31">
        <f t="shared" si="17"/>
        <v>393</v>
      </c>
      <c r="K209" s="4">
        <v>537.08000000000004</v>
      </c>
      <c r="L209" s="31">
        <f t="shared" si="18"/>
        <v>418</v>
      </c>
      <c r="M209" s="4">
        <v>0</v>
      </c>
      <c r="N209" s="31">
        <f t="shared" si="19"/>
        <v>309</v>
      </c>
    </row>
    <row r="210" spans="1:14" ht="11.25" customHeight="1" x14ac:dyDescent="0.2">
      <c r="A210" s="3">
        <v>125237603</v>
      </c>
      <c r="B210" s="3" t="s">
        <v>30</v>
      </c>
      <c r="C210" s="3" t="s">
        <v>26</v>
      </c>
      <c r="D210" s="30">
        <v>3629.7</v>
      </c>
      <c r="E210" s="4">
        <v>29864.3</v>
      </c>
      <c r="F210" s="31">
        <f t="shared" si="15"/>
        <v>25</v>
      </c>
      <c r="G210" s="4">
        <v>24717.18</v>
      </c>
      <c r="H210" s="31">
        <f t="shared" si="16"/>
        <v>4</v>
      </c>
      <c r="I210" s="4">
        <v>4350.2700000000004</v>
      </c>
      <c r="J210" s="31">
        <f t="shared" si="17"/>
        <v>464</v>
      </c>
      <c r="K210" s="4">
        <v>790.05</v>
      </c>
      <c r="L210" s="31">
        <f t="shared" si="18"/>
        <v>342</v>
      </c>
      <c r="M210" s="4">
        <v>6.79</v>
      </c>
      <c r="N210" s="31">
        <f t="shared" si="19"/>
        <v>245</v>
      </c>
    </row>
    <row r="211" spans="1:14" ht="11.25" customHeight="1" x14ac:dyDescent="0.2">
      <c r="A211" s="3">
        <v>125237702</v>
      </c>
      <c r="B211" s="3" t="s">
        <v>31</v>
      </c>
      <c r="C211" s="3" t="s">
        <v>26</v>
      </c>
      <c r="D211" s="30">
        <v>5679.473</v>
      </c>
      <c r="E211" s="4">
        <v>20640.59</v>
      </c>
      <c r="F211" s="31">
        <f t="shared" si="15"/>
        <v>242</v>
      </c>
      <c r="G211" s="4">
        <v>13993.28</v>
      </c>
      <c r="H211" s="31">
        <f t="shared" si="16"/>
        <v>117</v>
      </c>
      <c r="I211" s="4">
        <v>6102.77</v>
      </c>
      <c r="J211" s="31">
        <f t="shared" si="17"/>
        <v>357</v>
      </c>
      <c r="K211" s="4">
        <v>503.32</v>
      </c>
      <c r="L211" s="31">
        <f t="shared" si="18"/>
        <v>426</v>
      </c>
      <c r="M211" s="4">
        <v>41.23</v>
      </c>
      <c r="N211" s="31">
        <f t="shared" si="19"/>
        <v>185</v>
      </c>
    </row>
    <row r="212" spans="1:14" ht="11.25" customHeight="1" x14ac:dyDescent="0.2">
      <c r="A212" s="3">
        <v>125237903</v>
      </c>
      <c r="B212" s="3" t="s">
        <v>32</v>
      </c>
      <c r="C212" s="3" t="s">
        <v>26</v>
      </c>
      <c r="D212" s="30">
        <v>4126.1189999999997</v>
      </c>
      <c r="E212" s="4">
        <v>25869.24</v>
      </c>
      <c r="F212" s="31">
        <f t="shared" si="15"/>
        <v>56</v>
      </c>
      <c r="G212" s="4">
        <v>20922.900000000001</v>
      </c>
      <c r="H212" s="31">
        <f t="shared" si="16"/>
        <v>15</v>
      </c>
      <c r="I212" s="4">
        <v>4633.09</v>
      </c>
      <c r="J212" s="31">
        <f t="shared" si="17"/>
        <v>444</v>
      </c>
      <c r="K212" s="4">
        <v>284.16000000000003</v>
      </c>
      <c r="L212" s="31">
        <f t="shared" si="18"/>
        <v>470</v>
      </c>
      <c r="M212" s="4">
        <v>29.09</v>
      </c>
      <c r="N212" s="31">
        <f t="shared" si="19"/>
        <v>198</v>
      </c>
    </row>
    <row r="213" spans="1:14" ht="11.25" customHeight="1" x14ac:dyDescent="0.2">
      <c r="A213" s="3">
        <v>125238402</v>
      </c>
      <c r="B213" s="3" t="s">
        <v>33</v>
      </c>
      <c r="C213" s="3" t="s">
        <v>26</v>
      </c>
      <c r="D213" s="30">
        <v>4697.3919999999998</v>
      </c>
      <c r="E213" s="4">
        <v>21216.95</v>
      </c>
      <c r="F213" s="31">
        <f t="shared" si="15"/>
        <v>202</v>
      </c>
      <c r="G213" s="4">
        <v>9837.0400000000009</v>
      </c>
      <c r="H213" s="31">
        <f t="shared" si="16"/>
        <v>261</v>
      </c>
      <c r="I213" s="4">
        <v>8314.17</v>
      </c>
      <c r="J213" s="31">
        <f t="shared" si="17"/>
        <v>234</v>
      </c>
      <c r="K213" s="4">
        <v>2844.84</v>
      </c>
      <c r="L213" s="31">
        <f t="shared" si="18"/>
        <v>35</v>
      </c>
      <c r="M213" s="4">
        <v>220.9</v>
      </c>
      <c r="N213" s="31">
        <f t="shared" si="19"/>
        <v>99</v>
      </c>
    </row>
    <row r="214" spans="1:14" ht="11.25" customHeight="1" x14ac:dyDescent="0.2">
      <c r="A214" s="3">
        <v>125238502</v>
      </c>
      <c r="B214" s="3" t="s">
        <v>681</v>
      </c>
      <c r="C214" s="3" t="s">
        <v>26</v>
      </c>
      <c r="D214" s="30">
        <v>4425.34</v>
      </c>
      <c r="E214" s="4">
        <v>18484.650000000001</v>
      </c>
      <c r="F214" s="31">
        <f t="shared" si="15"/>
        <v>375</v>
      </c>
      <c r="G214" s="4">
        <v>14804.37</v>
      </c>
      <c r="H214" s="31">
        <f t="shared" si="16"/>
        <v>93</v>
      </c>
      <c r="I214" s="4">
        <v>3450.1</v>
      </c>
      <c r="J214" s="31">
        <f t="shared" si="17"/>
        <v>495</v>
      </c>
      <c r="K214" s="4">
        <v>228.42</v>
      </c>
      <c r="L214" s="31">
        <f t="shared" si="18"/>
        <v>482</v>
      </c>
      <c r="M214" s="4">
        <v>1.77</v>
      </c>
      <c r="N214" s="31">
        <f t="shared" si="19"/>
        <v>283</v>
      </c>
    </row>
    <row r="215" spans="1:14" ht="11.25" customHeight="1" x14ac:dyDescent="0.2">
      <c r="A215" s="3">
        <v>125239452</v>
      </c>
      <c r="B215" s="3" t="s">
        <v>682</v>
      </c>
      <c r="C215" s="3" t="s">
        <v>26</v>
      </c>
      <c r="D215" s="30">
        <v>13306.913</v>
      </c>
      <c r="E215" s="4">
        <v>16934.900000000001</v>
      </c>
      <c r="F215" s="31">
        <f t="shared" si="15"/>
        <v>460</v>
      </c>
      <c r="G215" s="4">
        <v>8749.15</v>
      </c>
      <c r="H215" s="31">
        <f t="shared" si="16"/>
        <v>301</v>
      </c>
      <c r="I215" s="4">
        <v>6558.52</v>
      </c>
      <c r="J215" s="31">
        <f t="shared" si="17"/>
        <v>338</v>
      </c>
      <c r="K215" s="4">
        <v>1519.39</v>
      </c>
      <c r="L215" s="31">
        <f t="shared" si="18"/>
        <v>163</v>
      </c>
      <c r="M215" s="4">
        <v>107.84</v>
      </c>
      <c r="N215" s="31">
        <f t="shared" si="19"/>
        <v>142</v>
      </c>
    </row>
    <row r="216" spans="1:14" ht="11.25" customHeight="1" x14ac:dyDescent="0.2">
      <c r="A216" s="3">
        <v>125239603</v>
      </c>
      <c r="B216" s="3" t="s">
        <v>562</v>
      </c>
      <c r="C216" s="3" t="s">
        <v>26</v>
      </c>
      <c r="D216" s="30">
        <v>3658.0740000000001</v>
      </c>
      <c r="E216" s="4">
        <v>27860.34</v>
      </c>
      <c r="F216" s="31">
        <f t="shared" si="15"/>
        <v>35</v>
      </c>
      <c r="G216" s="4">
        <v>19262.330000000002</v>
      </c>
      <c r="H216" s="31">
        <f t="shared" si="16"/>
        <v>24</v>
      </c>
      <c r="I216" s="4">
        <v>4605.62</v>
      </c>
      <c r="J216" s="31">
        <f t="shared" si="17"/>
        <v>447</v>
      </c>
      <c r="K216" s="4">
        <v>144.74</v>
      </c>
      <c r="L216" s="31">
        <f t="shared" si="18"/>
        <v>493</v>
      </c>
      <c r="M216" s="4">
        <v>3847.65</v>
      </c>
      <c r="N216" s="31">
        <f t="shared" si="19"/>
        <v>29</v>
      </c>
    </row>
    <row r="217" spans="1:14" ht="11.25" customHeight="1" x14ac:dyDescent="0.2">
      <c r="A217" s="3">
        <v>125239652</v>
      </c>
      <c r="B217" s="3" t="s">
        <v>34</v>
      </c>
      <c r="C217" s="3" t="s">
        <v>26</v>
      </c>
      <c r="D217" s="30">
        <v>5591.576</v>
      </c>
      <c r="E217" s="4">
        <v>21530.95</v>
      </c>
      <c r="F217" s="31">
        <f t="shared" si="15"/>
        <v>181</v>
      </c>
      <c r="G217" s="4">
        <v>9466.4599999999991</v>
      </c>
      <c r="H217" s="31">
        <f t="shared" si="16"/>
        <v>277</v>
      </c>
      <c r="I217" s="4">
        <v>8955.26</v>
      </c>
      <c r="J217" s="31">
        <f t="shared" si="17"/>
        <v>211</v>
      </c>
      <c r="K217" s="4">
        <v>1611.02</v>
      </c>
      <c r="L217" s="31">
        <f t="shared" si="18"/>
        <v>147</v>
      </c>
      <c r="M217" s="4">
        <v>1498.21</v>
      </c>
      <c r="N217" s="31">
        <f t="shared" si="19"/>
        <v>41</v>
      </c>
    </row>
    <row r="218" spans="1:14" ht="11.25" customHeight="1" x14ac:dyDescent="0.2">
      <c r="A218" s="3">
        <v>109243503</v>
      </c>
      <c r="B218" s="3" t="s">
        <v>343</v>
      </c>
      <c r="C218" s="3" t="s">
        <v>344</v>
      </c>
      <c r="D218" s="30">
        <v>540.14</v>
      </c>
      <c r="E218" s="4">
        <v>21247.15</v>
      </c>
      <c r="F218" s="31">
        <f t="shared" si="15"/>
        <v>196</v>
      </c>
      <c r="G218" s="4">
        <v>5503.85</v>
      </c>
      <c r="H218" s="31">
        <f t="shared" si="16"/>
        <v>436</v>
      </c>
      <c r="I218" s="4">
        <v>14647.63</v>
      </c>
      <c r="J218" s="31">
        <f t="shared" si="17"/>
        <v>18</v>
      </c>
      <c r="K218" s="4">
        <v>1095.67</v>
      </c>
      <c r="L218" s="31">
        <f t="shared" si="18"/>
        <v>258</v>
      </c>
      <c r="M218" s="4">
        <v>0</v>
      </c>
      <c r="N218" s="31">
        <f t="shared" si="19"/>
        <v>309</v>
      </c>
    </row>
    <row r="219" spans="1:14" ht="11.25" customHeight="1" x14ac:dyDescent="0.2">
      <c r="A219" s="3">
        <v>109246003</v>
      </c>
      <c r="B219" s="3" t="s">
        <v>345</v>
      </c>
      <c r="C219" s="3" t="s">
        <v>344</v>
      </c>
      <c r="D219" s="30">
        <v>797.16499999999996</v>
      </c>
      <c r="E219" s="4">
        <v>19096.240000000002</v>
      </c>
      <c r="F219" s="31">
        <f t="shared" si="15"/>
        <v>323</v>
      </c>
      <c r="G219" s="4">
        <v>6757.71</v>
      </c>
      <c r="H219" s="31">
        <f t="shared" si="16"/>
        <v>391</v>
      </c>
      <c r="I219" s="4">
        <v>11212.57</v>
      </c>
      <c r="J219" s="31">
        <f t="shared" si="17"/>
        <v>111</v>
      </c>
      <c r="K219" s="4">
        <v>1125.95</v>
      </c>
      <c r="L219" s="31">
        <f t="shared" si="18"/>
        <v>248</v>
      </c>
      <c r="M219" s="4">
        <v>0</v>
      </c>
      <c r="N219" s="31">
        <f t="shared" si="19"/>
        <v>309</v>
      </c>
    </row>
    <row r="220" spans="1:14" ht="11.25" customHeight="1" x14ac:dyDescent="0.2">
      <c r="A220" s="3">
        <v>109248003</v>
      </c>
      <c r="B220" s="3" t="s">
        <v>346</v>
      </c>
      <c r="C220" s="3" t="s">
        <v>344</v>
      </c>
      <c r="D220" s="30">
        <v>1923.204</v>
      </c>
      <c r="E220" s="4">
        <v>15714.25</v>
      </c>
      <c r="F220" s="31">
        <f t="shared" si="15"/>
        <v>485</v>
      </c>
      <c r="G220" s="4">
        <v>8350.65</v>
      </c>
      <c r="H220" s="31">
        <f t="shared" si="16"/>
        <v>319</v>
      </c>
      <c r="I220" s="4">
        <v>6595.1</v>
      </c>
      <c r="J220" s="31">
        <f t="shared" si="17"/>
        <v>335</v>
      </c>
      <c r="K220" s="4">
        <v>768.49</v>
      </c>
      <c r="L220" s="31">
        <f t="shared" si="18"/>
        <v>352</v>
      </c>
      <c r="M220" s="4">
        <v>0</v>
      </c>
      <c r="N220" s="31">
        <f t="shared" si="19"/>
        <v>309</v>
      </c>
    </row>
    <row r="221" spans="1:14" ht="11.25" customHeight="1" x14ac:dyDescent="0.2">
      <c r="A221" s="3">
        <v>105251453</v>
      </c>
      <c r="B221" s="3" t="s">
        <v>94</v>
      </c>
      <c r="C221" s="3" t="s">
        <v>276</v>
      </c>
      <c r="D221" s="30">
        <v>1885.5139999999999</v>
      </c>
      <c r="E221" s="4">
        <v>19463.98</v>
      </c>
      <c r="F221" s="31">
        <f t="shared" si="15"/>
        <v>310</v>
      </c>
      <c r="G221" s="4">
        <v>5227.34</v>
      </c>
      <c r="H221" s="31">
        <f t="shared" si="16"/>
        <v>447</v>
      </c>
      <c r="I221" s="4">
        <v>12600.79</v>
      </c>
      <c r="J221" s="31">
        <f t="shared" si="17"/>
        <v>61</v>
      </c>
      <c r="K221" s="4">
        <v>1577.32</v>
      </c>
      <c r="L221" s="31">
        <f t="shared" si="18"/>
        <v>156</v>
      </c>
      <c r="M221" s="4">
        <v>58.54</v>
      </c>
      <c r="N221" s="31">
        <f t="shared" si="19"/>
        <v>172</v>
      </c>
    </row>
    <row r="222" spans="1:14" ht="11.25" customHeight="1" x14ac:dyDescent="0.2">
      <c r="A222" s="3">
        <v>105252602</v>
      </c>
      <c r="B222" s="3" t="s">
        <v>277</v>
      </c>
      <c r="C222" s="3" t="s">
        <v>276</v>
      </c>
      <c r="D222" s="30">
        <v>12336.184999999999</v>
      </c>
      <c r="E222" s="4">
        <v>20082.23</v>
      </c>
      <c r="F222" s="31">
        <f t="shared" si="15"/>
        <v>270</v>
      </c>
      <c r="G222" s="4">
        <v>5402.18</v>
      </c>
      <c r="H222" s="31">
        <f t="shared" si="16"/>
        <v>441</v>
      </c>
      <c r="I222" s="4">
        <v>11306.64</v>
      </c>
      <c r="J222" s="31">
        <f t="shared" si="17"/>
        <v>106</v>
      </c>
      <c r="K222" s="4">
        <v>3351.09</v>
      </c>
      <c r="L222" s="31">
        <f t="shared" si="18"/>
        <v>18</v>
      </c>
      <c r="M222" s="4">
        <v>22.32</v>
      </c>
      <c r="N222" s="31">
        <f t="shared" si="19"/>
        <v>205</v>
      </c>
    </row>
    <row r="223" spans="1:14" ht="11.25" customHeight="1" x14ac:dyDescent="0.2">
      <c r="A223" s="3">
        <v>105253303</v>
      </c>
      <c r="B223" s="3" t="s">
        <v>278</v>
      </c>
      <c r="C223" s="3" t="s">
        <v>276</v>
      </c>
      <c r="D223" s="30">
        <v>1850.2819999999999</v>
      </c>
      <c r="E223" s="4">
        <v>16194.03</v>
      </c>
      <c r="F223" s="31">
        <f t="shared" si="15"/>
        <v>477</v>
      </c>
      <c r="G223" s="4">
        <v>11547.92</v>
      </c>
      <c r="H223" s="31">
        <f t="shared" si="16"/>
        <v>189</v>
      </c>
      <c r="I223" s="4">
        <v>4412.8900000000003</v>
      </c>
      <c r="J223" s="31">
        <f t="shared" si="17"/>
        <v>459</v>
      </c>
      <c r="K223" s="4">
        <v>231.05</v>
      </c>
      <c r="L223" s="31">
        <f t="shared" si="18"/>
        <v>481</v>
      </c>
      <c r="M223" s="4">
        <v>2.16</v>
      </c>
      <c r="N223" s="31">
        <f t="shared" si="19"/>
        <v>275</v>
      </c>
    </row>
    <row r="224" spans="1:14" ht="11.25" customHeight="1" x14ac:dyDescent="0.2">
      <c r="A224" s="3">
        <v>105253553</v>
      </c>
      <c r="B224" s="3" t="s">
        <v>95</v>
      </c>
      <c r="C224" s="3" t="s">
        <v>276</v>
      </c>
      <c r="D224" s="30">
        <v>2043.45</v>
      </c>
      <c r="E224" s="4">
        <v>18817.25</v>
      </c>
      <c r="F224" s="31">
        <f t="shared" si="15"/>
        <v>350</v>
      </c>
      <c r="G224" s="4">
        <v>9810.6299999999992</v>
      </c>
      <c r="H224" s="31">
        <f t="shared" si="16"/>
        <v>263</v>
      </c>
      <c r="I224" s="4">
        <v>7388.48</v>
      </c>
      <c r="J224" s="31">
        <f t="shared" si="17"/>
        <v>283</v>
      </c>
      <c r="K224" s="4">
        <v>1221.43</v>
      </c>
      <c r="L224" s="31">
        <f t="shared" si="18"/>
        <v>233</v>
      </c>
      <c r="M224" s="4">
        <v>396.71</v>
      </c>
      <c r="N224" s="31">
        <f t="shared" si="19"/>
        <v>74</v>
      </c>
    </row>
    <row r="225" spans="1:14" ht="11.25" customHeight="1" x14ac:dyDescent="0.2">
      <c r="A225" s="3">
        <v>105253903</v>
      </c>
      <c r="B225" s="3" t="s">
        <v>279</v>
      </c>
      <c r="C225" s="3" t="s">
        <v>276</v>
      </c>
      <c r="D225" s="30">
        <v>2181.8490000000002</v>
      </c>
      <c r="E225" s="4">
        <v>16172.79</v>
      </c>
      <c r="F225" s="31">
        <f t="shared" si="15"/>
        <v>478</v>
      </c>
      <c r="G225" s="4">
        <v>7269.69</v>
      </c>
      <c r="H225" s="31">
        <f t="shared" si="16"/>
        <v>364</v>
      </c>
      <c r="I225" s="4">
        <v>8190.41</v>
      </c>
      <c r="J225" s="31">
        <f t="shared" si="17"/>
        <v>240</v>
      </c>
      <c r="K225" s="4">
        <v>712.69</v>
      </c>
      <c r="L225" s="31">
        <f t="shared" si="18"/>
        <v>370</v>
      </c>
      <c r="M225" s="4">
        <v>0</v>
      </c>
      <c r="N225" s="31">
        <f t="shared" si="19"/>
        <v>309</v>
      </c>
    </row>
    <row r="226" spans="1:14" ht="11.25" customHeight="1" x14ac:dyDescent="0.2">
      <c r="A226" s="3">
        <v>105254053</v>
      </c>
      <c r="B226" s="3" t="s">
        <v>280</v>
      </c>
      <c r="C226" s="3" t="s">
        <v>276</v>
      </c>
      <c r="D226" s="30">
        <v>1562.2270000000001</v>
      </c>
      <c r="E226" s="4">
        <v>30218.94</v>
      </c>
      <c r="F226" s="31">
        <f t="shared" si="15"/>
        <v>22</v>
      </c>
      <c r="G226" s="4">
        <v>7216.37</v>
      </c>
      <c r="H226" s="31">
        <f t="shared" si="16"/>
        <v>369</v>
      </c>
      <c r="I226" s="4">
        <v>10738.57</v>
      </c>
      <c r="J226" s="31">
        <f t="shared" si="17"/>
        <v>132</v>
      </c>
      <c r="K226" s="4">
        <v>3497.48</v>
      </c>
      <c r="L226" s="31">
        <f t="shared" si="18"/>
        <v>16</v>
      </c>
      <c r="M226" s="4">
        <v>8766.51</v>
      </c>
      <c r="N226" s="31">
        <f t="shared" si="19"/>
        <v>11</v>
      </c>
    </row>
    <row r="227" spans="1:14" ht="11.25" customHeight="1" x14ac:dyDescent="0.2">
      <c r="A227" s="3">
        <v>105254353</v>
      </c>
      <c r="B227" s="3" t="s">
        <v>281</v>
      </c>
      <c r="C227" s="3" t="s">
        <v>276</v>
      </c>
      <c r="D227" s="30">
        <v>2073.5309999999999</v>
      </c>
      <c r="E227" s="4">
        <v>18328.28</v>
      </c>
      <c r="F227" s="31">
        <f t="shared" si="15"/>
        <v>386</v>
      </c>
      <c r="G227" s="4">
        <v>10126.89</v>
      </c>
      <c r="H227" s="31">
        <f t="shared" si="16"/>
        <v>249</v>
      </c>
      <c r="I227" s="4">
        <v>7761.17</v>
      </c>
      <c r="J227" s="31">
        <f t="shared" si="17"/>
        <v>261</v>
      </c>
      <c r="K227" s="4">
        <v>399.14</v>
      </c>
      <c r="L227" s="31">
        <f t="shared" si="18"/>
        <v>449</v>
      </c>
      <c r="M227" s="4">
        <v>41.08</v>
      </c>
      <c r="N227" s="31">
        <f t="shared" si="19"/>
        <v>187</v>
      </c>
    </row>
    <row r="228" spans="1:14" ht="11.25" customHeight="1" x14ac:dyDescent="0.2">
      <c r="A228" s="3">
        <v>105256553</v>
      </c>
      <c r="B228" s="3" t="s">
        <v>282</v>
      </c>
      <c r="C228" s="3" t="s">
        <v>276</v>
      </c>
      <c r="D228" s="30">
        <v>1135.451</v>
      </c>
      <c r="E228" s="4">
        <v>21324.57</v>
      </c>
      <c r="F228" s="31">
        <f t="shared" si="15"/>
        <v>192</v>
      </c>
      <c r="G228" s="4">
        <v>6877.28</v>
      </c>
      <c r="H228" s="31">
        <f t="shared" si="16"/>
        <v>386</v>
      </c>
      <c r="I228" s="4">
        <v>12515.64</v>
      </c>
      <c r="J228" s="31">
        <f t="shared" si="17"/>
        <v>65</v>
      </c>
      <c r="K228" s="4">
        <v>1931.65</v>
      </c>
      <c r="L228" s="31">
        <f t="shared" si="18"/>
        <v>106</v>
      </c>
      <c r="M228" s="4">
        <v>0</v>
      </c>
      <c r="N228" s="31">
        <f t="shared" si="19"/>
        <v>309</v>
      </c>
    </row>
    <row r="229" spans="1:14" ht="11.25" customHeight="1" x14ac:dyDescent="0.2">
      <c r="A229" s="3">
        <v>105257602</v>
      </c>
      <c r="B229" s="3" t="s">
        <v>96</v>
      </c>
      <c r="C229" s="3" t="s">
        <v>276</v>
      </c>
      <c r="D229" s="30">
        <v>6393.6180000000004</v>
      </c>
      <c r="E229" s="4">
        <v>17532.93</v>
      </c>
      <c r="F229" s="31">
        <f t="shared" si="15"/>
        <v>432</v>
      </c>
      <c r="G229" s="4">
        <v>11232.89</v>
      </c>
      <c r="H229" s="31">
        <f t="shared" si="16"/>
        <v>200</v>
      </c>
      <c r="I229" s="4">
        <v>5168.1099999999997</v>
      </c>
      <c r="J229" s="31">
        <f t="shared" si="17"/>
        <v>402</v>
      </c>
      <c r="K229" s="4">
        <v>1113.05</v>
      </c>
      <c r="L229" s="31">
        <f t="shared" si="18"/>
        <v>253</v>
      </c>
      <c r="M229" s="4">
        <v>18.88</v>
      </c>
      <c r="N229" s="31">
        <f t="shared" si="19"/>
        <v>209</v>
      </c>
    </row>
    <row r="230" spans="1:14" ht="11.25" customHeight="1" x14ac:dyDescent="0.2">
      <c r="A230" s="3">
        <v>105258303</v>
      </c>
      <c r="B230" s="3" t="s">
        <v>97</v>
      </c>
      <c r="C230" s="3" t="s">
        <v>276</v>
      </c>
      <c r="D230" s="30">
        <v>1587.5609999999999</v>
      </c>
      <c r="E230" s="4">
        <v>30259.08</v>
      </c>
      <c r="F230" s="31">
        <f t="shared" si="15"/>
        <v>21</v>
      </c>
      <c r="G230" s="4">
        <v>6788.84</v>
      </c>
      <c r="H230" s="31">
        <f t="shared" si="16"/>
        <v>388</v>
      </c>
      <c r="I230" s="4">
        <v>11557.09</v>
      </c>
      <c r="J230" s="31">
        <f t="shared" si="17"/>
        <v>91</v>
      </c>
      <c r="K230" s="4">
        <v>3137.14</v>
      </c>
      <c r="L230" s="31">
        <f t="shared" si="18"/>
        <v>25</v>
      </c>
      <c r="M230" s="4">
        <v>8776.01</v>
      </c>
      <c r="N230" s="31">
        <f t="shared" si="19"/>
        <v>10</v>
      </c>
    </row>
    <row r="231" spans="1:14" ht="11.25" customHeight="1" x14ac:dyDescent="0.2">
      <c r="A231" s="3">
        <v>105258503</v>
      </c>
      <c r="B231" s="3" t="s">
        <v>98</v>
      </c>
      <c r="C231" s="3" t="s">
        <v>276</v>
      </c>
      <c r="D231" s="30">
        <v>1313.1559999999999</v>
      </c>
      <c r="E231" s="4">
        <v>18624.68</v>
      </c>
      <c r="F231" s="31">
        <f t="shared" si="15"/>
        <v>368</v>
      </c>
      <c r="G231" s="4">
        <v>4935.2</v>
      </c>
      <c r="H231" s="31">
        <f t="shared" si="16"/>
        <v>458</v>
      </c>
      <c r="I231" s="4">
        <v>11687.76</v>
      </c>
      <c r="J231" s="31">
        <f t="shared" si="17"/>
        <v>87</v>
      </c>
      <c r="K231" s="4">
        <v>1971.11</v>
      </c>
      <c r="L231" s="31">
        <f t="shared" si="18"/>
        <v>101</v>
      </c>
      <c r="M231" s="4">
        <v>30.61</v>
      </c>
      <c r="N231" s="31">
        <f t="shared" si="19"/>
        <v>197</v>
      </c>
    </row>
    <row r="232" spans="1:14" ht="11.25" customHeight="1" x14ac:dyDescent="0.2">
      <c r="A232" s="3">
        <v>105259103</v>
      </c>
      <c r="B232" s="3" t="s">
        <v>283</v>
      </c>
      <c r="C232" s="3" t="s">
        <v>276</v>
      </c>
      <c r="D232" s="30">
        <v>1034.5050000000001</v>
      </c>
      <c r="E232" s="4">
        <v>19927.150000000001</v>
      </c>
      <c r="F232" s="31">
        <f t="shared" si="15"/>
        <v>278</v>
      </c>
      <c r="G232" s="4">
        <v>3881.33</v>
      </c>
      <c r="H232" s="31">
        <f t="shared" si="16"/>
        <v>489</v>
      </c>
      <c r="I232" s="4">
        <v>14419.89</v>
      </c>
      <c r="J232" s="31">
        <f t="shared" si="17"/>
        <v>21</v>
      </c>
      <c r="K232" s="4">
        <v>1625.93</v>
      </c>
      <c r="L232" s="31">
        <f t="shared" si="18"/>
        <v>143</v>
      </c>
      <c r="M232" s="4">
        <v>0</v>
      </c>
      <c r="N232" s="31">
        <f t="shared" si="19"/>
        <v>309</v>
      </c>
    </row>
    <row r="233" spans="1:14" ht="11.25" customHeight="1" x14ac:dyDescent="0.2">
      <c r="A233" s="3">
        <v>105259703</v>
      </c>
      <c r="B233" s="3" t="s">
        <v>284</v>
      </c>
      <c r="C233" s="3" t="s">
        <v>276</v>
      </c>
      <c r="D233" s="30">
        <v>1318.9680000000001</v>
      </c>
      <c r="E233" s="4">
        <v>21144.01</v>
      </c>
      <c r="F233" s="31">
        <f t="shared" si="15"/>
        <v>207</v>
      </c>
      <c r="G233" s="4">
        <v>10386.969999999999</v>
      </c>
      <c r="H233" s="31">
        <f t="shared" si="16"/>
        <v>239</v>
      </c>
      <c r="I233" s="4">
        <v>9279.16</v>
      </c>
      <c r="J233" s="31">
        <f t="shared" si="17"/>
        <v>198</v>
      </c>
      <c r="K233" s="4">
        <v>1340.14</v>
      </c>
      <c r="L233" s="31">
        <f t="shared" si="18"/>
        <v>206</v>
      </c>
      <c r="M233" s="4">
        <v>137.72999999999999</v>
      </c>
      <c r="N233" s="31">
        <f t="shared" si="19"/>
        <v>130</v>
      </c>
    </row>
    <row r="234" spans="1:14" ht="11.25" customHeight="1" x14ac:dyDescent="0.2">
      <c r="A234" s="3">
        <v>101260303</v>
      </c>
      <c r="B234" s="3" t="s">
        <v>200</v>
      </c>
      <c r="C234" s="3" t="s">
        <v>201</v>
      </c>
      <c r="D234" s="30">
        <v>3203.779</v>
      </c>
      <c r="E234" s="4">
        <v>19675.12</v>
      </c>
      <c r="F234" s="31">
        <f t="shared" si="15"/>
        <v>296</v>
      </c>
      <c r="G234" s="4">
        <v>4676.09</v>
      </c>
      <c r="H234" s="31">
        <f t="shared" si="16"/>
        <v>463</v>
      </c>
      <c r="I234" s="4">
        <v>12276.42</v>
      </c>
      <c r="J234" s="31">
        <f t="shared" si="17"/>
        <v>73</v>
      </c>
      <c r="K234" s="4">
        <v>2721.68</v>
      </c>
      <c r="L234" s="31">
        <f t="shared" si="18"/>
        <v>46</v>
      </c>
      <c r="M234" s="4">
        <v>0.92</v>
      </c>
      <c r="N234" s="31">
        <f t="shared" si="19"/>
        <v>294</v>
      </c>
    </row>
    <row r="235" spans="1:14" ht="11.25" customHeight="1" x14ac:dyDescent="0.2">
      <c r="A235" s="3">
        <v>101260803</v>
      </c>
      <c r="B235" s="3" t="s">
        <v>202</v>
      </c>
      <c r="C235" s="3" t="s">
        <v>201</v>
      </c>
      <c r="D235" s="30">
        <v>1649.0129999999999</v>
      </c>
      <c r="E235" s="4">
        <v>25995.22</v>
      </c>
      <c r="F235" s="31">
        <f t="shared" si="15"/>
        <v>55</v>
      </c>
      <c r="G235" s="4">
        <v>4833.21</v>
      </c>
      <c r="H235" s="31">
        <f t="shared" si="16"/>
        <v>459</v>
      </c>
      <c r="I235" s="4">
        <v>12917.19</v>
      </c>
      <c r="J235" s="31">
        <f t="shared" si="17"/>
        <v>49</v>
      </c>
      <c r="K235" s="4">
        <v>2295.2600000000002</v>
      </c>
      <c r="L235" s="31">
        <f t="shared" si="18"/>
        <v>74</v>
      </c>
      <c r="M235" s="4">
        <v>5949.57</v>
      </c>
      <c r="N235" s="31">
        <f t="shared" si="19"/>
        <v>22</v>
      </c>
    </row>
    <row r="236" spans="1:14" ht="11.25" customHeight="1" x14ac:dyDescent="0.2">
      <c r="A236" s="3">
        <v>101261302</v>
      </c>
      <c r="B236" s="3" t="s">
        <v>67</v>
      </c>
      <c r="C236" s="3" t="s">
        <v>201</v>
      </c>
      <c r="D236" s="30">
        <v>4199.9440000000004</v>
      </c>
      <c r="E236" s="4">
        <v>21051.15</v>
      </c>
      <c r="F236" s="31">
        <f t="shared" si="15"/>
        <v>211</v>
      </c>
      <c r="G236" s="4">
        <v>5006.5</v>
      </c>
      <c r="H236" s="31">
        <f t="shared" si="16"/>
        <v>453</v>
      </c>
      <c r="I236" s="4">
        <v>12424.7</v>
      </c>
      <c r="J236" s="31">
        <f t="shared" si="17"/>
        <v>68</v>
      </c>
      <c r="K236" s="4">
        <v>3598.24</v>
      </c>
      <c r="L236" s="31">
        <f t="shared" si="18"/>
        <v>15</v>
      </c>
      <c r="M236" s="4">
        <v>21.72</v>
      </c>
      <c r="N236" s="31">
        <f t="shared" si="19"/>
        <v>206</v>
      </c>
    </row>
    <row r="237" spans="1:14" ht="11.25" customHeight="1" x14ac:dyDescent="0.2">
      <c r="A237" s="3">
        <v>101262903</v>
      </c>
      <c r="B237" s="3" t="s">
        <v>203</v>
      </c>
      <c r="C237" s="3" t="s">
        <v>201</v>
      </c>
      <c r="D237" s="30">
        <v>1093.42</v>
      </c>
      <c r="E237" s="4">
        <v>17916.46</v>
      </c>
      <c r="F237" s="31">
        <f t="shared" si="15"/>
        <v>407</v>
      </c>
      <c r="G237" s="4">
        <v>6492.42</v>
      </c>
      <c r="H237" s="31">
        <f t="shared" si="16"/>
        <v>398</v>
      </c>
      <c r="I237" s="4">
        <v>10577.97</v>
      </c>
      <c r="J237" s="31">
        <f t="shared" si="17"/>
        <v>140</v>
      </c>
      <c r="K237" s="4">
        <v>846.07</v>
      </c>
      <c r="L237" s="31">
        <f t="shared" si="18"/>
        <v>327</v>
      </c>
      <c r="M237" s="4">
        <v>0</v>
      </c>
      <c r="N237" s="31">
        <f t="shared" si="19"/>
        <v>309</v>
      </c>
    </row>
    <row r="238" spans="1:14" ht="11.25" customHeight="1" x14ac:dyDescent="0.2">
      <c r="A238" s="3">
        <v>101264003</v>
      </c>
      <c r="B238" s="3" t="s">
        <v>204</v>
      </c>
      <c r="C238" s="3" t="s">
        <v>201</v>
      </c>
      <c r="D238" s="30">
        <v>2817.0360000000001</v>
      </c>
      <c r="E238" s="4">
        <v>20767.169999999998</v>
      </c>
      <c r="F238" s="31">
        <f t="shared" si="15"/>
        <v>232</v>
      </c>
      <c r="G238" s="4">
        <v>9033.07</v>
      </c>
      <c r="H238" s="31">
        <f t="shared" si="16"/>
        <v>293</v>
      </c>
      <c r="I238" s="4">
        <v>9440.84</v>
      </c>
      <c r="J238" s="31">
        <f t="shared" si="17"/>
        <v>193</v>
      </c>
      <c r="K238" s="4">
        <v>2293.2600000000002</v>
      </c>
      <c r="L238" s="31">
        <f t="shared" si="18"/>
        <v>76</v>
      </c>
      <c r="M238" s="4">
        <v>0</v>
      </c>
      <c r="N238" s="31">
        <f t="shared" si="19"/>
        <v>309</v>
      </c>
    </row>
    <row r="239" spans="1:14" ht="11.25" customHeight="1" x14ac:dyDescent="0.2">
      <c r="A239" s="3">
        <v>101268003</v>
      </c>
      <c r="B239" s="3" t="s">
        <v>205</v>
      </c>
      <c r="C239" s="3" t="s">
        <v>201</v>
      </c>
      <c r="D239" s="30">
        <v>2681.0439999999999</v>
      </c>
      <c r="E239" s="4">
        <v>20558.7</v>
      </c>
      <c r="F239" s="31">
        <f t="shared" si="15"/>
        <v>245</v>
      </c>
      <c r="G239" s="4">
        <v>7154.5</v>
      </c>
      <c r="H239" s="31">
        <f t="shared" si="16"/>
        <v>372</v>
      </c>
      <c r="I239" s="4">
        <v>10435.44</v>
      </c>
      <c r="J239" s="31">
        <f t="shared" si="17"/>
        <v>152</v>
      </c>
      <c r="K239" s="4">
        <v>2968.76</v>
      </c>
      <c r="L239" s="31">
        <f t="shared" si="18"/>
        <v>31</v>
      </c>
      <c r="M239" s="4">
        <v>0</v>
      </c>
      <c r="N239" s="31">
        <f t="shared" si="19"/>
        <v>309</v>
      </c>
    </row>
    <row r="240" spans="1:14" ht="11.25" customHeight="1" x14ac:dyDescent="0.2">
      <c r="A240" s="3">
        <v>106272003</v>
      </c>
      <c r="B240" s="3" t="s">
        <v>101</v>
      </c>
      <c r="C240" s="3" t="s">
        <v>292</v>
      </c>
      <c r="D240" s="30">
        <v>409.48599999999999</v>
      </c>
      <c r="E240" s="4">
        <v>36006.19</v>
      </c>
      <c r="F240" s="31">
        <f t="shared" si="15"/>
        <v>4</v>
      </c>
      <c r="G240" s="4">
        <v>18844.14</v>
      </c>
      <c r="H240" s="31">
        <f t="shared" si="16"/>
        <v>29</v>
      </c>
      <c r="I240" s="4">
        <v>14009.3</v>
      </c>
      <c r="J240" s="31">
        <f t="shared" si="17"/>
        <v>26</v>
      </c>
      <c r="K240" s="4">
        <v>3152.75</v>
      </c>
      <c r="L240" s="31">
        <f t="shared" si="18"/>
        <v>23</v>
      </c>
      <c r="M240" s="4">
        <v>0</v>
      </c>
      <c r="N240" s="31">
        <f t="shared" si="19"/>
        <v>309</v>
      </c>
    </row>
    <row r="241" spans="1:14" ht="11.25" customHeight="1" x14ac:dyDescent="0.2">
      <c r="A241" s="3">
        <v>112281302</v>
      </c>
      <c r="B241" s="3" t="s">
        <v>133</v>
      </c>
      <c r="C241" s="3" t="s">
        <v>383</v>
      </c>
      <c r="D241" s="30">
        <v>9621.8870000000006</v>
      </c>
      <c r="E241" s="4">
        <v>17751.97</v>
      </c>
      <c r="F241" s="31">
        <f t="shared" si="15"/>
        <v>420</v>
      </c>
      <c r="G241" s="4">
        <v>10812.61</v>
      </c>
      <c r="H241" s="31">
        <f t="shared" si="16"/>
        <v>219</v>
      </c>
      <c r="I241" s="4">
        <v>5271.04</v>
      </c>
      <c r="J241" s="31">
        <f t="shared" si="17"/>
        <v>395</v>
      </c>
      <c r="K241" s="4">
        <v>1492.7</v>
      </c>
      <c r="L241" s="31">
        <f t="shared" si="18"/>
        <v>166</v>
      </c>
      <c r="M241" s="4">
        <v>175.62</v>
      </c>
      <c r="N241" s="31">
        <f t="shared" si="19"/>
        <v>116</v>
      </c>
    </row>
    <row r="242" spans="1:14" ht="11.25" customHeight="1" x14ac:dyDescent="0.2">
      <c r="A242" s="3">
        <v>112282004</v>
      </c>
      <c r="B242" s="3" t="s">
        <v>384</v>
      </c>
      <c r="C242" s="3" t="s">
        <v>383</v>
      </c>
      <c r="D242" s="30">
        <v>437.87900000000002</v>
      </c>
      <c r="E242" s="4">
        <v>24316.9</v>
      </c>
      <c r="F242" s="31">
        <f t="shared" si="15"/>
        <v>94</v>
      </c>
      <c r="G242" s="4">
        <v>8689.41</v>
      </c>
      <c r="H242" s="31">
        <f t="shared" si="16"/>
        <v>305</v>
      </c>
      <c r="I242" s="4">
        <v>8777.5400000000009</v>
      </c>
      <c r="J242" s="31">
        <f t="shared" si="17"/>
        <v>218</v>
      </c>
      <c r="K242" s="4">
        <v>6620.15</v>
      </c>
      <c r="L242" s="31">
        <f t="shared" si="18"/>
        <v>3</v>
      </c>
      <c r="M242" s="4">
        <v>229.81</v>
      </c>
      <c r="N242" s="31">
        <f t="shared" si="19"/>
        <v>96</v>
      </c>
    </row>
    <row r="243" spans="1:14" ht="11.25" customHeight="1" x14ac:dyDescent="0.2">
      <c r="A243" s="3">
        <v>112283003</v>
      </c>
      <c r="B243" s="3" t="s">
        <v>134</v>
      </c>
      <c r="C243" s="3" t="s">
        <v>383</v>
      </c>
      <c r="D243" s="30">
        <v>3083.3240000000001</v>
      </c>
      <c r="E243" s="4">
        <v>19085.740000000002</v>
      </c>
      <c r="F243" s="31">
        <f t="shared" si="15"/>
        <v>324</v>
      </c>
      <c r="G243" s="4">
        <v>9961.9699999999993</v>
      </c>
      <c r="H243" s="31">
        <f t="shared" si="16"/>
        <v>255</v>
      </c>
      <c r="I243" s="4">
        <v>4777.9799999999996</v>
      </c>
      <c r="J243" s="31">
        <f t="shared" si="17"/>
        <v>437</v>
      </c>
      <c r="K243" s="4">
        <v>1276.67</v>
      </c>
      <c r="L243" s="31">
        <f t="shared" si="18"/>
        <v>223</v>
      </c>
      <c r="M243" s="4">
        <v>3069.13</v>
      </c>
      <c r="N243" s="31">
        <f t="shared" si="19"/>
        <v>31</v>
      </c>
    </row>
    <row r="244" spans="1:14" ht="11.25" customHeight="1" x14ac:dyDescent="0.2">
      <c r="A244" s="3">
        <v>112286003</v>
      </c>
      <c r="B244" s="3" t="s">
        <v>385</v>
      </c>
      <c r="C244" s="3" t="s">
        <v>383</v>
      </c>
      <c r="D244" s="30">
        <v>2357.3290000000002</v>
      </c>
      <c r="E244" s="4">
        <v>18587.32</v>
      </c>
      <c r="F244" s="31">
        <f t="shared" si="15"/>
        <v>371</v>
      </c>
      <c r="G244" s="4">
        <v>9960.57</v>
      </c>
      <c r="H244" s="31">
        <f t="shared" si="16"/>
        <v>256</v>
      </c>
      <c r="I244" s="4">
        <v>7289.28</v>
      </c>
      <c r="J244" s="31">
        <f t="shared" si="17"/>
        <v>289</v>
      </c>
      <c r="K244" s="4">
        <v>1337.48</v>
      </c>
      <c r="L244" s="31">
        <f t="shared" si="18"/>
        <v>207</v>
      </c>
      <c r="M244" s="4">
        <v>0</v>
      </c>
      <c r="N244" s="31">
        <f t="shared" si="19"/>
        <v>309</v>
      </c>
    </row>
    <row r="245" spans="1:14" ht="11.25" customHeight="1" x14ac:dyDescent="0.2">
      <c r="A245" s="3">
        <v>112289003</v>
      </c>
      <c r="B245" s="3" t="s">
        <v>386</v>
      </c>
      <c r="C245" s="3" t="s">
        <v>383</v>
      </c>
      <c r="D245" s="30">
        <v>4582.67</v>
      </c>
      <c r="E245" s="4">
        <v>15498.45</v>
      </c>
      <c r="F245" s="31">
        <f t="shared" si="15"/>
        <v>489</v>
      </c>
      <c r="G245" s="4">
        <v>7606.48</v>
      </c>
      <c r="H245" s="31">
        <f t="shared" si="16"/>
        <v>351</v>
      </c>
      <c r="I245" s="4">
        <v>6279.26</v>
      </c>
      <c r="J245" s="31">
        <f t="shared" si="17"/>
        <v>349</v>
      </c>
      <c r="K245" s="4">
        <v>1612.71</v>
      </c>
      <c r="L245" s="31">
        <f t="shared" si="18"/>
        <v>146</v>
      </c>
      <c r="M245" s="4">
        <v>0</v>
      </c>
      <c r="N245" s="31">
        <f t="shared" si="19"/>
        <v>309</v>
      </c>
    </row>
    <row r="246" spans="1:14" ht="11.25" customHeight="1" x14ac:dyDescent="0.2">
      <c r="A246" s="3">
        <v>111291304</v>
      </c>
      <c r="B246" s="3" t="s">
        <v>367</v>
      </c>
      <c r="C246" s="3" t="s">
        <v>368</v>
      </c>
      <c r="D246" s="30">
        <v>959.71699999999998</v>
      </c>
      <c r="E246" s="4">
        <v>24871.68</v>
      </c>
      <c r="F246" s="31">
        <f t="shared" si="15"/>
        <v>74</v>
      </c>
      <c r="G246" s="4">
        <v>6405.01</v>
      </c>
      <c r="H246" s="31">
        <f t="shared" si="16"/>
        <v>401</v>
      </c>
      <c r="I246" s="4">
        <v>9908.19</v>
      </c>
      <c r="J246" s="31">
        <f t="shared" si="17"/>
        <v>174</v>
      </c>
      <c r="K246" s="4">
        <v>1497.98</v>
      </c>
      <c r="L246" s="31">
        <f t="shared" si="18"/>
        <v>165</v>
      </c>
      <c r="M246" s="4">
        <v>7060.51</v>
      </c>
      <c r="N246" s="31">
        <f t="shared" si="19"/>
        <v>16</v>
      </c>
    </row>
    <row r="247" spans="1:14" ht="11.25" customHeight="1" x14ac:dyDescent="0.2">
      <c r="A247" s="3">
        <v>111292304</v>
      </c>
      <c r="B247" s="3" t="s">
        <v>130</v>
      </c>
      <c r="C247" s="3" t="s">
        <v>368</v>
      </c>
      <c r="D247" s="30">
        <v>362.45299999999997</v>
      </c>
      <c r="E247" s="4">
        <v>22508.18</v>
      </c>
      <c r="F247" s="31">
        <f t="shared" si="15"/>
        <v>143</v>
      </c>
      <c r="G247" s="4">
        <v>8157.62</v>
      </c>
      <c r="H247" s="31">
        <f t="shared" si="16"/>
        <v>327</v>
      </c>
      <c r="I247" s="4">
        <v>13178.7</v>
      </c>
      <c r="J247" s="31">
        <f t="shared" si="17"/>
        <v>41</v>
      </c>
      <c r="K247" s="4">
        <v>614.25</v>
      </c>
      <c r="L247" s="31">
        <f t="shared" si="18"/>
        <v>400</v>
      </c>
      <c r="M247" s="4">
        <v>557.6</v>
      </c>
      <c r="N247" s="31">
        <f t="shared" si="19"/>
        <v>63</v>
      </c>
    </row>
    <row r="248" spans="1:14" ht="11.25" customHeight="1" x14ac:dyDescent="0.2">
      <c r="A248" s="3">
        <v>111297504</v>
      </c>
      <c r="B248" s="3" t="s">
        <v>369</v>
      </c>
      <c r="C248" s="3" t="s">
        <v>368</v>
      </c>
      <c r="D248" s="30">
        <v>719.947</v>
      </c>
      <c r="E248" s="4">
        <v>19637.86</v>
      </c>
      <c r="F248" s="31">
        <f t="shared" si="15"/>
        <v>300</v>
      </c>
      <c r="G248" s="4">
        <v>7043.37</v>
      </c>
      <c r="H248" s="31">
        <f t="shared" si="16"/>
        <v>381</v>
      </c>
      <c r="I248" s="4">
        <v>11147.23</v>
      </c>
      <c r="J248" s="31">
        <f t="shared" si="17"/>
        <v>114</v>
      </c>
      <c r="K248" s="4">
        <v>1447.26</v>
      </c>
      <c r="L248" s="31">
        <f t="shared" si="18"/>
        <v>175</v>
      </c>
      <c r="M248" s="4">
        <v>0</v>
      </c>
      <c r="N248" s="31">
        <f t="shared" si="19"/>
        <v>309</v>
      </c>
    </row>
    <row r="249" spans="1:14" ht="11.25" customHeight="1" x14ac:dyDescent="0.2">
      <c r="A249" s="3">
        <v>101301303</v>
      </c>
      <c r="B249" s="3" t="s">
        <v>206</v>
      </c>
      <c r="C249" s="3" t="s">
        <v>207</v>
      </c>
      <c r="D249" s="30">
        <v>1020.276</v>
      </c>
      <c r="E249" s="4">
        <v>19259.41</v>
      </c>
      <c r="F249" s="31">
        <f t="shared" si="15"/>
        <v>319</v>
      </c>
      <c r="G249" s="4">
        <v>5472.02</v>
      </c>
      <c r="H249" s="31">
        <f t="shared" si="16"/>
        <v>437</v>
      </c>
      <c r="I249" s="4">
        <v>11829.04</v>
      </c>
      <c r="J249" s="31">
        <f t="shared" si="17"/>
        <v>83</v>
      </c>
      <c r="K249" s="4">
        <v>1958.35</v>
      </c>
      <c r="L249" s="31">
        <f t="shared" si="18"/>
        <v>103</v>
      </c>
      <c r="M249" s="4">
        <v>0</v>
      </c>
      <c r="N249" s="31">
        <f t="shared" si="19"/>
        <v>309</v>
      </c>
    </row>
    <row r="250" spans="1:14" ht="11.25" customHeight="1" x14ac:dyDescent="0.2">
      <c r="A250" s="3">
        <v>101301403</v>
      </c>
      <c r="B250" s="3" t="s">
        <v>208</v>
      </c>
      <c r="C250" s="3" t="s">
        <v>207</v>
      </c>
      <c r="D250" s="30">
        <v>1600.7719999999999</v>
      </c>
      <c r="E250" s="4">
        <v>21244.880000000001</v>
      </c>
      <c r="F250" s="31">
        <f t="shared" si="15"/>
        <v>197</v>
      </c>
      <c r="G250" s="4">
        <v>10584.71</v>
      </c>
      <c r="H250" s="31">
        <f t="shared" si="16"/>
        <v>230</v>
      </c>
      <c r="I250" s="4">
        <v>9799.98</v>
      </c>
      <c r="J250" s="31">
        <f t="shared" si="17"/>
        <v>183</v>
      </c>
      <c r="K250" s="4">
        <v>860.19</v>
      </c>
      <c r="L250" s="31">
        <f t="shared" si="18"/>
        <v>324</v>
      </c>
      <c r="M250" s="4">
        <v>0</v>
      </c>
      <c r="N250" s="31">
        <f t="shared" si="19"/>
        <v>309</v>
      </c>
    </row>
    <row r="251" spans="1:14" ht="11.25" customHeight="1" x14ac:dyDescent="0.2">
      <c r="A251" s="3">
        <v>101303503</v>
      </c>
      <c r="B251" s="3" t="s">
        <v>209</v>
      </c>
      <c r="C251" s="3" t="s">
        <v>207</v>
      </c>
      <c r="D251" s="30">
        <v>780.83100000000002</v>
      </c>
      <c r="E251" s="4">
        <v>20976.61</v>
      </c>
      <c r="F251" s="31">
        <f t="shared" si="15"/>
        <v>217</v>
      </c>
      <c r="G251" s="4">
        <v>7052.29</v>
      </c>
      <c r="H251" s="31">
        <f t="shared" si="16"/>
        <v>380</v>
      </c>
      <c r="I251" s="4">
        <v>12461.36</v>
      </c>
      <c r="J251" s="31">
        <f t="shared" si="17"/>
        <v>67</v>
      </c>
      <c r="K251" s="4">
        <v>1462.96</v>
      </c>
      <c r="L251" s="31">
        <f t="shared" si="18"/>
        <v>171</v>
      </c>
      <c r="M251" s="4">
        <v>0</v>
      </c>
      <c r="N251" s="31">
        <f t="shared" si="19"/>
        <v>309</v>
      </c>
    </row>
    <row r="252" spans="1:14" ht="11.25" customHeight="1" x14ac:dyDescent="0.2">
      <c r="A252" s="3">
        <v>101306503</v>
      </c>
      <c r="B252" s="3" t="s">
        <v>210</v>
      </c>
      <c r="C252" s="3" t="s">
        <v>207</v>
      </c>
      <c r="D252" s="30">
        <v>606.95799999999997</v>
      </c>
      <c r="E252" s="4">
        <v>21816.54</v>
      </c>
      <c r="F252" s="31">
        <f t="shared" si="15"/>
        <v>170</v>
      </c>
      <c r="G252" s="4">
        <v>5406.05</v>
      </c>
      <c r="H252" s="31">
        <f t="shared" si="16"/>
        <v>439</v>
      </c>
      <c r="I252" s="4">
        <v>13838</v>
      </c>
      <c r="J252" s="31">
        <f t="shared" si="17"/>
        <v>29</v>
      </c>
      <c r="K252" s="4">
        <v>2572.48</v>
      </c>
      <c r="L252" s="31">
        <f t="shared" si="18"/>
        <v>54</v>
      </c>
      <c r="M252" s="4">
        <v>0</v>
      </c>
      <c r="N252" s="31">
        <f t="shared" si="19"/>
        <v>309</v>
      </c>
    </row>
    <row r="253" spans="1:14" ht="11.25" customHeight="1" x14ac:dyDescent="0.2">
      <c r="A253" s="3">
        <v>101308503</v>
      </c>
      <c r="B253" s="3" t="s">
        <v>68</v>
      </c>
      <c r="C253" s="3" t="s">
        <v>207</v>
      </c>
      <c r="D253" s="30">
        <v>670.06600000000003</v>
      </c>
      <c r="E253" s="4">
        <v>26677.21</v>
      </c>
      <c r="F253" s="31">
        <f t="shared" si="15"/>
        <v>48</v>
      </c>
      <c r="G253" s="4">
        <v>16326.7</v>
      </c>
      <c r="H253" s="31">
        <f t="shared" si="16"/>
        <v>60</v>
      </c>
      <c r="I253" s="4">
        <v>9029.0499999999993</v>
      </c>
      <c r="J253" s="31">
        <f t="shared" si="17"/>
        <v>205</v>
      </c>
      <c r="K253" s="4">
        <v>1309.8800000000001</v>
      </c>
      <c r="L253" s="31">
        <f t="shared" si="18"/>
        <v>213</v>
      </c>
      <c r="M253" s="4">
        <v>11.58</v>
      </c>
      <c r="N253" s="31">
        <f t="shared" si="19"/>
        <v>233</v>
      </c>
    </row>
    <row r="254" spans="1:14" ht="11.25" customHeight="1" x14ac:dyDescent="0.2">
      <c r="A254" s="3">
        <v>111312503</v>
      </c>
      <c r="B254" s="3" t="s">
        <v>370</v>
      </c>
      <c r="C254" s="3" t="s">
        <v>371</v>
      </c>
      <c r="D254" s="30">
        <v>1863.951</v>
      </c>
      <c r="E254" s="4">
        <v>22964.25</v>
      </c>
      <c r="F254" s="31">
        <f t="shared" si="15"/>
        <v>125</v>
      </c>
      <c r="G254" s="4">
        <v>7742.68</v>
      </c>
      <c r="H254" s="31">
        <f t="shared" si="16"/>
        <v>342</v>
      </c>
      <c r="I254" s="4">
        <v>8499.1299999999992</v>
      </c>
      <c r="J254" s="31">
        <f t="shared" si="17"/>
        <v>226</v>
      </c>
      <c r="K254" s="4">
        <v>1298.51</v>
      </c>
      <c r="L254" s="31">
        <f t="shared" si="18"/>
        <v>216</v>
      </c>
      <c r="M254" s="4">
        <v>5423.93</v>
      </c>
      <c r="N254" s="31">
        <f t="shared" si="19"/>
        <v>24</v>
      </c>
    </row>
    <row r="255" spans="1:14" ht="11.25" customHeight="1" x14ac:dyDescent="0.2">
      <c r="A255" s="3">
        <v>111312804</v>
      </c>
      <c r="B255" s="3" t="s">
        <v>372</v>
      </c>
      <c r="C255" s="3" t="s">
        <v>371</v>
      </c>
      <c r="D255" s="30">
        <v>730.34400000000005</v>
      </c>
      <c r="E255" s="4">
        <v>19055.91</v>
      </c>
      <c r="F255" s="31">
        <f t="shared" si="15"/>
        <v>327</v>
      </c>
      <c r="G255" s="4">
        <v>6098.51</v>
      </c>
      <c r="H255" s="31">
        <f t="shared" si="16"/>
        <v>417</v>
      </c>
      <c r="I255" s="4">
        <v>11422.04</v>
      </c>
      <c r="J255" s="31">
        <f t="shared" si="17"/>
        <v>95</v>
      </c>
      <c r="K255" s="4">
        <v>1531.59</v>
      </c>
      <c r="L255" s="31">
        <f t="shared" si="18"/>
        <v>160</v>
      </c>
      <c r="M255" s="4">
        <v>3.77</v>
      </c>
      <c r="N255" s="31">
        <f t="shared" si="19"/>
        <v>261</v>
      </c>
    </row>
    <row r="256" spans="1:14" ht="11.25" customHeight="1" x14ac:dyDescent="0.2">
      <c r="A256" s="3">
        <v>111316003</v>
      </c>
      <c r="B256" s="3" t="s">
        <v>373</v>
      </c>
      <c r="C256" s="3" t="s">
        <v>371</v>
      </c>
      <c r="D256" s="30">
        <v>1321.9860000000001</v>
      </c>
      <c r="E256" s="4">
        <v>16969.849999999999</v>
      </c>
      <c r="F256" s="31">
        <f t="shared" si="15"/>
        <v>459</v>
      </c>
      <c r="G256" s="4">
        <v>4392.78</v>
      </c>
      <c r="H256" s="31">
        <f t="shared" si="16"/>
        <v>477</v>
      </c>
      <c r="I256" s="4">
        <v>11199.62</v>
      </c>
      <c r="J256" s="31">
        <f t="shared" si="17"/>
        <v>112</v>
      </c>
      <c r="K256" s="4">
        <v>1377.45</v>
      </c>
      <c r="L256" s="31">
        <f t="shared" si="18"/>
        <v>190</v>
      </c>
      <c r="M256" s="4">
        <v>0</v>
      </c>
      <c r="N256" s="31">
        <f t="shared" si="19"/>
        <v>309</v>
      </c>
    </row>
    <row r="257" spans="1:14" ht="11.25" customHeight="1" x14ac:dyDescent="0.2">
      <c r="A257" s="3">
        <v>111317503</v>
      </c>
      <c r="B257" s="3" t="s">
        <v>549</v>
      </c>
      <c r="C257" s="3" t="s">
        <v>371</v>
      </c>
      <c r="D257" s="30">
        <v>1122.45</v>
      </c>
      <c r="E257" s="4">
        <v>17134.349999999999</v>
      </c>
      <c r="F257" s="31">
        <f t="shared" si="15"/>
        <v>449</v>
      </c>
      <c r="G257" s="4">
        <v>5030.7</v>
      </c>
      <c r="H257" s="31">
        <f t="shared" si="16"/>
        <v>451</v>
      </c>
      <c r="I257" s="4">
        <v>10469.98</v>
      </c>
      <c r="J257" s="31">
        <f t="shared" si="17"/>
        <v>148</v>
      </c>
      <c r="K257" s="4">
        <v>1632.38</v>
      </c>
      <c r="L257" s="31">
        <f t="shared" si="18"/>
        <v>140</v>
      </c>
      <c r="M257" s="4">
        <v>1.3</v>
      </c>
      <c r="N257" s="31">
        <f t="shared" si="19"/>
        <v>288</v>
      </c>
    </row>
    <row r="258" spans="1:14" ht="11.25" customHeight="1" x14ac:dyDescent="0.2">
      <c r="A258" s="3">
        <v>128323303</v>
      </c>
      <c r="B258" s="3" t="s">
        <v>51</v>
      </c>
      <c r="C258" s="3" t="s">
        <v>50</v>
      </c>
      <c r="D258" s="30">
        <v>827.34500000000003</v>
      </c>
      <c r="E258" s="4">
        <v>21230.240000000002</v>
      </c>
      <c r="F258" s="31">
        <f t="shared" si="15"/>
        <v>201</v>
      </c>
      <c r="G258" s="4">
        <v>8436.68</v>
      </c>
      <c r="H258" s="31">
        <f t="shared" si="16"/>
        <v>316</v>
      </c>
      <c r="I258" s="4">
        <v>11717.38</v>
      </c>
      <c r="J258" s="31">
        <f t="shared" si="17"/>
        <v>86</v>
      </c>
      <c r="K258" s="4">
        <v>1076.18</v>
      </c>
      <c r="L258" s="31">
        <f t="shared" si="18"/>
        <v>267</v>
      </c>
      <c r="M258" s="4">
        <v>0</v>
      </c>
      <c r="N258" s="31">
        <f t="shared" si="19"/>
        <v>309</v>
      </c>
    </row>
    <row r="259" spans="1:14" ht="11.25" customHeight="1" x14ac:dyDescent="0.2">
      <c r="A259" s="3">
        <v>128323703</v>
      </c>
      <c r="B259" s="3" t="s">
        <v>52</v>
      </c>
      <c r="C259" s="3" t="s">
        <v>50</v>
      </c>
      <c r="D259" s="30">
        <v>2826.2190000000001</v>
      </c>
      <c r="E259" s="4">
        <v>20292.43</v>
      </c>
      <c r="F259" s="31">
        <f t="shared" ref="F259:F322" si="20">RANK(E259,E$2:E$501)</f>
        <v>259</v>
      </c>
      <c r="G259" s="4">
        <v>12372.55</v>
      </c>
      <c r="H259" s="31">
        <f t="shared" ref="H259:H322" si="21">RANK(G259,G$2:G$501)</f>
        <v>166</v>
      </c>
      <c r="I259" s="4">
        <v>6976.43</v>
      </c>
      <c r="J259" s="31">
        <f t="shared" ref="J259:J322" si="22">RANK(I259,I$2:I$501)</f>
        <v>300</v>
      </c>
      <c r="K259" s="4">
        <v>909.53</v>
      </c>
      <c r="L259" s="31">
        <f t="shared" ref="L259:L322" si="23">RANK(K259,K$2:K$501)</f>
        <v>309</v>
      </c>
      <c r="M259" s="4">
        <v>33.93</v>
      </c>
      <c r="N259" s="31">
        <f t="shared" ref="N259:N322" si="24">RANK(M259,M$2:M$501)</f>
        <v>195</v>
      </c>
    </row>
    <row r="260" spans="1:14" ht="11.25" customHeight="1" x14ac:dyDescent="0.2">
      <c r="A260" s="3">
        <v>128325203</v>
      </c>
      <c r="B260" s="3" t="s">
        <v>686</v>
      </c>
      <c r="C260" s="3" t="s">
        <v>50</v>
      </c>
      <c r="D260" s="30">
        <v>1223.405</v>
      </c>
      <c r="E260" s="4">
        <v>22525.73</v>
      </c>
      <c r="F260" s="31">
        <f t="shared" si="20"/>
        <v>142</v>
      </c>
      <c r="G260" s="4">
        <v>6676.92</v>
      </c>
      <c r="H260" s="31">
        <f t="shared" si="21"/>
        <v>392</v>
      </c>
      <c r="I260" s="4">
        <v>13619.2</v>
      </c>
      <c r="J260" s="31">
        <f t="shared" si="22"/>
        <v>32</v>
      </c>
      <c r="K260" s="4">
        <v>2229.6</v>
      </c>
      <c r="L260" s="31">
        <f t="shared" si="23"/>
        <v>81</v>
      </c>
      <c r="M260" s="4">
        <v>0</v>
      </c>
      <c r="N260" s="31">
        <f t="shared" si="24"/>
        <v>309</v>
      </c>
    </row>
    <row r="261" spans="1:14" ht="11.25" customHeight="1" x14ac:dyDescent="0.2">
      <c r="A261" s="3">
        <v>128326303</v>
      </c>
      <c r="B261" s="3" t="s">
        <v>53</v>
      </c>
      <c r="C261" s="3" t="s">
        <v>50</v>
      </c>
      <c r="D261" s="30">
        <v>766.67700000000002</v>
      </c>
      <c r="E261" s="4">
        <v>25357.1</v>
      </c>
      <c r="F261" s="31">
        <f t="shared" si="20"/>
        <v>62</v>
      </c>
      <c r="G261" s="4">
        <v>7250.27</v>
      </c>
      <c r="H261" s="31">
        <f t="shared" si="21"/>
        <v>365</v>
      </c>
      <c r="I261" s="4">
        <v>16227.17</v>
      </c>
      <c r="J261" s="31">
        <f t="shared" si="22"/>
        <v>6</v>
      </c>
      <c r="K261" s="4">
        <v>1875.32</v>
      </c>
      <c r="L261" s="31">
        <f t="shared" si="23"/>
        <v>113</v>
      </c>
      <c r="M261" s="4">
        <v>4.3499999999999996</v>
      </c>
      <c r="N261" s="31">
        <f t="shared" si="24"/>
        <v>256</v>
      </c>
    </row>
    <row r="262" spans="1:14" ht="11.25" customHeight="1" x14ac:dyDescent="0.2">
      <c r="A262" s="3">
        <v>128327303</v>
      </c>
      <c r="B262" s="3" t="s">
        <v>54</v>
      </c>
      <c r="C262" s="3" t="s">
        <v>50</v>
      </c>
      <c r="D262" s="30">
        <v>840.06799999999998</v>
      </c>
      <c r="E262" s="4">
        <v>24736.47</v>
      </c>
      <c r="F262" s="31">
        <f t="shared" si="20"/>
        <v>80</v>
      </c>
      <c r="G262" s="4">
        <v>4655.09</v>
      </c>
      <c r="H262" s="31">
        <f t="shared" si="21"/>
        <v>466</v>
      </c>
      <c r="I262" s="4">
        <v>17352.34</v>
      </c>
      <c r="J262" s="31">
        <f t="shared" si="22"/>
        <v>3</v>
      </c>
      <c r="K262" s="4">
        <v>2729.04</v>
      </c>
      <c r="L262" s="31">
        <f t="shared" si="23"/>
        <v>44</v>
      </c>
      <c r="M262" s="4">
        <v>0</v>
      </c>
      <c r="N262" s="31">
        <f t="shared" si="24"/>
        <v>309</v>
      </c>
    </row>
    <row r="263" spans="1:14" ht="11.25" customHeight="1" x14ac:dyDescent="0.2">
      <c r="A263" s="3">
        <v>128321103</v>
      </c>
      <c r="B263" s="3" t="s">
        <v>824</v>
      </c>
      <c r="C263" s="3" t="s">
        <v>50</v>
      </c>
      <c r="D263" s="30">
        <v>1416.681</v>
      </c>
      <c r="E263" s="4">
        <v>25468.68</v>
      </c>
      <c r="F263" s="31">
        <f t="shared" si="20"/>
        <v>60</v>
      </c>
      <c r="G263" s="4">
        <v>10189.09</v>
      </c>
      <c r="H263" s="31">
        <f t="shared" si="21"/>
        <v>245</v>
      </c>
      <c r="I263" s="4">
        <v>12695.65</v>
      </c>
      <c r="J263" s="31">
        <f t="shared" si="22"/>
        <v>57</v>
      </c>
      <c r="K263" s="4">
        <v>2381.2199999999998</v>
      </c>
      <c r="L263" s="31">
        <f t="shared" si="23"/>
        <v>71</v>
      </c>
      <c r="M263" s="4">
        <v>202.72</v>
      </c>
      <c r="N263" s="31">
        <f t="shared" si="24"/>
        <v>107</v>
      </c>
    </row>
    <row r="264" spans="1:14" ht="11.25" customHeight="1" x14ac:dyDescent="0.2">
      <c r="A264" s="3">
        <v>128328003</v>
      </c>
      <c r="B264" s="3" t="s">
        <v>55</v>
      </c>
      <c r="C264" s="3" t="s">
        <v>50</v>
      </c>
      <c r="D264" s="30">
        <v>953.39499999999998</v>
      </c>
      <c r="E264" s="4">
        <v>24355.09</v>
      </c>
      <c r="F264" s="31">
        <f t="shared" si="20"/>
        <v>93</v>
      </c>
      <c r="G264" s="4">
        <v>6526.73</v>
      </c>
      <c r="H264" s="31">
        <f t="shared" si="21"/>
        <v>396</v>
      </c>
      <c r="I264" s="4">
        <v>15875.66</v>
      </c>
      <c r="J264" s="31">
        <f t="shared" si="22"/>
        <v>8</v>
      </c>
      <c r="K264" s="4">
        <v>1876.39</v>
      </c>
      <c r="L264" s="31">
        <f t="shared" si="23"/>
        <v>112</v>
      </c>
      <c r="M264" s="4">
        <v>76.319999999999993</v>
      </c>
      <c r="N264" s="31">
        <f t="shared" si="24"/>
        <v>166</v>
      </c>
    </row>
    <row r="265" spans="1:14" ht="11.25" customHeight="1" x14ac:dyDescent="0.2">
      <c r="A265" s="3">
        <v>106330703</v>
      </c>
      <c r="B265" s="3" t="s">
        <v>293</v>
      </c>
      <c r="C265" s="3" t="s">
        <v>294</v>
      </c>
      <c r="D265" s="30">
        <v>962.96199999999999</v>
      </c>
      <c r="E265" s="4">
        <v>17744.060000000001</v>
      </c>
      <c r="F265" s="31">
        <f t="shared" si="20"/>
        <v>422</v>
      </c>
      <c r="G265" s="4">
        <v>4801.74</v>
      </c>
      <c r="H265" s="31">
        <f t="shared" si="21"/>
        <v>460</v>
      </c>
      <c r="I265" s="4">
        <v>11586.44</v>
      </c>
      <c r="J265" s="31">
        <f t="shared" si="22"/>
        <v>89</v>
      </c>
      <c r="K265" s="4">
        <v>1352.77</v>
      </c>
      <c r="L265" s="31">
        <f t="shared" si="23"/>
        <v>200</v>
      </c>
      <c r="M265" s="4">
        <v>3.11</v>
      </c>
      <c r="N265" s="31">
        <f t="shared" si="24"/>
        <v>268</v>
      </c>
    </row>
    <row r="266" spans="1:14" ht="11.25" customHeight="1" x14ac:dyDescent="0.2">
      <c r="A266" s="3">
        <v>106330803</v>
      </c>
      <c r="B266" s="3" t="s">
        <v>295</v>
      </c>
      <c r="C266" s="3" t="s">
        <v>294</v>
      </c>
      <c r="D266" s="30">
        <v>1503.075</v>
      </c>
      <c r="E266" s="4">
        <v>18799.55</v>
      </c>
      <c r="F266" s="31">
        <f t="shared" si="20"/>
        <v>352</v>
      </c>
      <c r="G266" s="4">
        <v>6590.91</v>
      </c>
      <c r="H266" s="31">
        <f t="shared" si="21"/>
        <v>395</v>
      </c>
      <c r="I266" s="4">
        <v>10625.74</v>
      </c>
      <c r="J266" s="31">
        <f t="shared" si="22"/>
        <v>138</v>
      </c>
      <c r="K266" s="4">
        <v>1582.9</v>
      </c>
      <c r="L266" s="31">
        <f t="shared" si="23"/>
        <v>152</v>
      </c>
      <c r="M266" s="4">
        <v>0</v>
      </c>
      <c r="N266" s="31">
        <f t="shared" si="24"/>
        <v>309</v>
      </c>
    </row>
    <row r="267" spans="1:14" ht="11.25" customHeight="1" x14ac:dyDescent="0.2">
      <c r="A267" s="3">
        <v>106338003</v>
      </c>
      <c r="B267" s="3" t="s">
        <v>102</v>
      </c>
      <c r="C267" s="3" t="s">
        <v>294</v>
      </c>
      <c r="D267" s="30">
        <v>2127.0340000000001</v>
      </c>
      <c r="E267" s="4">
        <v>20712.97</v>
      </c>
      <c r="F267" s="31">
        <f t="shared" si="20"/>
        <v>237</v>
      </c>
      <c r="G267" s="4">
        <v>5865.02</v>
      </c>
      <c r="H267" s="31">
        <f t="shared" si="21"/>
        <v>422</v>
      </c>
      <c r="I267" s="4">
        <v>12642.14</v>
      </c>
      <c r="J267" s="31">
        <f t="shared" si="22"/>
        <v>60</v>
      </c>
      <c r="K267" s="4">
        <v>2199.87</v>
      </c>
      <c r="L267" s="31">
        <f t="shared" si="23"/>
        <v>84</v>
      </c>
      <c r="M267" s="4">
        <v>5.94</v>
      </c>
      <c r="N267" s="31">
        <f t="shared" si="24"/>
        <v>246</v>
      </c>
    </row>
    <row r="268" spans="1:14" ht="11.25" customHeight="1" x14ac:dyDescent="0.2">
      <c r="A268" s="3">
        <v>111343603</v>
      </c>
      <c r="B268" s="3" t="s">
        <v>374</v>
      </c>
      <c r="C268" s="3" t="s">
        <v>375</v>
      </c>
      <c r="D268" s="30">
        <v>2531.384</v>
      </c>
      <c r="E268" s="4">
        <v>27708.67</v>
      </c>
      <c r="F268" s="31">
        <f t="shared" si="20"/>
        <v>36</v>
      </c>
      <c r="G268" s="4">
        <v>8014.49</v>
      </c>
      <c r="H268" s="31">
        <f t="shared" si="21"/>
        <v>332</v>
      </c>
      <c r="I268" s="4">
        <v>8015.2</v>
      </c>
      <c r="J268" s="31">
        <f t="shared" si="22"/>
        <v>247</v>
      </c>
      <c r="K268" s="4">
        <v>2163.33</v>
      </c>
      <c r="L268" s="31">
        <f t="shared" si="23"/>
        <v>88</v>
      </c>
      <c r="M268" s="4">
        <v>9515.65</v>
      </c>
      <c r="N268" s="31">
        <f t="shared" si="24"/>
        <v>8</v>
      </c>
    </row>
    <row r="269" spans="1:14" ht="11.25" customHeight="1" x14ac:dyDescent="0.2">
      <c r="A269" s="3">
        <v>119350303</v>
      </c>
      <c r="B269" s="3" t="s">
        <v>486</v>
      </c>
      <c r="C269" s="3" t="s">
        <v>487</v>
      </c>
      <c r="D269" s="30">
        <v>3575.348</v>
      </c>
      <c r="E269" s="4">
        <v>14685.59</v>
      </c>
      <c r="F269" s="31">
        <f t="shared" si="20"/>
        <v>495</v>
      </c>
      <c r="G269" s="4">
        <v>9645.9699999999993</v>
      </c>
      <c r="H269" s="31">
        <f t="shared" si="21"/>
        <v>271</v>
      </c>
      <c r="I269" s="4">
        <v>4395.0200000000004</v>
      </c>
      <c r="J269" s="31">
        <f t="shared" si="22"/>
        <v>461</v>
      </c>
      <c r="K269" s="4">
        <v>644.6</v>
      </c>
      <c r="L269" s="31">
        <f t="shared" si="23"/>
        <v>389</v>
      </c>
      <c r="M269" s="4">
        <v>0</v>
      </c>
      <c r="N269" s="31">
        <f t="shared" si="24"/>
        <v>309</v>
      </c>
    </row>
    <row r="270" spans="1:14" ht="11.25" customHeight="1" x14ac:dyDescent="0.2">
      <c r="A270" s="3">
        <v>119351303</v>
      </c>
      <c r="B270" s="3" t="s">
        <v>488</v>
      </c>
      <c r="C270" s="3" t="s">
        <v>487</v>
      </c>
      <c r="D270" s="30">
        <v>1643.884</v>
      </c>
      <c r="E270" s="4">
        <v>17462.48</v>
      </c>
      <c r="F270" s="31">
        <f t="shared" si="20"/>
        <v>438</v>
      </c>
      <c r="G270" s="4">
        <v>5665.25</v>
      </c>
      <c r="H270" s="31">
        <f t="shared" si="21"/>
        <v>433</v>
      </c>
      <c r="I270" s="4">
        <v>9690.8700000000008</v>
      </c>
      <c r="J270" s="31">
        <f t="shared" si="22"/>
        <v>186</v>
      </c>
      <c r="K270" s="4">
        <v>2106.36</v>
      </c>
      <c r="L270" s="31">
        <f t="shared" si="23"/>
        <v>93</v>
      </c>
      <c r="M270" s="4">
        <v>0</v>
      </c>
      <c r="N270" s="31">
        <f t="shared" si="24"/>
        <v>309</v>
      </c>
    </row>
    <row r="271" spans="1:14" ht="11.25" customHeight="1" x14ac:dyDescent="0.2">
      <c r="A271" s="3">
        <v>119352203</v>
      </c>
      <c r="B271" s="3" t="s">
        <v>489</v>
      </c>
      <c r="C271" s="3" t="s">
        <v>487</v>
      </c>
      <c r="D271" s="30">
        <v>1517.8889999999999</v>
      </c>
      <c r="E271" s="4">
        <v>17001.43</v>
      </c>
      <c r="F271" s="31">
        <f t="shared" si="20"/>
        <v>456</v>
      </c>
      <c r="G271" s="4">
        <v>9193.1299999999992</v>
      </c>
      <c r="H271" s="31">
        <f t="shared" si="21"/>
        <v>286</v>
      </c>
      <c r="I271" s="4">
        <v>5601.89</v>
      </c>
      <c r="J271" s="31">
        <f t="shared" si="22"/>
        <v>378</v>
      </c>
      <c r="K271" s="4">
        <v>2206.42</v>
      </c>
      <c r="L271" s="31">
        <f t="shared" si="23"/>
        <v>83</v>
      </c>
      <c r="M271" s="4">
        <v>0</v>
      </c>
      <c r="N271" s="31">
        <f t="shared" si="24"/>
        <v>309</v>
      </c>
    </row>
    <row r="272" spans="1:14" ht="11.25" customHeight="1" x14ac:dyDescent="0.2">
      <c r="A272" s="3">
        <v>119354603</v>
      </c>
      <c r="B272" s="3" t="s">
        <v>490</v>
      </c>
      <c r="C272" s="3" t="s">
        <v>487</v>
      </c>
      <c r="D272" s="30">
        <v>1510.9390000000001</v>
      </c>
      <c r="E272" s="4">
        <v>17108.060000000001</v>
      </c>
      <c r="F272" s="31">
        <f t="shared" si="20"/>
        <v>451</v>
      </c>
      <c r="G272" s="4">
        <v>8569.5300000000007</v>
      </c>
      <c r="H272" s="31">
        <f t="shared" si="21"/>
        <v>311</v>
      </c>
      <c r="I272" s="4">
        <v>7306.86</v>
      </c>
      <c r="J272" s="31">
        <f t="shared" si="22"/>
        <v>287</v>
      </c>
      <c r="K272" s="4">
        <v>1231.68</v>
      </c>
      <c r="L272" s="31">
        <f t="shared" si="23"/>
        <v>229</v>
      </c>
      <c r="M272" s="4">
        <v>0</v>
      </c>
      <c r="N272" s="31">
        <f t="shared" si="24"/>
        <v>309</v>
      </c>
    </row>
    <row r="273" spans="1:14" ht="11.25" customHeight="1" x14ac:dyDescent="0.2">
      <c r="A273" s="3">
        <v>119355503</v>
      </c>
      <c r="B273" s="3" t="s">
        <v>173</v>
      </c>
      <c r="C273" s="3" t="s">
        <v>487</v>
      </c>
      <c r="D273" s="30">
        <v>2019.0630000000001</v>
      </c>
      <c r="E273" s="4">
        <v>16680.88</v>
      </c>
      <c r="F273" s="31">
        <f t="shared" si="20"/>
        <v>467</v>
      </c>
      <c r="G273" s="4">
        <v>9957.18</v>
      </c>
      <c r="H273" s="31">
        <f t="shared" si="21"/>
        <v>257</v>
      </c>
      <c r="I273" s="4">
        <v>4995.99</v>
      </c>
      <c r="J273" s="31">
        <f t="shared" si="22"/>
        <v>413</v>
      </c>
      <c r="K273" s="4">
        <v>1585.86</v>
      </c>
      <c r="L273" s="31">
        <f t="shared" si="23"/>
        <v>151</v>
      </c>
      <c r="M273" s="4">
        <v>141.84</v>
      </c>
      <c r="N273" s="31">
        <f t="shared" si="24"/>
        <v>125</v>
      </c>
    </row>
    <row r="274" spans="1:14" ht="11.25" customHeight="1" x14ac:dyDescent="0.2">
      <c r="A274" s="3">
        <v>119356503</v>
      </c>
      <c r="B274" s="3" t="s">
        <v>491</v>
      </c>
      <c r="C274" s="3" t="s">
        <v>487</v>
      </c>
      <c r="D274" s="30">
        <v>2998.7840000000001</v>
      </c>
      <c r="E274" s="4">
        <v>21171.58</v>
      </c>
      <c r="F274" s="31">
        <f t="shared" si="20"/>
        <v>205</v>
      </c>
      <c r="G274" s="4">
        <v>12886.99</v>
      </c>
      <c r="H274" s="31">
        <f t="shared" si="21"/>
        <v>148</v>
      </c>
      <c r="I274" s="4">
        <v>7824.41</v>
      </c>
      <c r="J274" s="31">
        <f t="shared" si="22"/>
        <v>260</v>
      </c>
      <c r="K274" s="4">
        <v>460.18</v>
      </c>
      <c r="L274" s="31">
        <f t="shared" si="23"/>
        <v>433</v>
      </c>
      <c r="M274" s="4">
        <v>0</v>
      </c>
      <c r="N274" s="31">
        <f t="shared" si="24"/>
        <v>309</v>
      </c>
    </row>
    <row r="275" spans="1:14" ht="11.25" customHeight="1" x14ac:dyDescent="0.2">
      <c r="A275" s="3">
        <v>119356603</v>
      </c>
      <c r="B275" s="3" t="s">
        <v>492</v>
      </c>
      <c r="C275" s="3" t="s">
        <v>487</v>
      </c>
      <c r="D275" s="30">
        <v>1021.258</v>
      </c>
      <c r="E275" s="4">
        <v>34472.559999999998</v>
      </c>
      <c r="F275" s="31">
        <f t="shared" si="20"/>
        <v>7</v>
      </c>
      <c r="G275" s="4">
        <v>8488.5300000000007</v>
      </c>
      <c r="H275" s="31">
        <f t="shared" si="21"/>
        <v>315</v>
      </c>
      <c r="I275" s="4">
        <v>7373.31</v>
      </c>
      <c r="J275" s="31">
        <f t="shared" si="22"/>
        <v>284</v>
      </c>
      <c r="K275" s="4">
        <v>1429.36</v>
      </c>
      <c r="L275" s="31">
        <f t="shared" si="23"/>
        <v>178</v>
      </c>
      <c r="M275" s="4">
        <v>17181.37</v>
      </c>
      <c r="N275" s="31">
        <f t="shared" si="24"/>
        <v>2</v>
      </c>
    </row>
    <row r="276" spans="1:14" ht="11.25" customHeight="1" x14ac:dyDescent="0.2">
      <c r="A276" s="3">
        <v>119357003</v>
      </c>
      <c r="B276" s="3" t="s">
        <v>174</v>
      </c>
      <c r="C276" s="3" t="s">
        <v>487</v>
      </c>
      <c r="D276" s="30">
        <v>1546.7809999999999</v>
      </c>
      <c r="E276" s="4">
        <v>18775.16</v>
      </c>
      <c r="F276" s="31">
        <f t="shared" si="20"/>
        <v>354</v>
      </c>
      <c r="G276" s="4">
        <v>10942.74</v>
      </c>
      <c r="H276" s="31">
        <f t="shared" si="21"/>
        <v>214</v>
      </c>
      <c r="I276" s="4">
        <v>6866.74</v>
      </c>
      <c r="J276" s="31">
        <f t="shared" si="22"/>
        <v>312</v>
      </c>
      <c r="K276" s="4">
        <v>747.03</v>
      </c>
      <c r="L276" s="31">
        <f t="shared" si="23"/>
        <v>361</v>
      </c>
      <c r="M276" s="4">
        <v>218.65</v>
      </c>
      <c r="N276" s="31">
        <f t="shared" si="24"/>
        <v>100</v>
      </c>
    </row>
    <row r="277" spans="1:14" ht="11.25" customHeight="1" x14ac:dyDescent="0.2">
      <c r="A277" s="3">
        <v>119357402</v>
      </c>
      <c r="B277" s="3" t="s">
        <v>493</v>
      </c>
      <c r="C277" s="3" t="s">
        <v>487</v>
      </c>
      <c r="D277" s="30">
        <v>10121.52</v>
      </c>
      <c r="E277" s="4">
        <v>17699.47</v>
      </c>
      <c r="F277" s="31">
        <f t="shared" si="20"/>
        <v>425</v>
      </c>
      <c r="G277" s="4">
        <v>7435</v>
      </c>
      <c r="H277" s="31">
        <f t="shared" si="21"/>
        <v>359</v>
      </c>
      <c r="I277" s="4">
        <v>9003.74</v>
      </c>
      <c r="J277" s="31">
        <f t="shared" si="22"/>
        <v>209</v>
      </c>
      <c r="K277" s="4">
        <v>1260.6199999999999</v>
      </c>
      <c r="L277" s="31">
        <f t="shared" si="23"/>
        <v>225</v>
      </c>
      <c r="M277" s="4">
        <v>0.11</v>
      </c>
      <c r="N277" s="31">
        <f t="shared" si="24"/>
        <v>305</v>
      </c>
    </row>
    <row r="278" spans="1:14" ht="11.25" customHeight="1" x14ac:dyDescent="0.2">
      <c r="A278" s="3">
        <v>119358403</v>
      </c>
      <c r="B278" s="3" t="s">
        <v>175</v>
      </c>
      <c r="C278" s="3" t="s">
        <v>487</v>
      </c>
      <c r="D278" s="30">
        <v>2436.38</v>
      </c>
      <c r="E278" s="4">
        <v>16333.55</v>
      </c>
      <c r="F278" s="31">
        <f t="shared" si="20"/>
        <v>475</v>
      </c>
      <c r="G278" s="4">
        <v>8815.89</v>
      </c>
      <c r="H278" s="31">
        <f t="shared" si="21"/>
        <v>298</v>
      </c>
      <c r="I278" s="4">
        <v>6428.25</v>
      </c>
      <c r="J278" s="31">
        <f t="shared" si="22"/>
        <v>344</v>
      </c>
      <c r="K278" s="4">
        <v>1087.1500000000001</v>
      </c>
      <c r="L278" s="31">
        <f t="shared" si="23"/>
        <v>262</v>
      </c>
      <c r="M278" s="4">
        <v>2.2599999999999998</v>
      </c>
      <c r="N278" s="31">
        <f t="shared" si="24"/>
        <v>274</v>
      </c>
    </row>
    <row r="279" spans="1:14" ht="11.25" customHeight="1" x14ac:dyDescent="0.2">
      <c r="A279" s="3">
        <v>113361303</v>
      </c>
      <c r="B279" s="3" t="s">
        <v>399</v>
      </c>
      <c r="C279" s="3" t="s">
        <v>400</v>
      </c>
      <c r="D279" s="30">
        <v>3060.4560000000001</v>
      </c>
      <c r="E279" s="4">
        <v>20949.29</v>
      </c>
      <c r="F279" s="31">
        <f t="shared" si="20"/>
        <v>220</v>
      </c>
      <c r="G279" s="4">
        <v>13792.22</v>
      </c>
      <c r="H279" s="31">
        <f t="shared" si="21"/>
        <v>122</v>
      </c>
      <c r="I279" s="4">
        <v>5901.69</v>
      </c>
      <c r="J279" s="31">
        <f t="shared" si="22"/>
        <v>365</v>
      </c>
      <c r="K279" s="4">
        <v>1005.66</v>
      </c>
      <c r="L279" s="31">
        <f t="shared" si="23"/>
        <v>280</v>
      </c>
      <c r="M279" s="4">
        <v>249.73</v>
      </c>
      <c r="N279" s="31">
        <f t="shared" si="24"/>
        <v>90</v>
      </c>
    </row>
    <row r="280" spans="1:14" ht="11.25" customHeight="1" x14ac:dyDescent="0.2">
      <c r="A280" s="3">
        <v>113361503</v>
      </c>
      <c r="B280" s="3" t="s">
        <v>401</v>
      </c>
      <c r="C280" s="3" t="s">
        <v>400</v>
      </c>
      <c r="D280" s="30">
        <v>1304.7840000000001</v>
      </c>
      <c r="E280" s="4">
        <v>24802.639999999999</v>
      </c>
      <c r="F280" s="31">
        <f t="shared" si="20"/>
        <v>78</v>
      </c>
      <c r="G280" s="4">
        <v>9729.75</v>
      </c>
      <c r="H280" s="31">
        <f t="shared" si="21"/>
        <v>268</v>
      </c>
      <c r="I280" s="4">
        <v>11364.34</v>
      </c>
      <c r="J280" s="31">
        <f t="shared" si="22"/>
        <v>100</v>
      </c>
      <c r="K280" s="4">
        <v>3702.75</v>
      </c>
      <c r="L280" s="31">
        <f t="shared" si="23"/>
        <v>13</v>
      </c>
      <c r="M280" s="4">
        <v>5.81</v>
      </c>
      <c r="N280" s="31">
        <f t="shared" si="24"/>
        <v>247</v>
      </c>
    </row>
    <row r="281" spans="1:14" ht="11.25" customHeight="1" x14ac:dyDescent="0.2">
      <c r="A281" s="3">
        <v>113361703</v>
      </c>
      <c r="B281" s="3" t="s">
        <v>402</v>
      </c>
      <c r="C281" s="3" t="s">
        <v>400</v>
      </c>
      <c r="D281" s="30">
        <v>4169.8010000000004</v>
      </c>
      <c r="E281" s="4">
        <v>18697.5</v>
      </c>
      <c r="F281" s="31">
        <f t="shared" si="20"/>
        <v>360</v>
      </c>
      <c r="G281" s="4">
        <v>14064.14</v>
      </c>
      <c r="H281" s="31">
        <f t="shared" si="21"/>
        <v>115</v>
      </c>
      <c r="I281" s="4">
        <v>3790.68</v>
      </c>
      <c r="J281" s="31">
        <f t="shared" si="22"/>
        <v>486</v>
      </c>
      <c r="K281" s="4">
        <v>837.29</v>
      </c>
      <c r="L281" s="31">
        <f t="shared" si="23"/>
        <v>329</v>
      </c>
      <c r="M281" s="4">
        <v>5.39</v>
      </c>
      <c r="N281" s="31">
        <f t="shared" si="24"/>
        <v>248</v>
      </c>
    </row>
    <row r="282" spans="1:14" ht="11.25" customHeight="1" x14ac:dyDescent="0.2">
      <c r="A282" s="3">
        <v>113362203</v>
      </c>
      <c r="B282" s="3" t="s">
        <v>403</v>
      </c>
      <c r="C282" s="3" t="s">
        <v>400</v>
      </c>
      <c r="D282" s="30">
        <v>3017.569</v>
      </c>
      <c r="E282" s="4">
        <v>19714.759999999998</v>
      </c>
      <c r="F282" s="31">
        <f t="shared" si="20"/>
        <v>295</v>
      </c>
      <c r="G282" s="4">
        <v>11952.42</v>
      </c>
      <c r="H282" s="31">
        <f t="shared" si="21"/>
        <v>178</v>
      </c>
      <c r="I282" s="4">
        <v>6221.77</v>
      </c>
      <c r="J282" s="31">
        <f t="shared" si="22"/>
        <v>350</v>
      </c>
      <c r="K282" s="4">
        <v>1540.56</v>
      </c>
      <c r="L282" s="31">
        <f t="shared" si="23"/>
        <v>158</v>
      </c>
      <c r="M282" s="4">
        <v>0</v>
      </c>
      <c r="N282" s="31">
        <f t="shared" si="24"/>
        <v>309</v>
      </c>
    </row>
    <row r="283" spans="1:14" ht="11.25" customHeight="1" x14ac:dyDescent="0.2">
      <c r="A283" s="3">
        <v>113362303</v>
      </c>
      <c r="B283" s="3" t="s">
        <v>550</v>
      </c>
      <c r="C283" s="3" t="s">
        <v>400</v>
      </c>
      <c r="D283" s="30">
        <v>2871.6930000000002</v>
      </c>
      <c r="E283" s="4">
        <v>22735.9</v>
      </c>
      <c r="F283" s="31">
        <f t="shared" si="20"/>
        <v>135</v>
      </c>
      <c r="G283" s="4">
        <v>15979.58</v>
      </c>
      <c r="H283" s="31">
        <f t="shared" si="21"/>
        <v>71</v>
      </c>
      <c r="I283" s="4">
        <v>5029.43</v>
      </c>
      <c r="J283" s="31">
        <f t="shared" si="22"/>
        <v>409</v>
      </c>
      <c r="K283" s="4">
        <v>1614.25</v>
      </c>
      <c r="L283" s="31">
        <f t="shared" si="23"/>
        <v>144</v>
      </c>
      <c r="M283" s="4">
        <v>112.63</v>
      </c>
      <c r="N283" s="31">
        <f t="shared" si="24"/>
        <v>139</v>
      </c>
    </row>
    <row r="284" spans="1:14" ht="11.25" customHeight="1" x14ac:dyDescent="0.2">
      <c r="A284" s="3">
        <v>113362403</v>
      </c>
      <c r="B284" s="3" t="s">
        <v>138</v>
      </c>
      <c r="C284" s="3" t="s">
        <v>400</v>
      </c>
      <c r="D284" s="30">
        <v>3799.0140000000001</v>
      </c>
      <c r="E284" s="4">
        <v>18828.439999999999</v>
      </c>
      <c r="F284" s="31">
        <f t="shared" si="20"/>
        <v>347</v>
      </c>
      <c r="G284" s="4">
        <v>12916.51</v>
      </c>
      <c r="H284" s="31">
        <f t="shared" si="21"/>
        <v>145</v>
      </c>
      <c r="I284" s="4">
        <v>5450.58</v>
      </c>
      <c r="J284" s="31">
        <f t="shared" si="22"/>
        <v>387</v>
      </c>
      <c r="K284" s="4">
        <v>461.35</v>
      </c>
      <c r="L284" s="31">
        <f t="shared" si="23"/>
        <v>432</v>
      </c>
      <c r="M284" s="4">
        <v>0</v>
      </c>
      <c r="N284" s="31">
        <f t="shared" si="24"/>
        <v>309</v>
      </c>
    </row>
    <row r="285" spans="1:14" ht="11.25" customHeight="1" x14ac:dyDescent="0.2">
      <c r="A285" s="3">
        <v>113362603</v>
      </c>
      <c r="B285" s="3" t="s">
        <v>404</v>
      </c>
      <c r="C285" s="3" t="s">
        <v>400</v>
      </c>
      <c r="D285" s="30">
        <v>4069.3649999999998</v>
      </c>
      <c r="E285" s="4">
        <v>19036.02</v>
      </c>
      <c r="F285" s="31">
        <f t="shared" si="20"/>
        <v>329</v>
      </c>
      <c r="G285" s="4">
        <v>12599.67</v>
      </c>
      <c r="H285" s="31">
        <f t="shared" si="21"/>
        <v>154</v>
      </c>
      <c r="I285" s="4">
        <v>5659.05</v>
      </c>
      <c r="J285" s="31">
        <f t="shared" si="22"/>
        <v>375</v>
      </c>
      <c r="K285" s="4">
        <v>763.49</v>
      </c>
      <c r="L285" s="31">
        <f t="shared" si="23"/>
        <v>354</v>
      </c>
      <c r="M285" s="4">
        <v>13.81</v>
      </c>
      <c r="N285" s="31">
        <f t="shared" si="24"/>
        <v>223</v>
      </c>
    </row>
    <row r="286" spans="1:14" ht="11.25" customHeight="1" x14ac:dyDescent="0.2">
      <c r="A286" s="3">
        <v>113363103</v>
      </c>
      <c r="B286" s="3" t="s">
        <v>139</v>
      </c>
      <c r="C286" s="3" t="s">
        <v>400</v>
      </c>
      <c r="D286" s="30">
        <v>7210.8620000000001</v>
      </c>
      <c r="E286" s="4">
        <v>19290.099999999999</v>
      </c>
      <c r="F286" s="31">
        <f t="shared" si="20"/>
        <v>317</v>
      </c>
      <c r="G286" s="4">
        <v>13771.99</v>
      </c>
      <c r="H286" s="31">
        <f t="shared" si="21"/>
        <v>126</v>
      </c>
      <c r="I286" s="4">
        <v>4828.2</v>
      </c>
      <c r="J286" s="31">
        <f t="shared" si="22"/>
        <v>428</v>
      </c>
      <c r="K286" s="4">
        <v>497.08</v>
      </c>
      <c r="L286" s="31">
        <f t="shared" si="23"/>
        <v>428</v>
      </c>
      <c r="M286" s="4">
        <v>192.83</v>
      </c>
      <c r="N286" s="31">
        <f t="shared" si="24"/>
        <v>109</v>
      </c>
    </row>
    <row r="287" spans="1:14" ht="11.25" customHeight="1" x14ac:dyDescent="0.2">
      <c r="A287" s="3">
        <v>113363603</v>
      </c>
      <c r="B287" s="3" t="s">
        <v>140</v>
      </c>
      <c r="C287" s="3" t="s">
        <v>400</v>
      </c>
      <c r="D287" s="30">
        <v>2890.14</v>
      </c>
      <c r="E287" s="4">
        <v>19609.509999999998</v>
      </c>
      <c r="F287" s="31">
        <f t="shared" si="20"/>
        <v>301</v>
      </c>
      <c r="G287" s="4">
        <v>14517.02</v>
      </c>
      <c r="H287" s="31">
        <f t="shared" si="21"/>
        <v>104</v>
      </c>
      <c r="I287" s="4">
        <v>4542.8100000000004</v>
      </c>
      <c r="J287" s="31">
        <f t="shared" si="22"/>
        <v>452</v>
      </c>
      <c r="K287" s="4">
        <v>545.77</v>
      </c>
      <c r="L287" s="31">
        <f t="shared" si="23"/>
        <v>416</v>
      </c>
      <c r="M287" s="4">
        <v>3.91</v>
      </c>
      <c r="N287" s="31">
        <f t="shared" si="24"/>
        <v>259</v>
      </c>
    </row>
    <row r="288" spans="1:14" ht="11.25" customHeight="1" x14ac:dyDescent="0.2">
      <c r="A288" s="3">
        <v>113364002</v>
      </c>
      <c r="B288" s="3" t="s">
        <v>405</v>
      </c>
      <c r="C288" s="3" t="s">
        <v>400</v>
      </c>
      <c r="D288" s="30">
        <v>10182.254000000001</v>
      </c>
      <c r="E288" s="4">
        <v>24931.43</v>
      </c>
      <c r="F288" s="31">
        <f t="shared" si="20"/>
        <v>72</v>
      </c>
      <c r="G288" s="4">
        <v>9617.6200000000008</v>
      </c>
      <c r="H288" s="31">
        <f t="shared" si="21"/>
        <v>272</v>
      </c>
      <c r="I288" s="4">
        <v>11757.8</v>
      </c>
      <c r="J288" s="31">
        <f t="shared" si="22"/>
        <v>85</v>
      </c>
      <c r="K288" s="4">
        <v>3134.4</v>
      </c>
      <c r="L288" s="31">
        <f t="shared" si="23"/>
        <v>26</v>
      </c>
      <c r="M288" s="4">
        <v>421.62</v>
      </c>
      <c r="N288" s="31">
        <f t="shared" si="24"/>
        <v>70</v>
      </c>
    </row>
    <row r="289" spans="1:14" ht="11.25" customHeight="1" x14ac:dyDescent="0.2">
      <c r="A289" s="3">
        <v>113364403</v>
      </c>
      <c r="B289" s="3" t="s">
        <v>406</v>
      </c>
      <c r="C289" s="3" t="s">
        <v>400</v>
      </c>
      <c r="D289" s="30">
        <v>2946.2820000000002</v>
      </c>
      <c r="E289" s="4">
        <v>21150.26</v>
      </c>
      <c r="F289" s="31">
        <f t="shared" si="20"/>
        <v>206</v>
      </c>
      <c r="G289" s="4">
        <v>14463.96</v>
      </c>
      <c r="H289" s="31">
        <f t="shared" si="21"/>
        <v>106</v>
      </c>
      <c r="I289" s="4">
        <v>5546.81</v>
      </c>
      <c r="J289" s="31">
        <f t="shared" si="22"/>
        <v>381</v>
      </c>
      <c r="K289" s="4">
        <v>1122.92</v>
      </c>
      <c r="L289" s="31">
        <f t="shared" si="23"/>
        <v>250</v>
      </c>
      <c r="M289" s="4">
        <v>16.57</v>
      </c>
      <c r="N289" s="31">
        <f t="shared" si="24"/>
        <v>212</v>
      </c>
    </row>
    <row r="290" spans="1:14" ht="11.25" customHeight="1" x14ac:dyDescent="0.2">
      <c r="A290" s="3">
        <v>113364503</v>
      </c>
      <c r="B290" s="3" t="s">
        <v>407</v>
      </c>
      <c r="C290" s="3" t="s">
        <v>400</v>
      </c>
      <c r="D290" s="30">
        <v>6064.973</v>
      </c>
      <c r="E290" s="4">
        <v>18453.25</v>
      </c>
      <c r="F290" s="31">
        <f t="shared" si="20"/>
        <v>379</v>
      </c>
      <c r="G290" s="4">
        <v>13725.01</v>
      </c>
      <c r="H290" s="31">
        <f t="shared" si="21"/>
        <v>128</v>
      </c>
      <c r="I290" s="4">
        <v>3636.27</v>
      </c>
      <c r="J290" s="31">
        <f t="shared" si="22"/>
        <v>490</v>
      </c>
      <c r="K290" s="4">
        <v>579.98</v>
      </c>
      <c r="L290" s="31">
        <f t="shared" si="23"/>
        <v>408</v>
      </c>
      <c r="M290" s="4">
        <v>512</v>
      </c>
      <c r="N290" s="31">
        <f t="shared" si="24"/>
        <v>66</v>
      </c>
    </row>
    <row r="291" spans="1:14" ht="11.25" customHeight="1" x14ac:dyDescent="0.2">
      <c r="A291" s="3">
        <v>113365203</v>
      </c>
      <c r="B291" s="3" t="s">
        <v>141</v>
      </c>
      <c r="C291" s="3" t="s">
        <v>400</v>
      </c>
      <c r="D291" s="30">
        <v>5584.6210000000001</v>
      </c>
      <c r="E291" s="4">
        <v>17517.3</v>
      </c>
      <c r="F291" s="31">
        <f t="shared" si="20"/>
        <v>434</v>
      </c>
      <c r="G291" s="4">
        <v>11439.29</v>
      </c>
      <c r="H291" s="31">
        <f t="shared" si="21"/>
        <v>193</v>
      </c>
      <c r="I291" s="4">
        <v>5142.46</v>
      </c>
      <c r="J291" s="31">
        <f t="shared" si="22"/>
        <v>405</v>
      </c>
      <c r="K291" s="4">
        <v>933.11</v>
      </c>
      <c r="L291" s="31">
        <f t="shared" si="23"/>
        <v>302</v>
      </c>
      <c r="M291" s="4">
        <v>2.44</v>
      </c>
      <c r="N291" s="31">
        <f t="shared" si="24"/>
        <v>272</v>
      </c>
    </row>
    <row r="292" spans="1:14" ht="11.25" customHeight="1" x14ac:dyDescent="0.2">
      <c r="A292" s="3">
        <v>113365303</v>
      </c>
      <c r="B292" s="3" t="s">
        <v>408</v>
      </c>
      <c r="C292" s="3" t="s">
        <v>400</v>
      </c>
      <c r="D292" s="30">
        <v>1472.9179999999999</v>
      </c>
      <c r="E292" s="4">
        <v>31390.12</v>
      </c>
      <c r="F292" s="31">
        <f t="shared" si="20"/>
        <v>16</v>
      </c>
      <c r="G292" s="4">
        <v>21005.01</v>
      </c>
      <c r="H292" s="31">
        <f t="shared" si="21"/>
        <v>13</v>
      </c>
      <c r="I292" s="4">
        <v>5886.86</v>
      </c>
      <c r="J292" s="31">
        <f t="shared" si="22"/>
        <v>368</v>
      </c>
      <c r="K292" s="4">
        <v>3762.53</v>
      </c>
      <c r="L292" s="31">
        <f t="shared" si="23"/>
        <v>11</v>
      </c>
      <c r="M292" s="4">
        <v>735.73</v>
      </c>
      <c r="N292" s="31">
        <f t="shared" si="24"/>
        <v>59</v>
      </c>
    </row>
    <row r="293" spans="1:14" ht="11.25" customHeight="1" x14ac:dyDescent="0.2">
      <c r="A293" s="3">
        <v>113367003</v>
      </c>
      <c r="B293" s="3" t="s">
        <v>409</v>
      </c>
      <c r="C293" s="3" t="s">
        <v>400</v>
      </c>
      <c r="D293" s="30">
        <v>3207.5970000000002</v>
      </c>
      <c r="E293" s="4">
        <v>20306.97</v>
      </c>
      <c r="F293" s="31">
        <f t="shared" si="20"/>
        <v>258</v>
      </c>
      <c r="G293" s="4">
        <v>12121.27</v>
      </c>
      <c r="H293" s="31">
        <f t="shared" si="21"/>
        <v>174</v>
      </c>
      <c r="I293" s="4">
        <v>6499.17</v>
      </c>
      <c r="J293" s="31">
        <f t="shared" si="22"/>
        <v>340</v>
      </c>
      <c r="K293" s="4">
        <v>1628.7</v>
      </c>
      <c r="L293" s="31">
        <f t="shared" si="23"/>
        <v>142</v>
      </c>
      <c r="M293" s="4">
        <v>57.83</v>
      </c>
      <c r="N293" s="31">
        <f t="shared" si="24"/>
        <v>173</v>
      </c>
    </row>
    <row r="294" spans="1:14" ht="11.25" customHeight="1" x14ac:dyDescent="0.2">
      <c r="A294" s="3">
        <v>113369003</v>
      </c>
      <c r="B294" s="3" t="s">
        <v>410</v>
      </c>
      <c r="C294" s="3" t="s">
        <v>400</v>
      </c>
      <c r="D294" s="30">
        <v>3898.328</v>
      </c>
      <c r="E294" s="4">
        <v>21039.53</v>
      </c>
      <c r="F294" s="31">
        <f t="shared" si="20"/>
        <v>212</v>
      </c>
      <c r="G294" s="4">
        <v>14255.51</v>
      </c>
      <c r="H294" s="31">
        <f t="shared" si="21"/>
        <v>112</v>
      </c>
      <c r="I294" s="4">
        <v>6091.93</v>
      </c>
      <c r="J294" s="31">
        <f t="shared" si="22"/>
        <v>358</v>
      </c>
      <c r="K294" s="4">
        <v>690.74</v>
      </c>
      <c r="L294" s="31">
        <f t="shared" si="23"/>
        <v>373</v>
      </c>
      <c r="M294" s="4">
        <v>1.36</v>
      </c>
      <c r="N294" s="31">
        <f t="shared" si="24"/>
        <v>287</v>
      </c>
    </row>
    <row r="295" spans="1:14" ht="11.25" customHeight="1" x14ac:dyDescent="0.2">
      <c r="A295" s="3">
        <v>104372003</v>
      </c>
      <c r="B295" s="3" t="s">
        <v>88</v>
      </c>
      <c r="C295" s="3" t="s">
        <v>256</v>
      </c>
      <c r="D295" s="30">
        <v>1691.4580000000001</v>
      </c>
      <c r="E295" s="4">
        <v>18400.48</v>
      </c>
      <c r="F295" s="31">
        <f t="shared" si="20"/>
        <v>381</v>
      </c>
      <c r="G295" s="4">
        <v>6153.04</v>
      </c>
      <c r="H295" s="31">
        <f t="shared" si="21"/>
        <v>415</v>
      </c>
      <c r="I295" s="4">
        <v>10862.54</v>
      </c>
      <c r="J295" s="31">
        <f t="shared" si="22"/>
        <v>130</v>
      </c>
      <c r="K295" s="4">
        <v>1371.96</v>
      </c>
      <c r="L295" s="31">
        <f t="shared" si="23"/>
        <v>191</v>
      </c>
      <c r="M295" s="4">
        <v>12.95</v>
      </c>
      <c r="N295" s="31">
        <f t="shared" si="24"/>
        <v>228</v>
      </c>
    </row>
    <row r="296" spans="1:14" ht="11.25" customHeight="1" x14ac:dyDescent="0.2">
      <c r="A296" s="3">
        <v>104374003</v>
      </c>
      <c r="B296" s="3" t="s">
        <v>89</v>
      </c>
      <c r="C296" s="3" t="s">
        <v>256</v>
      </c>
      <c r="D296" s="30">
        <v>1037.567</v>
      </c>
      <c r="E296" s="4">
        <v>18809.099999999999</v>
      </c>
      <c r="F296" s="31">
        <f t="shared" si="20"/>
        <v>351</v>
      </c>
      <c r="G296" s="4">
        <v>5924.36</v>
      </c>
      <c r="H296" s="31">
        <f t="shared" si="21"/>
        <v>419</v>
      </c>
      <c r="I296" s="4">
        <v>11770.48</v>
      </c>
      <c r="J296" s="31">
        <f t="shared" si="22"/>
        <v>84</v>
      </c>
      <c r="K296" s="4">
        <v>1109.57</v>
      </c>
      <c r="L296" s="31">
        <f t="shared" si="23"/>
        <v>255</v>
      </c>
      <c r="M296" s="4">
        <v>4.68</v>
      </c>
      <c r="N296" s="31">
        <f t="shared" si="24"/>
        <v>251</v>
      </c>
    </row>
    <row r="297" spans="1:14" ht="11.25" customHeight="1" x14ac:dyDescent="0.2">
      <c r="A297" s="3">
        <v>104375003</v>
      </c>
      <c r="B297" s="3" t="s">
        <v>90</v>
      </c>
      <c r="C297" s="3" t="s">
        <v>256</v>
      </c>
      <c r="D297" s="30">
        <v>1513.431</v>
      </c>
      <c r="E297" s="4">
        <v>17850.439999999999</v>
      </c>
      <c r="F297" s="31">
        <f t="shared" si="20"/>
        <v>413</v>
      </c>
      <c r="G297" s="4">
        <v>5741.99</v>
      </c>
      <c r="H297" s="31">
        <f t="shared" si="21"/>
        <v>428</v>
      </c>
      <c r="I297" s="4">
        <v>11028.7</v>
      </c>
      <c r="J297" s="31">
        <f t="shared" si="22"/>
        <v>119</v>
      </c>
      <c r="K297" s="4">
        <v>1070.3499999999999</v>
      </c>
      <c r="L297" s="31">
        <f t="shared" si="23"/>
        <v>269</v>
      </c>
      <c r="M297" s="4">
        <v>9.4</v>
      </c>
      <c r="N297" s="31">
        <f t="shared" si="24"/>
        <v>239</v>
      </c>
    </row>
    <row r="298" spans="1:14" ht="11.25" customHeight="1" x14ac:dyDescent="0.2">
      <c r="A298" s="3">
        <v>104375203</v>
      </c>
      <c r="B298" s="3" t="s">
        <v>257</v>
      </c>
      <c r="C298" s="3" t="s">
        <v>256</v>
      </c>
      <c r="D298" s="30">
        <v>1262.491</v>
      </c>
      <c r="E298" s="4">
        <v>17874.14</v>
      </c>
      <c r="F298" s="31">
        <f t="shared" si="20"/>
        <v>410</v>
      </c>
      <c r="G298" s="4">
        <v>11670.65</v>
      </c>
      <c r="H298" s="31">
        <f t="shared" si="21"/>
        <v>184</v>
      </c>
      <c r="I298" s="4">
        <v>5373.83</v>
      </c>
      <c r="J298" s="31">
        <f t="shared" si="22"/>
        <v>390</v>
      </c>
      <c r="K298" s="4">
        <v>829.66</v>
      </c>
      <c r="L298" s="31">
        <f t="shared" si="23"/>
        <v>332</v>
      </c>
      <c r="M298" s="4">
        <v>0</v>
      </c>
      <c r="N298" s="31">
        <f t="shared" si="24"/>
        <v>309</v>
      </c>
    </row>
    <row r="299" spans="1:14" ht="11.25" customHeight="1" x14ac:dyDescent="0.2">
      <c r="A299" s="3">
        <v>104375302</v>
      </c>
      <c r="B299" s="3" t="s">
        <v>258</v>
      </c>
      <c r="C299" s="3" t="s">
        <v>256</v>
      </c>
      <c r="D299" s="30">
        <v>3324.5590000000002</v>
      </c>
      <c r="E299" s="4">
        <v>20627.150000000001</v>
      </c>
      <c r="F299" s="31">
        <f t="shared" si="20"/>
        <v>243</v>
      </c>
      <c r="G299" s="4">
        <v>3197.03</v>
      </c>
      <c r="H299" s="31">
        <f t="shared" si="21"/>
        <v>495</v>
      </c>
      <c r="I299" s="4">
        <v>12564.92</v>
      </c>
      <c r="J299" s="31">
        <f t="shared" si="22"/>
        <v>64</v>
      </c>
      <c r="K299" s="4">
        <v>4862.17</v>
      </c>
      <c r="L299" s="31">
        <f t="shared" si="23"/>
        <v>9</v>
      </c>
      <c r="M299" s="4">
        <v>3.03</v>
      </c>
      <c r="N299" s="31">
        <f t="shared" si="24"/>
        <v>269</v>
      </c>
    </row>
    <row r="300" spans="1:14" ht="11.25" customHeight="1" x14ac:dyDescent="0.2">
      <c r="A300" s="3">
        <v>104376203</v>
      </c>
      <c r="B300" s="3" t="s">
        <v>259</v>
      </c>
      <c r="C300" s="3" t="s">
        <v>256</v>
      </c>
      <c r="D300" s="30">
        <v>1116.3869999999999</v>
      </c>
      <c r="E300" s="4">
        <v>20190.55</v>
      </c>
      <c r="F300" s="31">
        <f t="shared" si="20"/>
        <v>265</v>
      </c>
      <c r="G300" s="4">
        <v>6253.17</v>
      </c>
      <c r="H300" s="31">
        <f t="shared" si="21"/>
        <v>407</v>
      </c>
      <c r="I300" s="4">
        <v>10803.38</v>
      </c>
      <c r="J300" s="31">
        <f t="shared" si="22"/>
        <v>131</v>
      </c>
      <c r="K300" s="4">
        <v>3133.45</v>
      </c>
      <c r="L300" s="31">
        <f t="shared" si="23"/>
        <v>27</v>
      </c>
      <c r="M300" s="4">
        <v>0.55000000000000004</v>
      </c>
      <c r="N300" s="31">
        <f t="shared" si="24"/>
        <v>300</v>
      </c>
    </row>
    <row r="301" spans="1:14" ht="11.25" customHeight="1" x14ac:dyDescent="0.2">
      <c r="A301" s="3">
        <v>104377003</v>
      </c>
      <c r="B301" s="3" t="s">
        <v>91</v>
      </c>
      <c r="C301" s="3" t="s">
        <v>256</v>
      </c>
      <c r="D301" s="30">
        <v>785.73400000000004</v>
      </c>
      <c r="E301" s="4">
        <v>17277.900000000001</v>
      </c>
      <c r="F301" s="31">
        <f t="shared" si="20"/>
        <v>445</v>
      </c>
      <c r="G301" s="4">
        <v>6167.8</v>
      </c>
      <c r="H301" s="31">
        <f t="shared" si="21"/>
        <v>414</v>
      </c>
      <c r="I301" s="4">
        <v>9827.5400000000009</v>
      </c>
      <c r="J301" s="31">
        <f t="shared" si="22"/>
        <v>180</v>
      </c>
      <c r="K301" s="4">
        <v>1278.52</v>
      </c>
      <c r="L301" s="31">
        <f t="shared" si="23"/>
        <v>222</v>
      </c>
      <c r="M301" s="4">
        <v>4.04</v>
      </c>
      <c r="N301" s="31">
        <f t="shared" si="24"/>
        <v>258</v>
      </c>
    </row>
    <row r="302" spans="1:14" ht="11.25" customHeight="1" x14ac:dyDescent="0.2">
      <c r="A302" s="3">
        <v>104378003</v>
      </c>
      <c r="B302" s="3" t="s">
        <v>260</v>
      </c>
      <c r="C302" s="3" t="s">
        <v>256</v>
      </c>
      <c r="D302" s="30">
        <v>1033.7470000000001</v>
      </c>
      <c r="E302" s="4">
        <v>21115.13</v>
      </c>
      <c r="F302" s="31">
        <f t="shared" si="20"/>
        <v>208</v>
      </c>
      <c r="G302" s="4">
        <v>9206.5499999999993</v>
      </c>
      <c r="H302" s="31">
        <f t="shared" si="21"/>
        <v>285</v>
      </c>
      <c r="I302" s="4">
        <v>10295.17</v>
      </c>
      <c r="J302" s="31">
        <f t="shared" si="22"/>
        <v>162</v>
      </c>
      <c r="K302" s="4">
        <v>1613.41</v>
      </c>
      <c r="L302" s="31">
        <f t="shared" si="23"/>
        <v>145</v>
      </c>
      <c r="M302" s="4">
        <v>0</v>
      </c>
      <c r="N302" s="31">
        <f t="shared" si="24"/>
        <v>309</v>
      </c>
    </row>
    <row r="303" spans="1:14" ht="11.25" customHeight="1" x14ac:dyDescent="0.2">
      <c r="A303" s="3">
        <v>113380303</v>
      </c>
      <c r="B303" s="3" t="s">
        <v>411</v>
      </c>
      <c r="C303" s="3" t="s">
        <v>412</v>
      </c>
      <c r="D303" s="30">
        <v>1492.4760000000001</v>
      </c>
      <c r="E303" s="4">
        <v>18997.849999999999</v>
      </c>
      <c r="F303" s="31">
        <f t="shared" si="20"/>
        <v>331</v>
      </c>
      <c r="G303" s="4">
        <v>11854.39</v>
      </c>
      <c r="H303" s="31">
        <f t="shared" si="21"/>
        <v>180</v>
      </c>
      <c r="I303" s="4">
        <v>6389.12</v>
      </c>
      <c r="J303" s="31">
        <f t="shared" si="22"/>
        <v>345</v>
      </c>
      <c r="K303" s="4">
        <v>754.34</v>
      </c>
      <c r="L303" s="31">
        <f t="shared" si="23"/>
        <v>357</v>
      </c>
      <c r="M303" s="4">
        <v>0</v>
      </c>
      <c r="N303" s="31">
        <f t="shared" si="24"/>
        <v>309</v>
      </c>
    </row>
    <row r="304" spans="1:14" ht="11.25" customHeight="1" x14ac:dyDescent="0.2">
      <c r="A304" s="3">
        <v>113381303</v>
      </c>
      <c r="B304" s="3" t="s">
        <v>413</v>
      </c>
      <c r="C304" s="3" t="s">
        <v>412</v>
      </c>
      <c r="D304" s="30">
        <v>5020.2749999999996</v>
      </c>
      <c r="E304" s="4">
        <v>18600.21</v>
      </c>
      <c r="F304" s="31">
        <f t="shared" si="20"/>
        <v>370</v>
      </c>
      <c r="G304" s="4">
        <v>12242.97</v>
      </c>
      <c r="H304" s="31">
        <f t="shared" si="21"/>
        <v>171</v>
      </c>
      <c r="I304" s="4">
        <v>5331.2</v>
      </c>
      <c r="J304" s="31">
        <f t="shared" si="22"/>
        <v>392</v>
      </c>
      <c r="K304" s="4">
        <v>936.38</v>
      </c>
      <c r="L304" s="31">
        <f t="shared" si="23"/>
        <v>301</v>
      </c>
      <c r="M304" s="4">
        <v>89.67</v>
      </c>
      <c r="N304" s="31">
        <f t="shared" si="24"/>
        <v>157</v>
      </c>
    </row>
    <row r="305" spans="1:14" ht="11.25" customHeight="1" x14ac:dyDescent="0.2">
      <c r="A305" s="3">
        <v>113382303</v>
      </c>
      <c r="B305" s="3" t="s">
        <v>551</v>
      </c>
      <c r="C305" s="3" t="s">
        <v>412</v>
      </c>
      <c r="D305" s="30">
        <v>2488.2510000000002</v>
      </c>
      <c r="E305" s="4">
        <v>20046.25</v>
      </c>
      <c r="F305" s="31">
        <f t="shared" si="20"/>
        <v>274</v>
      </c>
      <c r="G305" s="4">
        <v>13012.73</v>
      </c>
      <c r="H305" s="31">
        <f t="shared" si="21"/>
        <v>143</v>
      </c>
      <c r="I305" s="4">
        <v>5506.9</v>
      </c>
      <c r="J305" s="31">
        <f t="shared" si="22"/>
        <v>385</v>
      </c>
      <c r="K305" s="4">
        <v>1043.04</v>
      </c>
      <c r="L305" s="31">
        <f t="shared" si="23"/>
        <v>276</v>
      </c>
      <c r="M305" s="4">
        <v>483.58</v>
      </c>
      <c r="N305" s="31">
        <f t="shared" si="24"/>
        <v>67</v>
      </c>
    </row>
    <row r="306" spans="1:14" ht="11.25" customHeight="1" x14ac:dyDescent="0.2">
      <c r="A306" s="3">
        <v>113384603</v>
      </c>
      <c r="B306" s="3" t="s">
        <v>414</v>
      </c>
      <c r="C306" s="3" t="s">
        <v>412</v>
      </c>
      <c r="D306" s="30">
        <v>5217.576</v>
      </c>
      <c r="E306" s="4">
        <v>17600.330000000002</v>
      </c>
      <c r="F306" s="31">
        <f t="shared" si="20"/>
        <v>430</v>
      </c>
      <c r="G306" s="4">
        <v>4672.8599999999997</v>
      </c>
      <c r="H306" s="31">
        <f t="shared" si="21"/>
        <v>464</v>
      </c>
      <c r="I306" s="4">
        <v>11147.22</v>
      </c>
      <c r="J306" s="31">
        <f t="shared" si="22"/>
        <v>115</v>
      </c>
      <c r="K306" s="4">
        <v>1577.65</v>
      </c>
      <c r="L306" s="31">
        <f t="shared" si="23"/>
        <v>155</v>
      </c>
      <c r="M306" s="4">
        <v>202.6</v>
      </c>
      <c r="N306" s="31">
        <f t="shared" si="24"/>
        <v>108</v>
      </c>
    </row>
    <row r="307" spans="1:14" ht="11.25" customHeight="1" x14ac:dyDescent="0.2">
      <c r="A307" s="3">
        <v>113385003</v>
      </c>
      <c r="B307" s="3" t="s">
        <v>415</v>
      </c>
      <c r="C307" s="3" t="s">
        <v>412</v>
      </c>
      <c r="D307" s="30">
        <v>2339.1689999999999</v>
      </c>
      <c r="E307" s="4">
        <v>19045.11</v>
      </c>
      <c r="F307" s="31">
        <f t="shared" si="20"/>
        <v>328</v>
      </c>
      <c r="G307" s="4">
        <v>11196.97</v>
      </c>
      <c r="H307" s="31">
        <f t="shared" si="21"/>
        <v>201</v>
      </c>
      <c r="I307" s="4">
        <v>6958.46</v>
      </c>
      <c r="J307" s="31">
        <f t="shared" si="22"/>
        <v>301</v>
      </c>
      <c r="K307" s="4">
        <v>889.69</v>
      </c>
      <c r="L307" s="31">
        <f t="shared" si="23"/>
        <v>316</v>
      </c>
      <c r="M307" s="4">
        <v>0</v>
      </c>
      <c r="N307" s="31">
        <f t="shared" si="24"/>
        <v>309</v>
      </c>
    </row>
    <row r="308" spans="1:14" ht="11.25" customHeight="1" x14ac:dyDescent="0.2">
      <c r="A308" s="3">
        <v>113385303</v>
      </c>
      <c r="B308" s="3" t="s">
        <v>416</v>
      </c>
      <c r="C308" s="3" t="s">
        <v>412</v>
      </c>
      <c r="D308" s="30">
        <v>3700.4079999999999</v>
      </c>
      <c r="E308" s="4">
        <v>16440.03</v>
      </c>
      <c r="F308" s="31">
        <f t="shared" si="20"/>
        <v>472</v>
      </c>
      <c r="G308" s="4">
        <v>10976.46</v>
      </c>
      <c r="H308" s="31">
        <f t="shared" si="21"/>
        <v>210</v>
      </c>
      <c r="I308" s="4">
        <v>4525.22</v>
      </c>
      <c r="J308" s="31">
        <f t="shared" si="22"/>
        <v>453</v>
      </c>
      <c r="K308" s="4">
        <v>732.47</v>
      </c>
      <c r="L308" s="31">
        <f t="shared" si="23"/>
        <v>364</v>
      </c>
      <c r="M308" s="4">
        <v>205.89</v>
      </c>
      <c r="N308" s="31">
        <f t="shared" si="24"/>
        <v>104</v>
      </c>
    </row>
    <row r="309" spans="1:14" ht="11.25" customHeight="1" x14ac:dyDescent="0.2">
      <c r="A309" s="3">
        <v>121390302</v>
      </c>
      <c r="B309" s="3" t="s">
        <v>521</v>
      </c>
      <c r="C309" s="3" t="s">
        <v>522</v>
      </c>
      <c r="D309" s="30">
        <v>21026.223999999998</v>
      </c>
      <c r="E309" s="4">
        <v>19110.439999999999</v>
      </c>
      <c r="F309" s="31">
        <f t="shared" si="20"/>
        <v>322</v>
      </c>
      <c r="G309" s="4">
        <v>5733.53</v>
      </c>
      <c r="H309" s="31">
        <f t="shared" si="21"/>
        <v>430</v>
      </c>
      <c r="I309" s="4">
        <v>10333.98</v>
      </c>
      <c r="J309" s="31">
        <f t="shared" si="22"/>
        <v>160</v>
      </c>
      <c r="K309" s="4">
        <v>3027.15</v>
      </c>
      <c r="L309" s="31">
        <f t="shared" si="23"/>
        <v>30</v>
      </c>
      <c r="M309" s="4">
        <v>15.78</v>
      </c>
      <c r="N309" s="31">
        <f t="shared" si="24"/>
        <v>213</v>
      </c>
    </row>
    <row r="310" spans="1:14" ht="11.25" customHeight="1" x14ac:dyDescent="0.2">
      <c r="A310" s="3">
        <v>121391303</v>
      </c>
      <c r="B310" s="3" t="s">
        <v>523</v>
      </c>
      <c r="C310" s="3" t="s">
        <v>522</v>
      </c>
      <c r="D310" s="30">
        <v>1666.5360000000001</v>
      </c>
      <c r="E310" s="4">
        <v>22737.14</v>
      </c>
      <c r="F310" s="31">
        <f t="shared" si="20"/>
        <v>134</v>
      </c>
      <c r="G310" s="4">
        <v>13708.59</v>
      </c>
      <c r="H310" s="31">
        <f t="shared" si="21"/>
        <v>129</v>
      </c>
      <c r="I310" s="4">
        <v>6653.54</v>
      </c>
      <c r="J310" s="31">
        <f t="shared" si="22"/>
        <v>326</v>
      </c>
      <c r="K310" s="4">
        <v>2054.5100000000002</v>
      </c>
      <c r="L310" s="31">
        <f t="shared" si="23"/>
        <v>96</v>
      </c>
      <c r="M310" s="4">
        <v>320.5</v>
      </c>
      <c r="N310" s="31">
        <f t="shared" si="24"/>
        <v>82</v>
      </c>
    </row>
    <row r="311" spans="1:14" ht="11.25" customHeight="1" x14ac:dyDescent="0.2">
      <c r="A311" s="3">
        <v>121392303</v>
      </c>
      <c r="B311" s="3" t="s">
        <v>524</v>
      </c>
      <c r="C311" s="3" t="s">
        <v>522</v>
      </c>
      <c r="D311" s="30">
        <v>8408.9779999999992</v>
      </c>
      <c r="E311" s="4">
        <v>20267.349999999999</v>
      </c>
      <c r="F311" s="31">
        <f t="shared" si="20"/>
        <v>261</v>
      </c>
      <c r="G311" s="4">
        <v>14527.76</v>
      </c>
      <c r="H311" s="31">
        <f t="shared" si="21"/>
        <v>103</v>
      </c>
      <c r="I311" s="4">
        <v>4281.07</v>
      </c>
      <c r="J311" s="31">
        <f t="shared" si="22"/>
        <v>467</v>
      </c>
      <c r="K311" s="4">
        <v>1227.07</v>
      </c>
      <c r="L311" s="31">
        <f t="shared" si="23"/>
        <v>231</v>
      </c>
      <c r="M311" s="4">
        <v>231.44</v>
      </c>
      <c r="N311" s="31">
        <f t="shared" si="24"/>
        <v>95</v>
      </c>
    </row>
    <row r="312" spans="1:14" ht="11.25" customHeight="1" x14ac:dyDescent="0.2">
      <c r="A312" s="3">
        <v>121394503</v>
      </c>
      <c r="B312" s="3" t="s">
        <v>525</v>
      </c>
      <c r="C312" s="3" t="s">
        <v>522</v>
      </c>
      <c r="D312" s="30">
        <v>1621.33</v>
      </c>
      <c r="E312" s="4">
        <v>22873.39</v>
      </c>
      <c r="F312" s="31">
        <f t="shared" si="20"/>
        <v>127</v>
      </c>
      <c r="G312" s="4">
        <v>12359.84</v>
      </c>
      <c r="H312" s="31">
        <f t="shared" si="21"/>
        <v>167</v>
      </c>
      <c r="I312" s="4">
        <v>8847.11</v>
      </c>
      <c r="J312" s="31">
        <f t="shared" si="22"/>
        <v>215</v>
      </c>
      <c r="K312" s="4">
        <v>1565.55</v>
      </c>
      <c r="L312" s="31">
        <f t="shared" si="23"/>
        <v>157</v>
      </c>
      <c r="M312" s="4">
        <v>100.89</v>
      </c>
      <c r="N312" s="31">
        <f t="shared" si="24"/>
        <v>146</v>
      </c>
    </row>
    <row r="313" spans="1:14" ht="11.25" customHeight="1" x14ac:dyDescent="0.2">
      <c r="A313" s="3">
        <v>121394603</v>
      </c>
      <c r="B313" s="3" t="s">
        <v>526</v>
      </c>
      <c r="C313" s="3" t="s">
        <v>522</v>
      </c>
      <c r="D313" s="30">
        <v>2086.9180000000001</v>
      </c>
      <c r="E313" s="4">
        <v>22798.92</v>
      </c>
      <c r="F313" s="31">
        <f t="shared" si="20"/>
        <v>129</v>
      </c>
      <c r="G313" s="4">
        <v>15503.13</v>
      </c>
      <c r="H313" s="31">
        <f t="shared" si="21"/>
        <v>79</v>
      </c>
      <c r="I313" s="4">
        <v>6645</v>
      </c>
      <c r="J313" s="31">
        <f t="shared" si="22"/>
        <v>327</v>
      </c>
      <c r="K313" s="4">
        <v>650.79</v>
      </c>
      <c r="L313" s="31">
        <f t="shared" si="23"/>
        <v>385</v>
      </c>
      <c r="M313" s="4">
        <v>0</v>
      </c>
      <c r="N313" s="31">
        <f t="shared" si="24"/>
        <v>309</v>
      </c>
    </row>
    <row r="314" spans="1:14" ht="11.25" customHeight="1" x14ac:dyDescent="0.2">
      <c r="A314" s="3">
        <v>121395103</v>
      </c>
      <c r="B314" s="3" t="s">
        <v>527</v>
      </c>
      <c r="C314" s="3" t="s">
        <v>522</v>
      </c>
      <c r="D314" s="30">
        <v>10085.584999999999</v>
      </c>
      <c r="E314" s="4">
        <v>19826.099999999999</v>
      </c>
      <c r="F314" s="31">
        <f t="shared" si="20"/>
        <v>288</v>
      </c>
      <c r="G314" s="4">
        <v>15511.82</v>
      </c>
      <c r="H314" s="31">
        <f t="shared" si="21"/>
        <v>78</v>
      </c>
      <c r="I314" s="4">
        <v>3635.89</v>
      </c>
      <c r="J314" s="31">
        <f t="shared" si="22"/>
        <v>491</v>
      </c>
      <c r="K314" s="4">
        <v>595.20000000000005</v>
      </c>
      <c r="L314" s="31">
        <f t="shared" si="23"/>
        <v>405</v>
      </c>
      <c r="M314" s="4">
        <v>83.19</v>
      </c>
      <c r="N314" s="31">
        <f t="shared" si="24"/>
        <v>163</v>
      </c>
    </row>
    <row r="315" spans="1:14" ht="11.25" customHeight="1" x14ac:dyDescent="0.2">
      <c r="A315" s="3">
        <v>121395603</v>
      </c>
      <c r="B315" s="3" t="s">
        <v>181</v>
      </c>
      <c r="C315" s="3" t="s">
        <v>522</v>
      </c>
      <c r="D315" s="30">
        <v>1591.1959999999999</v>
      </c>
      <c r="E315" s="4">
        <v>28710.33</v>
      </c>
      <c r="F315" s="31">
        <f t="shared" si="20"/>
        <v>31</v>
      </c>
      <c r="G315" s="4">
        <v>20269.05</v>
      </c>
      <c r="H315" s="31">
        <f t="shared" si="21"/>
        <v>19</v>
      </c>
      <c r="I315" s="4">
        <v>5020</v>
      </c>
      <c r="J315" s="31">
        <f t="shared" si="22"/>
        <v>410</v>
      </c>
      <c r="K315" s="4">
        <v>1763.55</v>
      </c>
      <c r="L315" s="31">
        <f t="shared" si="23"/>
        <v>124</v>
      </c>
      <c r="M315" s="4">
        <v>1657.73</v>
      </c>
      <c r="N315" s="31">
        <f t="shared" si="24"/>
        <v>40</v>
      </c>
    </row>
    <row r="316" spans="1:14" ht="11.25" customHeight="1" x14ac:dyDescent="0.2">
      <c r="A316" s="3">
        <v>121395703</v>
      </c>
      <c r="B316" s="3" t="s">
        <v>528</v>
      </c>
      <c r="C316" s="3" t="s">
        <v>522</v>
      </c>
      <c r="D316" s="30">
        <v>3292.172</v>
      </c>
      <c r="E316" s="4">
        <v>21788.560000000001</v>
      </c>
      <c r="F316" s="31">
        <f t="shared" si="20"/>
        <v>171</v>
      </c>
      <c r="G316" s="4">
        <v>16764.900000000001</v>
      </c>
      <c r="H316" s="31">
        <f t="shared" si="21"/>
        <v>51</v>
      </c>
      <c r="I316" s="4">
        <v>4609.2299999999996</v>
      </c>
      <c r="J316" s="31">
        <f t="shared" si="22"/>
        <v>446</v>
      </c>
      <c r="K316" s="4">
        <v>414.43</v>
      </c>
      <c r="L316" s="31">
        <f t="shared" si="23"/>
        <v>445</v>
      </c>
      <c r="M316" s="4">
        <v>0</v>
      </c>
      <c r="N316" s="31">
        <f t="shared" si="24"/>
        <v>309</v>
      </c>
    </row>
    <row r="317" spans="1:14" ht="11.25" customHeight="1" x14ac:dyDescent="0.2">
      <c r="A317" s="3">
        <v>121397803</v>
      </c>
      <c r="B317" s="3" t="s">
        <v>529</v>
      </c>
      <c r="C317" s="3" t="s">
        <v>522</v>
      </c>
      <c r="D317" s="30">
        <v>4535.5290000000005</v>
      </c>
      <c r="E317" s="4">
        <v>18549.27</v>
      </c>
      <c r="F317" s="31">
        <f t="shared" si="20"/>
        <v>373</v>
      </c>
      <c r="G317" s="4">
        <v>12098.94</v>
      </c>
      <c r="H317" s="31">
        <f t="shared" si="21"/>
        <v>175</v>
      </c>
      <c r="I317" s="4">
        <v>5161.99</v>
      </c>
      <c r="J317" s="31">
        <f t="shared" si="22"/>
        <v>404</v>
      </c>
      <c r="K317" s="4">
        <v>1067.31</v>
      </c>
      <c r="L317" s="31">
        <f t="shared" si="23"/>
        <v>270</v>
      </c>
      <c r="M317" s="4">
        <v>221.03</v>
      </c>
      <c r="N317" s="31">
        <f t="shared" si="24"/>
        <v>98</v>
      </c>
    </row>
    <row r="318" spans="1:14" ht="11.25" customHeight="1" x14ac:dyDescent="0.2">
      <c r="A318" s="3">
        <v>118401403</v>
      </c>
      <c r="B318" s="3" t="s">
        <v>475</v>
      </c>
      <c r="C318" s="3" t="s">
        <v>476</v>
      </c>
      <c r="D318" s="30">
        <v>2846.7719999999999</v>
      </c>
      <c r="E318" s="4">
        <v>26683.69</v>
      </c>
      <c r="F318" s="31">
        <f t="shared" si="20"/>
        <v>47</v>
      </c>
      <c r="G318" s="4">
        <v>9408.9</v>
      </c>
      <c r="H318" s="31">
        <f t="shared" si="21"/>
        <v>279</v>
      </c>
      <c r="I318" s="4">
        <v>5517.07</v>
      </c>
      <c r="J318" s="31">
        <f t="shared" si="22"/>
        <v>383</v>
      </c>
      <c r="K318" s="4">
        <v>773.2</v>
      </c>
      <c r="L318" s="31">
        <f t="shared" si="23"/>
        <v>349</v>
      </c>
      <c r="M318" s="4">
        <v>10984.51</v>
      </c>
      <c r="N318" s="31">
        <f t="shared" si="24"/>
        <v>5</v>
      </c>
    </row>
    <row r="319" spans="1:14" ht="11.25" customHeight="1" x14ac:dyDescent="0.2">
      <c r="A319" s="3">
        <v>118401603</v>
      </c>
      <c r="B319" s="3" t="s">
        <v>477</v>
      </c>
      <c r="C319" s="3" t="s">
        <v>476</v>
      </c>
      <c r="D319" s="30">
        <v>2574.7089999999998</v>
      </c>
      <c r="E319" s="4">
        <v>17113.919999999998</v>
      </c>
      <c r="F319" s="31">
        <f t="shared" si="20"/>
        <v>450</v>
      </c>
      <c r="G319" s="4">
        <v>10405.280000000001</v>
      </c>
      <c r="H319" s="31">
        <f t="shared" si="21"/>
        <v>237</v>
      </c>
      <c r="I319" s="4">
        <v>5265.77</v>
      </c>
      <c r="J319" s="31">
        <f t="shared" si="22"/>
        <v>396</v>
      </c>
      <c r="K319" s="4">
        <v>1442.87</v>
      </c>
      <c r="L319" s="31">
        <f t="shared" si="23"/>
        <v>176</v>
      </c>
      <c r="M319" s="4">
        <v>0</v>
      </c>
      <c r="N319" s="31">
        <f t="shared" si="24"/>
        <v>309</v>
      </c>
    </row>
    <row r="320" spans="1:14" ht="11.25" customHeight="1" x14ac:dyDescent="0.2">
      <c r="A320" s="3">
        <v>118402603</v>
      </c>
      <c r="B320" s="3" t="s">
        <v>556</v>
      </c>
      <c r="C320" s="3" t="s">
        <v>476</v>
      </c>
      <c r="D320" s="30">
        <v>2453.163</v>
      </c>
      <c r="E320" s="4">
        <v>14582.86</v>
      </c>
      <c r="F320" s="31">
        <f t="shared" si="20"/>
        <v>496</v>
      </c>
      <c r="G320" s="4">
        <v>4259.0200000000004</v>
      </c>
      <c r="H320" s="31">
        <f t="shared" si="21"/>
        <v>481</v>
      </c>
      <c r="I320" s="4">
        <v>8402.4500000000007</v>
      </c>
      <c r="J320" s="31">
        <f t="shared" si="22"/>
        <v>228</v>
      </c>
      <c r="K320" s="4">
        <v>1901.01</v>
      </c>
      <c r="L320" s="31">
        <f t="shared" si="23"/>
        <v>107</v>
      </c>
      <c r="M320" s="4">
        <v>20.38</v>
      </c>
      <c r="N320" s="31">
        <f t="shared" si="24"/>
        <v>208</v>
      </c>
    </row>
    <row r="321" spans="1:14" ht="11.25" customHeight="1" x14ac:dyDescent="0.2">
      <c r="A321" s="3">
        <v>118403003</v>
      </c>
      <c r="B321" s="3" t="s">
        <v>478</v>
      </c>
      <c r="C321" s="3" t="s">
        <v>476</v>
      </c>
      <c r="D321" s="30">
        <v>2149.0129999999999</v>
      </c>
      <c r="E321" s="4">
        <v>17986.63</v>
      </c>
      <c r="F321" s="31">
        <f t="shared" si="20"/>
        <v>402</v>
      </c>
      <c r="G321" s="4">
        <v>7998.25</v>
      </c>
      <c r="H321" s="31">
        <f t="shared" si="21"/>
        <v>333</v>
      </c>
      <c r="I321" s="4">
        <v>8104.2</v>
      </c>
      <c r="J321" s="31">
        <f t="shared" si="22"/>
        <v>242</v>
      </c>
      <c r="K321" s="4">
        <v>1884.18</v>
      </c>
      <c r="L321" s="31">
        <f t="shared" si="23"/>
        <v>109</v>
      </c>
      <c r="M321" s="4">
        <v>0</v>
      </c>
      <c r="N321" s="31">
        <f t="shared" si="24"/>
        <v>309</v>
      </c>
    </row>
    <row r="322" spans="1:14" ht="11.25" customHeight="1" x14ac:dyDescent="0.2">
      <c r="A322" s="3">
        <v>118403302</v>
      </c>
      <c r="B322" s="3" t="s">
        <v>479</v>
      </c>
      <c r="C322" s="3" t="s">
        <v>476</v>
      </c>
      <c r="D322" s="30">
        <v>12357.467000000001</v>
      </c>
      <c r="E322" s="4">
        <v>15741.34</v>
      </c>
      <c r="F322" s="31">
        <f t="shared" si="20"/>
        <v>483</v>
      </c>
      <c r="G322" s="4">
        <v>6249.03</v>
      </c>
      <c r="H322" s="31">
        <f t="shared" si="21"/>
        <v>408</v>
      </c>
      <c r="I322" s="4">
        <v>7279.73</v>
      </c>
      <c r="J322" s="31">
        <f t="shared" si="22"/>
        <v>290</v>
      </c>
      <c r="K322" s="4">
        <v>2211.96</v>
      </c>
      <c r="L322" s="31">
        <f t="shared" si="23"/>
        <v>82</v>
      </c>
      <c r="M322" s="4">
        <v>0.62</v>
      </c>
      <c r="N322" s="31">
        <f t="shared" si="24"/>
        <v>299</v>
      </c>
    </row>
    <row r="323" spans="1:14" ht="11.25" customHeight="1" x14ac:dyDescent="0.2">
      <c r="A323" s="3">
        <v>118403903</v>
      </c>
      <c r="B323" s="3" t="s">
        <v>171</v>
      </c>
      <c r="C323" s="3" t="s">
        <v>476</v>
      </c>
      <c r="D323" s="30">
        <v>1708.0820000000001</v>
      </c>
      <c r="E323" s="4">
        <v>19734.48</v>
      </c>
      <c r="F323" s="31">
        <f t="shared" ref="F323:F386" si="25">RANK(E323,E$2:E$501)</f>
        <v>294</v>
      </c>
      <c r="G323" s="4">
        <v>11023.02</v>
      </c>
      <c r="H323" s="31">
        <f t="shared" ref="H323:H386" si="26">RANK(G323,G$2:G$501)</f>
        <v>208</v>
      </c>
      <c r="I323" s="4">
        <v>8013.19</v>
      </c>
      <c r="J323" s="31">
        <f t="shared" ref="J323:J386" si="27">RANK(I323,I$2:I$501)</f>
        <v>248</v>
      </c>
      <c r="K323" s="4">
        <v>698.27</v>
      </c>
      <c r="L323" s="31">
        <f t="shared" ref="L323:L386" si="28">RANK(K323,K$2:K$501)</f>
        <v>372</v>
      </c>
      <c r="M323" s="4">
        <v>0</v>
      </c>
      <c r="N323" s="31">
        <f t="shared" ref="N323:N386" si="29">RANK(M323,M$2:M$501)</f>
        <v>309</v>
      </c>
    </row>
    <row r="324" spans="1:14" ht="11.25" customHeight="1" x14ac:dyDescent="0.2">
      <c r="A324" s="3">
        <v>118406003</v>
      </c>
      <c r="B324" s="3" t="s">
        <v>480</v>
      </c>
      <c r="C324" s="3" t="s">
        <v>476</v>
      </c>
      <c r="D324" s="30">
        <v>968.39499999999998</v>
      </c>
      <c r="E324" s="4">
        <v>22083.73</v>
      </c>
      <c r="F324" s="31">
        <f t="shared" si="25"/>
        <v>160</v>
      </c>
      <c r="G324" s="4">
        <v>8147.72</v>
      </c>
      <c r="H324" s="31">
        <f t="shared" si="26"/>
        <v>328</v>
      </c>
      <c r="I324" s="4">
        <v>12497.85</v>
      </c>
      <c r="J324" s="31">
        <f t="shared" si="27"/>
        <v>66</v>
      </c>
      <c r="K324" s="4">
        <v>1438.17</v>
      </c>
      <c r="L324" s="31">
        <f t="shared" si="28"/>
        <v>177</v>
      </c>
      <c r="M324" s="4">
        <v>0</v>
      </c>
      <c r="N324" s="31">
        <f t="shared" si="29"/>
        <v>309</v>
      </c>
    </row>
    <row r="325" spans="1:14" ht="11.25" customHeight="1" x14ac:dyDescent="0.2">
      <c r="A325" s="3">
        <v>118406602</v>
      </c>
      <c r="B325" s="3" t="s">
        <v>481</v>
      </c>
      <c r="C325" s="3" t="s">
        <v>476</v>
      </c>
      <c r="D325" s="30">
        <v>3249.4960000000001</v>
      </c>
      <c r="E325" s="4">
        <v>18840.8</v>
      </c>
      <c r="F325" s="31">
        <f t="shared" si="25"/>
        <v>344</v>
      </c>
      <c r="G325" s="4">
        <v>10392.719999999999</v>
      </c>
      <c r="H325" s="31">
        <f t="shared" si="26"/>
        <v>238</v>
      </c>
      <c r="I325" s="4">
        <v>6814.76</v>
      </c>
      <c r="J325" s="31">
        <f t="shared" si="27"/>
        <v>316</v>
      </c>
      <c r="K325" s="4">
        <v>1629.78</v>
      </c>
      <c r="L325" s="31">
        <f t="shared" si="28"/>
        <v>141</v>
      </c>
      <c r="M325" s="4">
        <v>3.55</v>
      </c>
      <c r="N325" s="31">
        <f t="shared" si="29"/>
        <v>264</v>
      </c>
    </row>
    <row r="326" spans="1:14" ht="11.25" customHeight="1" x14ac:dyDescent="0.2">
      <c r="A326" s="3">
        <v>118408852</v>
      </c>
      <c r="B326" s="3" t="s">
        <v>172</v>
      </c>
      <c r="C326" s="3" t="s">
        <v>476</v>
      </c>
      <c r="D326" s="30">
        <v>8497.1810000000005</v>
      </c>
      <c r="E326" s="4">
        <v>17768.13</v>
      </c>
      <c r="F326" s="31">
        <f t="shared" si="25"/>
        <v>417</v>
      </c>
      <c r="G326" s="4">
        <v>8311.64</v>
      </c>
      <c r="H326" s="31">
        <f t="shared" si="26"/>
        <v>321</v>
      </c>
      <c r="I326" s="4">
        <v>6870.87</v>
      </c>
      <c r="J326" s="31">
        <f t="shared" si="27"/>
        <v>311</v>
      </c>
      <c r="K326" s="4">
        <v>2405.1</v>
      </c>
      <c r="L326" s="31">
        <f t="shared" si="28"/>
        <v>67</v>
      </c>
      <c r="M326" s="4">
        <v>180.52</v>
      </c>
      <c r="N326" s="31">
        <f t="shared" si="29"/>
        <v>113</v>
      </c>
    </row>
    <row r="327" spans="1:14" ht="11.25" customHeight="1" x14ac:dyDescent="0.2">
      <c r="A327" s="3">
        <v>118409203</v>
      </c>
      <c r="B327" s="3" t="s">
        <v>482</v>
      </c>
      <c r="C327" s="3" t="s">
        <v>476</v>
      </c>
      <c r="D327" s="30">
        <v>2180.5219999999999</v>
      </c>
      <c r="E327" s="4">
        <v>18746.57</v>
      </c>
      <c r="F327" s="31">
        <f t="shared" si="25"/>
        <v>357</v>
      </c>
      <c r="G327" s="4">
        <v>9677.51</v>
      </c>
      <c r="H327" s="31">
        <f t="shared" si="26"/>
        <v>270</v>
      </c>
      <c r="I327" s="4">
        <v>7720.49</v>
      </c>
      <c r="J327" s="31">
        <f t="shared" si="27"/>
        <v>264</v>
      </c>
      <c r="K327" s="4">
        <v>1348.57</v>
      </c>
      <c r="L327" s="31">
        <f t="shared" si="28"/>
        <v>202</v>
      </c>
      <c r="M327" s="4">
        <v>0</v>
      </c>
      <c r="N327" s="31">
        <f t="shared" si="29"/>
        <v>309</v>
      </c>
    </row>
    <row r="328" spans="1:14" ht="11.25" customHeight="1" x14ac:dyDescent="0.2">
      <c r="A328" s="3">
        <v>118409302</v>
      </c>
      <c r="B328" s="3" t="s">
        <v>483</v>
      </c>
      <c r="C328" s="3" t="s">
        <v>476</v>
      </c>
      <c r="D328" s="30">
        <v>5386.04</v>
      </c>
      <c r="E328" s="4">
        <v>16811.75</v>
      </c>
      <c r="F328" s="31">
        <f t="shared" si="25"/>
        <v>464</v>
      </c>
      <c r="G328" s="4">
        <v>7601.13</v>
      </c>
      <c r="H328" s="31">
        <f t="shared" si="26"/>
        <v>352</v>
      </c>
      <c r="I328" s="4">
        <v>7451.48</v>
      </c>
      <c r="J328" s="31">
        <f t="shared" si="27"/>
        <v>276</v>
      </c>
      <c r="K328" s="4">
        <v>1063.3399999999999</v>
      </c>
      <c r="L328" s="31">
        <f t="shared" si="28"/>
        <v>273</v>
      </c>
      <c r="M328" s="4">
        <v>695.8</v>
      </c>
      <c r="N328" s="31">
        <f t="shared" si="29"/>
        <v>61</v>
      </c>
    </row>
    <row r="329" spans="1:14" ht="11.25" customHeight="1" x14ac:dyDescent="0.2">
      <c r="A329" s="3">
        <v>117412003</v>
      </c>
      <c r="B329" s="3" t="s">
        <v>465</v>
      </c>
      <c r="C329" s="3" t="s">
        <v>466</v>
      </c>
      <c r="D329" s="30">
        <v>1638.548</v>
      </c>
      <c r="E329" s="4">
        <v>17002.46</v>
      </c>
      <c r="F329" s="31">
        <f t="shared" si="25"/>
        <v>455</v>
      </c>
      <c r="G329" s="4">
        <v>7440.94</v>
      </c>
      <c r="H329" s="31">
        <f t="shared" si="26"/>
        <v>358</v>
      </c>
      <c r="I329" s="4">
        <v>9217.32</v>
      </c>
      <c r="J329" s="31">
        <f t="shared" si="27"/>
        <v>200</v>
      </c>
      <c r="K329" s="4">
        <v>344.2</v>
      </c>
      <c r="L329" s="31">
        <f t="shared" si="28"/>
        <v>460</v>
      </c>
      <c r="M329" s="4">
        <v>0</v>
      </c>
      <c r="N329" s="31">
        <f t="shared" si="29"/>
        <v>309</v>
      </c>
    </row>
    <row r="330" spans="1:14" ht="11.25" customHeight="1" x14ac:dyDescent="0.2">
      <c r="A330" s="3">
        <v>117414003</v>
      </c>
      <c r="B330" s="3" t="s">
        <v>167</v>
      </c>
      <c r="C330" s="3" t="s">
        <v>466</v>
      </c>
      <c r="D330" s="30">
        <v>2364.1770000000001</v>
      </c>
      <c r="E330" s="4">
        <v>19658</v>
      </c>
      <c r="F330" s="31">
        <f t="shared" si="25"/>
        <v>298</v>
      </c>
      <c r="G330" s="4">
        <v>8225.24</v>
      </c>
      <c r="H330" s="31">
        <f t="shared" si="26"/>
        <v>323</v>
      </c>
      <c r="I330" s="4">
        <v>10139.44</v>
      </c>
      <c r="J330" s="31">
        <f t="shared" si="27"/>
        <v>166</v>
      </c>
      <c r="K330" s="4">
        <v>1289.78</v>
      </c>
      <c r="L330" s="31">
        <f t="shared" si="28"/>
        <v>219</v>
      </c>
      <c r="M330" s="4">
        <v>3.55</v>
      </c>
      <c r="N330" s="31">
        <f t="shared" si="29"/>
        <v>264</v>
      </c>
    </row>
    <row r="331" spans="1:14" ht="11.25" customHeight="1" x14ac:dyDescent="0.2">
      <c r="A331" s="3">
        <v>117414203</v>
      </c>
      <c r="B331" s="3" t="s">
        <v>168</v>
      </c>
      <c r="C331" s="3" t="s">
        <v>466</v>
      </c>
      <c r="D331" s="30">
        <v>1598.3710000000001</v>
      </c>
      <c r="E331" s="4">
        <v>16385.71</v>
      </c>
      <c r="F331" s="31">
        <f t="shared" si="25"/>
        <v>473</v>
      </c>
      <c r="G331" s="4">
        <v>10680.19</v>
      </c>
      <c r="H331" s="31">
        <f t="shared" si="26"/>
        <v>225</v>
      </c>
      <c r="I331" s="4">
        <v>4809.82</v>
      </c>
      <c r="J331" s="31">
        <f t="shared" si="27"/>
        <v>432</v>
      </c>
      <c r="K331" s="4">
        <v>798.23</v>
      </c>
      <c r="L331" s="31">
        <f t="shared" si="28"/>
        <v>339</v>
      </c>
      <c r="M331" s="4">
        <v>97.47</v>
      </c>
      <c r="N331" s="31">
        <f t="shared" si="29"/>
        <v>149</v>
      </c>
    </row>
    <row r="332" spans="1:14" ht="11.25" customHeight="1" x14ac:dyDescent="0.2">
      <c r="A332" s="3">
        <v>117415004</v>
      </c>
      <c r="B332" s="3" t="s">
        <v>467</v>
      </c>
      <c r="C332" s="3" t="s">
        <v>466</v>
      </c>
      <c r="D332" s="30">
        <v>917.16300000000001</v>
      </c>
      <c r="E332" s="4">
        <v>20981.96</v>
      </c>
      <c r="F332" s="31">
        <f t="shared" si="25"/>
        <v>216</v>
      </c>
      <c r="G332" s="4">
        <v>7970.18</v>
      </c>
      <c r="H332" s="31">
        <f t="shared" si="26"/>
        <v>335</v>
      </c>
      <c r="I332" s="4">
        <v>10365.1</v>
      </c>
      <c r="J332" s="31">
        <f t="shared" si="27"/>
        <v>157</v>
      </c>
      <c r="K332" s="4">
        <v>2276.84</v>
      </c>
      <c r="L332" s="31">
        <f t="shared" si="28"/>
        <v>79</v>
      </c>
      <c r="M332" s="4">
        <v>369.84</v>
      </c>
      <c r="N332" s="31">
        <f t="shared" si="29"/>
        <v>76</v>
      </c>
    </row>
    <row r="333" spans="1:14" ht="11.25" customHeight="1" x14ac:dyDescent="0.2">
      <c r="A333" s="3">
        <v>117415103</v>
      </c>
      <c r="B333" s="3" t="s">
        <v>169</v>
      </c>
      <c r="C333" s="3" t="s">
        <v>466</v>
      </c>
      <c r="D333" s="30">
        <v>1850.6469999999999</v>
      </c>
      <c r="E333" s="4">
        <v>18173.310000000001</v>
      </c>
      <c r="F333" s="31">
        <f t="shared" si="25"/>
        <v>395</v>
      </c>
      <c r="G333" s="4">
        <v>9721.89</v>
      </c>
      <c r="H333" s="31">
        <f t="shared" si="26"/>
        <v>269</v>
      </c>
      <c r="I333" s="4">
        <v>7271.19</v>
      </c>
      <c r="J333" s="31">
        <f t="shared" si="27"/>
        <v>291</v>
      </c>
      <c r="K333" s="4">
        <v>1171.01</v>
      </c>
      <c r="L333" s="31">
        <f t="shared" si="28"/>
        <v>243</v>
      </c>
      <c r="M333" s="4">
        <v>9.2100000000000009</v>
      </c>
      <c r="N333" s="31">
        <f t="shared" si="29"/>
        <v>240</v>
      </c>
    </row>
    <row r="334" spans="1:14" ht="11.25" customHeight="1" x14ac:dyDescent="0.2">
      <c r="A334" s="3">
        <v>117415303</v>
      </c>
      <c r="B334" s="3" t="s">
        <v>468</v>
      </c>
      <c r="C334" s="3" t="s">
        <v>466</v>
      </c>
      <c r="D334" s="30">
        <v>999.55600000000004</v>
      </c>
      <c r="E334" s="4">
        <v>19754.07</v>
      </c>
      <c r="F334" s="31">
        <f t="shared" si="25"/>
        <v>293</v>
      </c>
      <c r="G334" s="4">
        <v>10935.32</v>
      </c>
      <c r="H334" s="31">
        <f t="shared" si="26"/>
        <v>215</v>
      </c>
      <c r="I334" s="4">
        <v>7607.6</v>
      </c>
      <c r="J334" s="31">
        <f t="shared" si="27"/>
        <v>272</v>
      </c>
      <c r="K334" s="4">
        <v>1211.1500000000001</v>
      </c>
      <c r="L334" s="31">
        <f t="shared" si="28"/>
        <v>235</v>
      </c>
      <c r="M334" s="4">
        <v>0</v>
      </c>
      <c r="N334" s="31">
        <f t="shared" si="29"/>
        <v>309</v>
      </c>
    </row>
    <row r="335" spans="1:14" ht="11.25" customHeight="1" x14ac:dyDescent="0.2">
      <c r="A335" s="3">
        <v>117416103</v>
      </c>
      <c r="B335" s="3" t="s">
        <v>555</v>
      </c>
      <c r="C335" s="3" t="s">
        <v>466</v>
      </c>
      <c r="D335" s="30">
        <v>1258.0730000000001</v>
      </c>
      <c r="E335" s="4">
        <v>17019.45</v>
      </c>
      <c r="F335" s="31">
        <f t="shared" si="25"/>
        <v>454</v>
      </c>
      <c r="G335" s="4">
        <v>7246.93</v>
      </c>
      <c r="H335" s="31">
        <f t="shared" si="26"/>
        <v>366</v>
      </c>
      <c r="I335" s="4">
        <v>8371.39</v>
      </c>
      <c r="J335" s="31">
        <f t="shared" si="27"/>
        <v>230</v>
      </c>
      <c r="K335" s="4">
        <v>1401.13</v>
      </c>
      <c r="L335" s="31">
        <f t="shared" si="28"/>
        <v>184</v>
      </c>
      <c r="M335" s="4">
        <v>0</v>
      </c>
      <c r="N335" s="31">
        <f t="shared" si="29"/>
        <v>309</v>
      </c>
    </row>
    <row r="336" spans="1:14" ht="11.25" customHeight="1" x14ac:dyDescent="0.2">
      <c r="A336" s="3">
        <v>117417202</v>
      </c>
      <c r="B336" s="3" t="s">
        <v>170</v>
      </c>
      <c r="C336" s="3" t="s">
        <v>466</v>
      </c>
      <c r="D336" s="30">
        <v>5035.9859999999999</v>
      </c>
      <c r="E336" s="4">
        <v>19818.66</v>
      </c>
      <c r="F336" s="31">
        <f t="shared" si="25"/>
        <v>291</v>
      </c>
      <c r="G336" s="4">
        <v>7712.31</v>
      </c>
      <c r="H336" s="31">
        <f t="shared" si="26"/>
        <v>344</v>
      </c>
      <c r="I336" s="4">
        <v>9984.85</v>
      </c>
      <c r="J336" s="31">
        <f t="shared" si="27"/>
        <v>170</v>
      </c>
      <c r="K336" s="4">
        <v>2069.7399999999998</v>
      </c>
      <c r="L336" s="31">
        <f t="shared" si="28"/>
        <v>94</v>
      </c>
      <c r="M336" s="4">
        <v>51.76</v>
      </c>
      <c r="N336" s="31">
        <f t="shared" si="29"/>
        <v>178</v>
      </c>
    </row>
    <row r="337" spans="1:14" ht="11.25" customHeight="1" x14ac:dyDescent="0.2">
      <c r="A337" s="3">
        <v>109420803</v>
      </c>
      <c r="B337" s="3" t="s">
        <v>347</v>
      </c>
      <c r="C337" s="3" t="s">
        <v>348</v>
      </c>
      <c r="D337" s="30">
        <v>2456.1030000000001</v>
      </c>
      <c r="E337" s="4">
        <v>19823.080000000002</v>
      </c>
      <c r="F337" s="31">
        <f t="shared" si="25"/>
        <v>290</v>
      </c>
      <c r="G337" s="4">
        <v>5228.63</v>
      </c>
      <c r="H337" s="31">
        <f t="shared" si="26"/>
        <v>446</v>
      </c>
      <c r="I337" s="4">
        <v>10660.8</v>
      </c>
      <c r="J337" s="31">
        <f t="shared" si="27"/>
        <v>135</v>
      </c>
      <c r="K337" s="4">
        <v>3720.06</v>
      </c>
      <c r="L337" s="31">
        <f t="shared" si="28"/>
        <v>12</v>
      </c>
      <c r="M337" s="4">
        <v>213.59</v>
      </c>
      <c r="N337" s="31">
        <f t="shared" si="29"/>
        <v>102</v>
      </c>
    </row>
    <row r="338" spans="1:14" ht="11.25" customHeight="1" x14ac:dyDescent="0.2">
      <c r="A338" s="3">
        <v>109422303</v>
      </c>
      <c r="B338" s="3" t="s">
        <v>349</v>
      </c>
      <c r="C338" s="3" t="s">
        <v>348</v>
      </c>
      <c r="D338" s="30">
        <v>1015.948</v>
      </c>
      <c r="E338" s="4">
        <v>19989.05</v>
      </c>
      <c r="F338" s="31">
        <f t="shared" si="25"/>
        <v>276</v>
      </c>
      <c r="G338" s="4">
        <v>4789.29</v>
      </c>
      <c r="H338" s="31">
        <f t="shared" si="26"/>
        <v>461</v>
      </c>
      <c r="I338" s="4">
        <v>13148.45</v>
      </c>
      <c r="J338" s="31">
        <f t="shared" si="27"/>
        <v>42</v>
      </c>
      <c r="K338" s="4">
        <v>2035.85</v>
      </c>
      <c r="L338" s="31">
        <f t="shared" si="28"/>
        <v>98</v>
      </c>
      <c r="M338" s="4">
        <v>15.47</v>
      </c>
      <c r="N338" s="31">
        <f t="shared" si="29"/>
        <v>214</v>
      </c>
    </row>
    <row r="339" spans="1:14" ht="11.25" customHeight="1" x14ac:dyDescent="0.2">
      <c r="A339" s="3">
        <v>109426003</v>
      </c>
      <c r="B339" s="3" t="s">
        <v>125</v>
      </c>
      <c r="C339" s="3" t="s">
        <v>348</v>
      </c>
      <c r="D339" s="30">
        <v>541.50699999999995</v>
      </c>
      <c r="E339" s="4">
        <v>23932.6</v>
      </c>
      <c r="F339" s="31">
        <f t="shared" si="25"/>
        <v>100</v>
      </c>
      <c r="G339" s="4">
        <v>4318.16</v>
      </c>
      <c r="H339" s="31">
        <f t="shared" si="26"/>
        <v>478</v>
      </c>
      <c r="I339" s="4">
        <v>16716.7</v>
      </c>
      <c r="J339" s="31">
        <f t="shared" si="27"/>
        <v>5</v>
      </c>
      <c r="K339" s="4">
        <v>2817.43</v>
      </c>
      <c r="L339" s="31">
        <f t="shared" si="28"/>
        <v>38</v>
      </c>
      <c r="M339" s="4">
        <v>80.31</v>
      </c>
      <c r="N339" s="31">
        <f t="shared" si="29"/>
        <v>164</v>
      </c>
    </row>
    <row r="340" spans="1:14" ht="11.25" customHeight="1" x14ac:dyDescent="0.2">
      <c r="A340" s="3">
        <v>109426303</v>
      </c>
      <c r="B340" s="3" t="s">
        <v>350</v>
      </c>
      <c r="C340" s="3" t="s">
        <v>348</v>
      </c>
      <c r="D340" s="30">
        <v>899.22400000000005</v>
      </c>
      <c r="E340" s="4">
        <v>20079.830000000002</v>
      </c>
      <c r="F340" s="31">
        <f t="shared" si="25"/>
        <v>271</v>
      </c>
      <c r="G340" s="4">
        <v>4275.88</v>
      </c>
      <c r="H340" s="31">
        <f t="shared" si="26"/>
        <v>480</v>
      </c>
      <c r="I340" s="4">
        <v>13255.98</v>
      </c>
      <c r="J340" s="31">
        <f t="shared" si="27"/>
        <v>40</v>
      </c>
      <c r="K340" s="4">
        <v>2547.9699999999998</v>
      </c>
      <c r="L340" s="31">
        <f t="shared" si="28"/>
        <v>57</v>
      </c>
      <c r="M340" s="4">
        <v>0</v>
      </c>
      <c r="N340" s="31">
        <f t="shared" si="29"/>
        <v>309</v>
      </c>
    </row>
    <row r="341" spans="1:14" ht="11.25" customHeight="1" x14ac:dyDescent="0.2">
      <c r="A341" s="3">
        <v>109427503</v>
      </c>
      <c r="B341" s="3" t="s">
        <v>351</v>
      </c>
      <c r="C341" s="3" t="s">
        <v>348</v>
      </c>
      <c r="D341" s="30">
        <v>742.53300000000002</v>
      </c>
      <c r="E341" s="4">
        <v>31517.03</v>
      </c>
      <c r="F341" s="31">
        <f t="shared" si="25"/>
        <v>14</v>
      </c>
      <c r="G341" s="4">
        <v>6783.52</v>
      </c>
      <c r="H341" s="31">
        <f t="shared" si="26"/>
        <v>389</v>
      </c>
      <c r="I341" s="4">
        <v>14549.46</v>
      </c>
      <c r="J341" s="31">
        <f t="shared" si="27"/>
        <v>20</v>
      </c>
      <c r="K341" s="4">
        <v>2696.17</v>
      </c>
      <c r="L341" s="31">
        <f t="shared" si="28"/>
        <v>47</v>
      </c>
      <c r="M341" s="4">
        <v>7487.88</v>
      </c>
      <c r="N341" s="31">
        <f t="shared" si="29"/>
        <v>15</v>
      </c>
    </row>
    <row r="342" spans="1:14" ht="11.25" customHeight="1" x14ac:dyDescent="0.2">
      <c r="A342" s="3">
        <v>104431304</v>
      </c>
      <c r="B342" s="3" t="s">
        <v>261</v>
      </c>
      <c r="C342" s="3" t="s">
        <v>262</v>
      </c>
      <c r="D342" s="30">
        <v>432.15800000000002</v>
      </c>
      <c r="E342" s="4">
        <v>33760.82</v>
      </c>
      <c r="F342" s="31">
        <f t="shared" si="25"/>
        <v>8</v>
      </c>
      <c r="G342" s="4">
        <v>6027.3</v>
      </c>
      <c r="H342" s="31">
        <f t="shared" si="26"/>
        <v>418</v>
      </c>
      <c r="I342" s="4">
        <v>14271.34</v>
      </c>
      <c r="J342" s="31">
        <f t="shared" si="27"/>
        <v>23</v>
      </c>
      <c r="K342" s="4">
        <v>5310.36</v>
      </c>
      <c r="L342" s="31">
        <f t="shared" si="28"/>
        <v>6</v>
      </c>
      <c r="M342" s="4">
        <v>8151.82</v>
      </c>
      <c r="N342" s="31">
        <f t="shared" si="29"/>
        <v>14</v>
      </c>
    </row>
    <row r="343" spans="1:14" ht="11.25" customHeight="1" x14ac:dyDescent="0.2">
      <c r="A343" s="3">
        <v>104432503</v>
      </c>
      <c r="B343" s="3" t="s">
        <v>263</v>
      </c>
      <c r="C343" s="3" t="s">
        <v>262</v>
      </c>
      <c r="D343" s="30">
        <v>710.654</v>
      </c>
      <c r="E343" s="4">
        <v>32511.43</v>
      </c>
      <c r="F343" s="31">
        <f t="shared" si="25"/>
        <v>10</v>
      </c>
      <c r="G343" s="4">
        <v>6978</v>
      </c>
      <c r="H343" s="31">
        <f t="shared" si="26"/>
        <v>383</v>
      </c>
      <c r="I343" s="4">
        <v>19929.29</v>
      </c>
      <c r="J343" s="31">
        <f t="shared" si="27"/>
        <v>1</v>
      </c>
      <c r="K343" s="4">
        <v>5590.07</v>
      </c>
      <c r="L343" s="31">
        <f t="shared" si="28"/>
        <v>5</v>
      </c>
      <c r="M343" s="4">
        <v>14.07</v>
      </c>
      <c r="N343" s="31">
        <f t="shared" si="29"/>
        <v>221</v>
      </c>
    </row>
    <row r="344" spans="1:14" ht="11.25" customHeight="1" x14ac:dyDescent="0.2">
      <c r="A344" s="3">
        <v>104432803</v>
      </c>
      <c r="B344" s="3" t="s">
        <v>264</v>
      </c>
      <c r="C344" s="3" t="s">
        <v>262</v>
      </c>
      <c r="D344" s="30">
        <v>1282.424</v>
      </c>
      <c r="E344" s="4">
        <v>18477.419999999998</v>
      </c>
      <c r="F344" s="31">
        <f t="shared" si="25"/>
        <v>376</v>
      </c>
      <c r="G344" s="4">
        <v>6216.63</v>
      </c>
      <c r="H344" s="31">
        <f t="shared" si="26"/>
        <v>409</v>
      </c>
      <c r="I344" s="4">
        <v>10475</v>
      </c>
      <c r="J344" s="31">
        <f t="shared" si="27"/>
        <v>146</v>
      </c>
      <c r="K344" s="4">
        <v>1785.8</v>
      </c>
      <c r="L344" s="31">
        <f t="shared" si="28"/>
        <v>120</v>
      </c>
      <c r="M344" s="4">
        <v>0</v>
      </c>
      <c r="N344" s="31">
        <f t="shared" si="29"/>
        <v>309</v>
      </c>
    </row>
    <row r="345" spans="1:14" ht="11.25" customHeight="1" x14ac:dyDescent="0.2">
      <c r="A345" s="3">
        <v>104432903</v>
      </c>
      <c r="B345" s="3" t="s">
        <v>265</v>
      </c>
      <c r="C345" s="3" t="s">
        <v>262</v>
      </c>
      <c r="D345" s="30">
        <v>1848.3119999999999</v>
      </c>
      <c r="E345" s="4">
        <v>21772.240000000002</v>
      </c>
      <c r="F345" s="31">
        <f t="shared" si="25"/>
        <v>173</v>
      </c>
      <c r="G345" s="4">
        <v>10424.4</v>
      </c>
      <c r="H345" s="31">
        <f t="shared" si="26"/>
        <v>236</v>
      </c>
      <c r="I345" s="4">
        <v>8808.57</v>
      </c>
      <c r="J345" s="31">
        <f t="shared" si="27"/>
        <v>217</v>
      </c>
      <c r="K345" s="4">
        <v>2539.2600000000002</v>
      </c>
      <c r="L345" s="31">
        <f t="shared" si="28"/>
        <v>58</v>
      </c>
      <c r="M345" s="4">
        <v>0</v>
      </c>
      <c r="N345" s="31">
        <f t="shared" si="29"/>
        <v>309</v>
      </c>
    </row>
    <row r="346" spans="1:14" ht="11.25" customHeight="1" x14ac:dyDescent="0.2">
      <c r="A346" s="3">
        <v>104433303</v>
      </c>
      <c r="B346" s="3" t="s">
        <v>266</v>
      </c>
      <c r="C346" s="3" t="s">
        <v>262</v>
      </c>
      <c r="D346" s="30">
        <v>2088.8339999999998</v>
      </c>
      <c r="E346" s="4">
        <v>16615.43</v>
      </c>
      <c r="F346" s="31">
        <f t="shared" si="25"/>
        <v>469</v>
      </c>
      <c r="G346" s="4">
        <v>9391.11</v>
      </c>
      <c r="H346" s="31">
        <f t="shared" si="26"/>
        <v>281</v>
      </c>
      <c r="I346" s="4">
        <v>6121.02</v>
      </c>
      <c r="J346" s="31">
        <f t="shared" si="27"/>
        <v>355</v>
      </c>
      <c r="K346" s="4">
        <v>1099.2</v>
      </c>
      <c r="L346" s="31">
        <f t="shared" si="28"/>
        <v>257</v>
      </c>
      <c r="M346" s="4">
        <v>4.1100000000000003</v>
      </c>
      <c r="N346" s="31">
        <f t="shared" si="29"/>
        <v>257</v>
      </c>
    </row>
    <row r="347" spans="1:14" ht="11.25" customHeight="1" x14ac:dyDescent="0.2">
      <c r="A347" s="3">
        <v>104433604</v>
      </c>
      <c r="B347" s="3" t="s">
        <v>267</v>
      </c>
      <c r="C347" s="3" t="s">
        <v>262</v>
      </c>
      <c r="D347" s="30">
        <v>418.976</v>
      </c>
      <c r="E347" s="4">
        <v>24702.6</v>
      </c>
      <c r="F347" s="31">
        <f t="shared" si="25"/>
        <v>82</v>
      </c>
      <c r="G347" s="4">
        <v>8885.58</v>
      </c>
      <c r="H347" s="31">
        <f t="shared" si="26"/>
        <v>296</v>
      </c>
      <c r="I347" s="4">
        <v>12671.8</v>
      </c>
      <c r="J347" s="31">
        <f t="shared" si="27"/>
        <v>58</v>
      </c>
      <c r="K347" s="4">
        <v>3145.22</v>
      </c>
      <c r="L347" s="31">
        <f t="shared" si="28"/>
        <v>24</v>
      </c>
      <c r="M347" s="4">
        <v>0</v>
      </c>
      <c r="N347" s="31">
        <f t="shared" si="29"/>
        <v>309</v>
      </c>
    </row>
    <row r="348" spans="1:14" ht="11.25" customHeight="1" x14ac:dyDescent="0.2">
      <c r="A348" s="3">
        <v>104433903</v>
      </c>
      <c r="B348" s="3" t="s">
        <v>268</v>
      </c>
      <c r="C348" s="3" t="s">
        <v>262</v>
      </c>
      <c r="D348" s="30">
        <v>898.37300000000005</v>
      </c>
      <c r="E348" s="4">
        <v>21958.71</v>
      </c>
      <c r="F348" s="31">
        <f t="shared" si="25"/>
        <v>165</v>
      </c>
      <c r="G348" s="4">
        <v>6491.51</v>
      </c>
      <c r="H348" s="31">
        <f t="shared" si="26"/>
        <v>399</v>
      </c>
      <c r="I348" s="4">
        <v>12806.03</v>
      </c>
      <c r="J348" s="31">
        <f t="shared" si="27"/>
        <v>55</v>
      </c>
      <c r="K348" s="4">
        <v>2622.66</v>
      </c>
      <c r="L348" s="31">
        <f t="shared" si="28"/>
        <v>51</v>
      </c>
      <c r="M348" s="4">
        <v>38.51</v>
      </c>
      <c r="N348" s="31">
        <f t="shared" si="29"/>
        <v>188</v>
      </c>
    </row>
    <row r="349" spans="1:14" ht="11.25" customHeight="1" x14ac:dyDescent="0.2">
      <c r="A349" s="3">
        <v>104435003</v>
      </c>
      <c r="B349" s="3" t="s">
        <v>92</v>
      </c>
      <c r="C349" s="3" t="s">
        <v>262</v>
      </c>
      <c r="D349" s="30">
        <v>1059.8399999999999</v>
      </c>
      <c r="E349" s="4">
        <v>18838.740000000002</v>
      </c>
      <c r="F349" s="31">
        <f t="shared" si="25"/>
        <v>345</v>
      </c>
      <c r="G349" s="4">
        <v>8090.81</v>
      </c>
      <c r="H349" s="31">
        <f t="shared" si="26"/>
        <v>330</v>
      </c>
      <c r="I349" s="4">
        <v>9296.7900000000009</v>
      </c>
      <c r="J349" s="31">
        <f t="shared" si="27"/>
        <v>197</v>
      </c>
      <c r="K349" s="4">
        <v>1215.26</v>
      </c>
      <c r="L349" s="31">
        <f t="shared" si="28"/>
        <v>234</v>
      </c>
      <c r="M349" s="4">
        <v>235.88</v>
      </c>
      <c r="N349" s="31">
        <f t="shared" si="29"/>
        <v>92</v>
      </c>
    </row>
    <row r="350" spans="1:14" ht="11.25" customHeight="1" x14ac:dyDescent="0.2">
      <c r="A350" s="3">
        <v>104435303</v>
      </c>
      <c r="B350" s="3" t="s">
        <v>269</v>
      </c>
      <c r="C350" s="3" t="s">
        <v>262</v>
      </c>
      <c r="D350" s="30">
        <v>990.85599999999999</v>
      </c>
      <c r="E350" s="4">
        <v>22293.73</v>
      </c>
      <c r="F350" s="31">
        <f t="shared" si="25"/>
        <v>150</v>
      </c>
      <c r="G350" s="4">
        <v>7328.64</v>
      </c>
      <c r="H350" s="31">
        <f t="shared" si="26"/>
        <v>362</v>
      </c>
      <c r="I350" s="4">
        <v>13308.37</v>
      </c>
      <c r="J350" s="31">
        <f t="shared" si="27"/>
        <v>38</v>
      </c>
      <c r="K350" s="4">
        <v>1656.72</v>
      </c>
      <c r="L350" s="31">
        <f t="shared" si="28"/>
        <v>134</v>
      </c>
      <c r="M350" s="4">
        <v>0</v>
      </c>
      <c r="N350" s="31">
        <f t="shared" si="29"/>
        <v>309</v>
      </c>
    </row>
    <row r="351" spans="1:14" ht="11.25" customHeight="1" x14ac:dyDescent="0.2">
      <c r="A351" s="3">
        <v>104435603</v>
      </c>
      <c r="B351" s="3" t="s">
        <v>93</v>
      </c>
      <c r="C351" s="3" t="s">
        <v>262</v>
      </c>
      <c r="D351" s="30">
        <v>2044.481</v>
      </c>
      <c r="E351" s="4">
        <v>21233.48</v>
      </c>
      <c r="F351" s="31">
        <f t="shared" si="25"/>
        <v>199</v>
      </c>
      <c r="G351" s="4">
        <v>5808.96</v>
      </c>
      <c r="H351" s="31">
        <f t="shared" si="26"/>
        <v>426</v>
      </c>
      <c r="I351" s="4">
        <v>12773.35</v>
      </c>
      <c r="J351" s="31">
        <f t="shared" si="27"/>
        <v>56</v>
      </c>
      <c r="K351" s="4">
        <v>2650.08</v>
      </c>
      <c r="L351" s="31">
        <f t="shared" si="28"/>
        <v>49</v>
      </c>
      <c r="M351" s="4">
        <v>1.1000000000000001</v>
      </c>
      <c r="N351" s="31">
        <f t="shared" si="29"/>
        <v>290</v>
      </c>
    </row>
    <row r="352" spans="1:14" ht="11.25" customHeight="1" x14ac:dyDescent="0.2">
      <c r="A352" s="3">
        <v>104435703</v>
      </c>
      <c r="B352" s="3" t="s">
        <v>270</v>
      </c>
      <c r="C352" s="3" t="s">
        <v>262</v>
      </c>
      <c r="D352" s="30">
        <v>1073.9770000000001</v>
      </c>
      <c r="E352" s="4">
        <v>17490.78</v>
      </c>
      <c r="F352" s="31">
        <f t="shared" si="25"/>
        <v>436</v>
      </c>
      <c r="G352" s="4">
        <v>6170.53</v>
      </c>
      <c r="H352" s="31">
        <f t="shared" si="26"/>
        <v>413</v>
      </c>
      <c r="I352" s="4">
        <v>10329.98</v>
      </c>
      <c r="J352" s="31">
        <f t="shared" si="27"/>
        <v>161</v>
      </c>
      <c r="K352" s="4">
        <v>990.27</v>
      </c>
      <c r="L352" s="31">
        <f t="shared" si="28"/>
        <v>283</v>
      </c>
      <c r="M352" s="4">
        <v>0</v>
      </c>
      <c r="N352" s="31">
        <f t="shared" si="29"/>
        <v>309</v>
      </c>
    </row>
    <row r="353" spans="1:14" ht="11.25" customHeight="1" x14ac:dyDescent="0.2">
      <c r="A353" s="3">
        <v>104437503</v>
      </c>
      <c r="B353" s="3" t="s">
        <v>271</v>
      </c>
      <c r="C353" s="3" t="s">
        <v>262</v>
      </c>
      <c r="D353" s="30">
        <v>759.59400000000005</v>
      </c>
      <c r="E353" s="4">
        <v>23744.44</v>
      </c>
      <c r="F353" s="31">
        <f t="shared" si="25"/>
        <v>106</v>
      </c>
      <c r="G353" s="4">
        <v>8526.31</v>
      </c>
      <c r="H353" s="31">
        <f t="shared" si="26"/>
        <v>313</v>
      </c>
      <c r="I353" s="4">
        <v>12815.85</v>
      </c>
      <c r="J353" s="31">
        <f t="shared" si="27"/>
        <v>54</v>
      </c>
      <c r="K353" s="4">
        <v>2402.27</v>
      </c>
      <c r="L353" s="31">
        <f t="shared" si="28"/>
        <v>68</v>
      </c>
      <c r="M353" s="4">
        <v>0</v>
      </c>
      <c r="N353" s="31">
        <f t="shared" si="29"/>
        <v>309</v>
      </c>
    </row>
    <row r="354" spans="1:14" ht="11.25" customHeight="1" x14ac:dyDescent="0.2">
      <c r="A354" s="3">
        <v>111444602</v>
      </c>
      <c r="B354" s="3" t="s">
        <v>376</v>
      </c>
      <c r="C354" s="3" t="s">
        <v>377</v>
      </c>
      <c r="D354" s="30">
        <v>4925.2129999999997</v>
      </c>
      <c r="E354" s="4">
        <v>18708.099999999999</v>
      </c>
      <c r="F354" s="31">
        <f t="shared" si="25"/>
        <v>359</v>
      </c>
      <c r="G354" s="4">
        <v>7683.31</v>
      </c>
      <c r="H354" s="31">
        <f t="shared" si="26"/>
        <v>346</v>
      </c>
      <c r="I354" s="4">
        <v>8578.35</v>
      </c>
      <c r="J354" s="31">
        <f t="shared" si="27"/>
        <v>222</v>
      </c>
      <c r="K354" s="4">
        <v>2446.4499999999998</v>
      </c>
      <c r="L354" s="31">
        <f t="shared" si="28"/>
        <v>65</v>
      </c>
      <c r="M354" s="4">
        <v>0</v>
      </c>
      <c r="N354" s="31">
        <f t="shared" si="29"/>
        <v>309</v>
      </c>
    </row>
    <row r="355" spans="1:14" ht="11.25" customHeight="1" x14ac:dyDescent="0.2">
      <c r="A355" s="3">
        <v>120452003</v>
      </c>
      <c r="B355" s="3" t="s">
        <v>558</v>
      </c>
      <c r="C355" s="3" t="s">
        <v>503</v>
      </c>
      <c r="D355" s="30">
        <v>6876.0450000000001</v>
      </c>
      <c r="E355" s="4">
        <v>25198.12</v>
      </c>
      <c r="F355" s="31">
        <f t="shared" si="25"/>
        <v>65</v>
      </c>
      <c r="G355" s="4">
        <v>16267.76</v>
      </c>
      <c r="H355" s="31">
        <f t="shared" si="26"/>
        <v>62</v>
      </c>
      <c r="I355" s="4">
        <v>7392.45</v>
      </c>
      <c r="J355" s="31">
        <f t="shared" si="27"/>
        <v>282</v>
      </c>
      <c r="K355" s="4">
        <v>1368.97</v>
      </c>
      <c r="L355" s="31">
        <f t="shared" si="28"/>
        <v>193</v>
      </c>
      <c r="M355" s="4">
        <v>168.95</v>
      </c>
      <c r="N355" s="31">
        <f t="shared" si="29"/>
        <v>119</v>
      </c>
    </row>
    <row r="356" spans="1:14" ht="11.25" customHeight="1" x14ac:dyDescent="0.2">
      <c r="A356" s="3">
        <v>120455203</v>
      </c>
      <c r="B356" s="3" t="s">
        <v>504</v>
      </c>
      <c r="C356" s="3" t="s">
        <v>503</v>
      </c>
      <c r="D356" s="30">
        <v>4579.8810000000003</v>
      </c>
      <c r="E356" s="4">
        <v>22783.94</v>
      </c>
      <c r="F356" s="31">
        <f t="shared" si="25"/>
        <v>130</v>
      </c>
      <c r="G356" s="4">
        <v>12244.79</v>
      </c>
      <c r="H356" s="31">
        <f t="shared" si="26"/>
        <v>170</v>
      </c>
      <c r="I356" s="4">
        <v>9730.0400000000009</v>
      </c>
      <c r="J356" s="31">
        <f t="shared" si="27"/>
        <v>185</v>
      </c>
      <c r="K356" s="4">
        <v>702.9</v>
      </c>
      <c r="L356" s="31">
        <f t="shared" si="28"/>
        <v>371</v>
      </c>
      <c r="M356" s="4">
        <v>106.22</v>
      </c>
      <c r="N356" s="31">
        <f t="shared" si="29"/>
        <v>143</v>
      </c>
    </row>
    <row r="357" spans="1:14" ht="11.25" customHeight="1" x14ac:dyDescent="0.2">
      <c r="A357" s="3">
        <v>120455403</v>
      </c>
      <c r="B357" s="3" t="s">
        <v>505</v>
      </c>
      <c r="C357" s="3" t="s">
        <v>503</v>
      </c>
      <c r="D357" s="30">
        <v>9022.16</v>
      </c>
      <c r="E357" s="4">
        <v>25638.89</v>
      </c>
      <c r="F357" s="31">
        <f t="shared" si="25"/>
        <v>58</v>
      </c>
      <c r="G357" s="4">
        <v>15985.25</v>
      </c>
      <c r="H357" s="31">
        <f t="shared" si="26"/>
        <v>70</v>
      </c>
      <c r="I357" s="4">
        <v>7705.37</v>
      </c>
      <c r="J357" s="31">
        <f t="shared" si="27"/>
        <v>267</v>
      </c>
      <c r="K357" s="4">
        <v>1421.71</v>
      </c>
      <c r="L357" s="31">
        <f t="shared" si="28"/>
        <v>182</v>
      </c>
      <c r="M357" s="4">
        <v>526.54999999999995</v>
      </c>
      <c r="N357" s="31">
        <f t="shared" si="29"/>
        <v>65</v>
      </c>
    </row>
    <row r="358" spans="1:14" ht="11.25" customHeight="1" x14ac:dyDescent="0.2">
      <c r="A358" s="3">
        <v>120456003</v>
      </c>
      <c r="B358" s="3" t="s">
        <v>506</v>
      </c>
      <c r="C358" s="3" t="s">
        <v>503</v>
      </c>
      <c r="D358" s="30">
        <v>5070.5119999999997</v>
      </c>
      <c r="E358" s="4">
        <v>24869.11</v>
      </c>
      <c r="F358" s="31">
        <f t="shared" si="25"/>
        <v>75</v>
      </c>
      <c r="G358" s="4">
        <v>15660.71</v>
      </c>
      <c r="H358" s="31">
        <f t="shared" si="26"/>
        <v>75</v>
      </c>
      <c r="I358" s="4">
        <v>7538.39</v>
      </c>
      <c r="J358" s="31">
        <f t="shared" si="27"/>
        <v>273</v>
      </c>
      <c r="K358" s="4">
        <v>1632.63</v>
      </c>
      <c r="L358" s="31">
        <f t="shared" si="28"/>
        <v>139</v>
      </c>
      <c r="M358" s="4">
        <v>37.380000000000003</v>
      </c>
      <c r="N358" s="31">
        <f t="shared" si="29"/>
        <v>190</v>
      </c>
    </row>
    <row r="359" spans="1:14" ht="11.25" customHeight="1" x14ac:dyDescent="0.2">
      <c r="A359" s="3">
        <v>123460302</v>
      </c>
      <c r="B359" s="3" t="s">
        <v>185</v>
      </c>
      <c r="C359" s="3" t="s">
        <v>4</v>
      </c>
      <c r="D359" s="30">
        <v>8478.8950000000004</v>
      </c>
      <c r="E359" s="4">
        <v>19674.64</v>
      </c>
      <c r="F359" s="31">
        <f t="shared" si="25"/>
        <v>297</v>
      </c>
      <c r="G359" s="4">
        <v>14563.53</v>
      </c>
      <c r="H359" s="31">
        <f t="shared" si="26"/>
        <v>102</v>
      </c>
      <c r="I359" s="4">
        <v>4551.24</v>
      </c>
      <c r="J359" s="31">
        <f t="shared" si="27"/>
        <v>451</v>
      </c>
      <c r="K359" s="4">
        <v>559.87</v>
      </c>
      <c r="L359" s="31">
        <f t="shared" si="28"/>
        <v>414</v>
      </c>
      <c r="M359" s="4">
        <v>0</v>
      </c>
      <c r="N359" s="31">
        <f t="shared" si="29"/>
        <v>309</v>
      </c>
    </row>
    <row r="360" spans="1:14" ht="11.25" customHeight="1" x14ac:dyDescent="0.2">
      <c r="A360" s="3">
        <v>123460504</v>
      </c>
      <c r="B360" s="3" t="s">
        <v>186</v>
      </c>
      <c r="C360" s="3" t="s">
        <v>4</v>
      </c>
      <c r="D360" s="30">
        <v>5</v>
      </c>
      <c r="E360" s="4">
        <v>42791.87</v>
      </c>
      <c r="F360" s="31">
        <f t="shared" si="25"/>
        <v>2</v>
      </c>
      <c r="G360" s="4">
        <v>31413.14</v>
      </c>
      <c r="H360" s="31">
        <f t="shared" si="26"/>
        <v>1</v>
      </c>
      <c r="I360" s="4">
        <v>11378.73</v>
      </c>
      <c r="J360" s="31">
        <f t="shared" si="27"/>
        <v>97</v>
      </c>
      <c r="K360" s="4">
        <v>0</v>
      </c>
      <c r="L360" s="31">
        <f t="shared" si="28"/>
        <v>497</v>
      </c>
      <c r="M360" s="4">
        <v>0</v>
      </c>
      <c r="N360" s="31">
        <f t="shared" si="29"/>
        <v>309</v>
      </c>
    </row>
    <row r="361" spans="1:14" ht="11.25" customHeight="1" x14ac:dyDescent="0.2">
      <c r="A361" s="3">
        <v>123461302</v>
      </c>
      <c r="B361" s="3" t="s">
        <v>744</v>
      </c>
      <c r="C361" s="3" t="s">
        <v>4</v>
      </c>
      <c r="D361" s="30">
        <v>4332.4939999999997</v>
      </c>
      <c r="E361" s="4">
        <v>30210.23</v>
      </c>
      <c r="F361" s="31">
        <f t="shared" si="25"/>
        <v>23</v>
      </c>
      <c r="G361" s="4">
        <v>23725.439999999999</v>
      </c>
      <c r="H361" s="31">
        <f t="shared" si="26"/>
        <v>7</v>
      </c>
      <c r="I361" s="4">
        <v>5850.21</v>
      </c>
      <c r="J361" s="31">
        <f t="shared" si="27"/>
        <v>370</v>
      </c>
      <c r="K361" s="4">
        <v>634.57000000000005</v>
      </c>
      <c r="L361" s="31">
        <f t="shared" si="28"/>
        <v>393</v>
      </c>
      <c r="M361" s="4">
        <v>0</v>
      </c>
      <c r="N361" s="31">
        <f t="shared" si="29"/>
        <v>309</v>
      </c>
    </row>
    <row r="362" spans="1:14" ht="11.25" customHeight="1" x14ac:dyDescent="0.2">
      <c r="A362" s="3">
        <v>123461602</v>
      </c>
      <c r="B362" s="3" t="s">
        <v>5</v>
      </c>
      <c r="C362" s="3" t="s">
        <v>4</v>
      </c>
      <c r="D362" s="30">
        <v>5377.7650000000003</v>
      </c>
      <c r="E362" s="4">
        <v>27201.19</v>
      </c>
      <c r="F362" s="31">
        <f t="shared" si="25"/>
        <v>42</v>
      </c>
      <c r="G362" s="4">
        <v>22398.47</v>
      </c>
      <c r="H362" s="31">
        <f t="shared" si="26"/>
        <v>10</v>
      </c>
      <c r="I362" s="4">
        <v>4355.25</v>
      </c>
      <c r="J362" s="31">
        <f t="shared" si="27"/>
        <v>462</v>
      </c>
      <c r="K362" s="4">
        <v>447.47</v>
      </c>
      <c r="L362" s="31">
        <f t="shared" si="28"/>
        <v>434</v>
      </c>
      <c r="M362" s="4">
        <v>0</v>
      </c>
      <c r="N362" s="31">
        <f t="shared" si="29"/>
        <v>309</v>
      </c>
    </row>
    <row r="363" spans="1:14" ht="11.25" customHeight="1" x14ac:dyDescent="0.2">
      <c r="A363" s="3">
        <v>123463603</v>
      </c>
      <c r="B363" s="3" t="s">
        <v>6</v>
      </c>
      <c r="C363" s="3" t="s">
        <v>4</v>
      </c>
      <c r="D363" s="30">
        <v>4297.2870000000003</v>
      </c>
      <c r="E363" s="4">
        <v>27015.46</v>
      </c>
      <c r="F363" s="31">
        <f t="shared" si="25"/>
        <v>44</v>
      </c>
      <c r="G363" s="4">
        <v>20837.349999999999</v>
      </c>
      <c r="H363" s="31">
        <f t="shared" si="26"/>
        <v>16</v>
      </c>
      <c r="I363" s="4">
        <v>5231.53</v>
      </c>
      <c r="J363" s="31">
        <f t="shared" si="27"/>
        <v>397</v>
      </c>
      <c r="K363" s="4">
        <v>786.65</v>
      </c>
      <c r="L363" s="31">
        <f t="shared" si="28"/>
        <v>344</v>
      </c>
      <c r="M363" s="4">
        <v>159.93</v>
      </c>
      <c r="N363" s="31">
        <f t="shared" si="29"/>
        <v>121</v>
      </c>
    </row>
    <row r="364" spans="1:14" ht="11.25" customHeight="1" x14ac:dyDescent="0.2">
      <c r="A364" s="3">
        <v>123463803</v>
      </c>
      <c r="B364" s="3" t="s">
        <v>187</v>
      </c>
      <c r="C364" s="3" t="s">
        <v>4</v>
      </c>
      <c r="D364" s="30">
        <v>727.20899999999995</v>
      </c>
      <c r="E364" s="4">
        <v>24553.08</v>
      </c>
      <c r="F364" s="31">
        <f t="shared" si="25"/>
        <v>88</v>
      </c>
      <c r="G364" s="4">
        <v>19116.599999999999</v>
      </c>
      <c r="H364" s="31">
        <f t="shared" si="26"/>
        <v>26</v>
      </c>
      <c r="I364" s="4">
        <v>4798.3500000000004</v>
      </c>
      <c r="J364" s="31">
        <f t="shared" si="27"/>
        <v>434</v>
      </c>
      <c r="K364" s="4">
        <v>638.13</v>
      </c>
      <c r="L364" s="31">
        <f t="shared" si="28"/>
        <v>392</v>
      </c>
      <c r="M364" s="4">
        <v>0</v>
      </c>
      <c r="N364" s="31">
        <f t="shared" si="29"/>
        <v>309</v>
      </c>
    </row>
    <row r="365" spans="1:14" ht="11.25" customHeight="1" x14ac:dyDescent="0.2">
      <c r="A365" s="3">
        <v>123464502</v>
      </c>
      <c r="B365" s="3" t="s">
        <v>7</v>
      </c>
      <c r="C365" s="3" t="s">
        <v>4</v>
      </c>
      <c r="D365" s="30">
        <v>8589.2749999999996</v>
      </c>
      <c r="E365" s="4">
        <v>34789.410000000003</v>
      </c>
      <c r="F365" s="31">
        <f t="shared" si="25"/>
        <v>6</v>
      </c>
      <c r="G365" s="4">
        <v>29520.42</v>
      </c>
      <c r="H365" s="31">
        <f t="shared" si="26"/>
        <v>3</v>
      </c>
      <c r="I365" s="4">
        <v>4934.87</v>
      </c>
      <c r="J365" s="31">
        <f t="shared" si="27"/>
        <v>419</v>
      </c>
      <c r="K365" s="4">
        <v>334.12</v>
      </c>
      <c r="L365" s="31">
        <f t="shared" si="28"/>
        <v>462</v>
      </c>
      <c r="M365" s="4">
        <v>0</v>
      </c>
      <c r="N365" s="31">
        <f t="shared" si="29"/>
        <v>309</v>
      </c>
    </row>
    <row r="366" spans="1:14" ht="11.25" customHeight="1" x14ac:dyDescent="0.2">
      <c r="A366" s="3">
        <v>123464603</v>
      </c>
      <c r="B366" s="3" t="s">
        <v>559</v>
      </c>
      <c r="C366" s="3" t="s">
        <v>4</v>
      </c>
      <c r="D366" s="30">
        <v>2546.1669999999999</v>
      </c>
      <c r="E366" s="4">
        <v>22089.48</v>
      </c>
      <c r="F366" s="31">
        <f t="shared" si="25"/>
        <v>159</v>
      </c>
      <c r="G366" s="4">
        <v>17309.060000000001</v>
      </c>
      <c r="H366" s="31">
        <f t="shared" si="26"/>
        <v>43</v>
      </c>
      <c r="I366" s="4">
        <v>4107.71</v>
      </c>
      <c r="J366" s="31">
        <f t="shared" si="27"/>
        <v>482</v>
      </c>
      <c r="K366" s="4">
        <v>265.39</v>
      </c>
      <c r="L366" s="31">
        <f t="shared" si="28"/>
        <v>477</v>
      </c>
      <c r="M366" s="4">
        <v>407.32</v>
      </c>
      <c r="N366" s="31">
        <f t="shared" si="29"/>
        <v>71</v>
      </c>
    </row>
    <row r="367" spans="1:14" ht="11.25" customHeight="1" x14ac:dyDescent="0.2">
      <c r="A367" s="3">
        <v>123465303</v>
      </c>
      <c r="B367" s="3" t="s">
        <v>8</v>
      </c>
      <c r="C367" s="3" t="s">
        <v>4</v>
      </c>
      <c r="D367" s="30">
        <v>4628.2889999999998</v>
      </c>
      <c r="E367" s="4">
        <v>27530.59</v>
      </c>
      <c r="F367" s="31">
        <f t="shared" si="25"/>
        <v>37</v>
      </c>
      <c r="G367" s="4">
        <v>21613.55</v>
      </c>
      <c r="H367" s="31">
        <f t="shared" si="26"/>
        <v>12</v>
      </c>
      <c r="I367" s="4">
        <v>5342.64</v>
      </c>
      <c r="J367" s="31">
        <f t="shared" si="27"/>
        <v>391</v>
      </c>
      <c r="K367" s="4">
        <v>213.36</v>
      </c>
      <c r="L367" s="31">
        <f t="shared" si="28"/>
        <v>483</v>
      </c>
      <c r="M367" s="4">
        <v>361.04</v>
      </c>
      <c r="N367" s="31">
        <f t="shared" si="29"/>
        <v>78</v>
      </c>
    </row>
    <row r="368" spans="1:14" ht="11.25" customHeight="1" x14ac:dyDescent="0.2">
      <c r="A368" s="3">
        <v>123465602</v>
      </c>
      <c r="B368" s="3" t="s">
        <v>9</v>
      </c>
      <c r="C368" s="3" t="s">
        <v>4</v>
      </c>
      <c r="D368" s="30">
        <v>8413.2440000000006</v>
      </c>
      <c r="E368" s="4">
        <v>22595.27</v>
      </c>
      <c r="F368" s="31">
        <f t="shared" si="25"/>
        <v>140</v>
      </c>
      <c r="G368" s="4">
        <v>14649.65</v>
      </c>
      <c r="H368" s="31">
        <f t="shared" si="26"/>
        <v>100</v>
      </c>
      <c r="I368" s="4">
        <v>5178.6899999999996</v>
      </c>
      <c r="J368" s="31">
        <f t="shared" si="27"/>
        <v>401</v>
      </c>
      <c r="K368" s="4">
        <v>2766.93</v>
      </c>
      <c r="L368" s="31">
        <f t="shared" si="28"/>
        <v>42</v>
      </c>
      <c r="M368" s="4">
        <v>0</v>
      </c>
      <c r="N368" s="31">
        <f t="shared" si="29"/>
        <v>309</v>
      </c>
    </row>
    <row r="369" spans="1:14" ht="11.25" customHeight="1" x14ac:dyDescent="0.2">
      <c r="A369" s="3">
        <v>123465702</v>
      </c>
      <c r="B369" s="3" t="s">
        <v>188</v>
      </c>
      <c r="C369" s="3" t="s">
        <v>4</v>
      </c>
      <c r="D369" s="30">
        <v>13124.147999999999</v>
      </c>
      <c r="E369" s="4">
        <v>21889.9</v>
      </c>
      <c r="F369" s="31">
        <f t="shared" si="25"/>
        <v>167</v>
      </c>
      <c r="G369" s="4">
        <v>16978.21</v>
      </c>
      <c r="H369" s="31">
        <f t="shared" si="26"/>
        <v>47</v>
      </c>
      <c r="I369" s="4">
        <v>4257.96</v>
      </c>
      <c r="J369" s="31">
        <f t="shared" si="27"/>
        <v>469</v>
      </c>
      <c r="K369" s="4">
        <v>615.63</v>
      </c>
      <c r="L369" s="31">
        <f t="shared" si="28"/>
        <v>398</v>
      </c>
      <c r="M369" s="4">
        <v>38.1</v>
      </c>
      <c r="N369" s="31">
        <f t="shared" si="29"/>
        <v>189</v>
      </c>
    </row>
    <row r="370" spans="1:14" ht="11.25" customHeight="1" x14ac:dyDescent="0.2">
      <c r="A370" s="3">
        <v>123466103</v>
      </c>
      <c r="B370" s="3" t="s">
        <v>10</v>
      </c>
      <c r="C370" s="3" t="s">
        <v>4</v>
      </c>
      <c r="D370" s="30">
        <v>5218.0630000000001</v>
      </c>
      <c r="E370" s="4">
        <v>22606.2</v>
      </c>
      <c r="F370" s="31">
        <f t="shared" si="25"/>
        <v>137</v>
      </c>
      <c r="G370" s="4">
        <v>17375.61</v>
      </c>
      <c r="H370" s="31">
        <f t="shared" si="26"/>
        <v>41</v>
      </c>
      <c r="I370" s="4">
        <v>4791.04</v>
      </c>
      <c r="J370" s="31">
        <f t="shared" si="27"/>
        <v>435</v>
      </c>
      <c r="K370" s="4">
        <v>438.01</v>
      </c>
      <c r="L370" s="31">
        <f t="shared" si="28"/>
        <v>437</v>
      </c>
      <c r="M370" s="4">
        <v>1.55</v>
      </c>
      <c r="N370" s="31">
        <f t="shared" si="29"/>
        <v>285</v>
      </c>
    </row>
    <row r="371" spans="1:14" ht="11.25" customHeight="1" x14ac:dyDescent="0.2">
      <c r="A371" s="3">
        <v>123466303</v>
      </c>
      <c r="B371" s="3" t="s">
        <v>189</v>
      </c>
      <c r="C371" s="3" t="s">
        <v>4</v>
      </c>
      <c r="D371" s="30">
        <v>3182.4639999999999</v>
      </c>
      <c r="E371" s="4">
        <v>30570.51</v>
      </c>
      <c r="F371" s="31">
        <f t="shared" si="25"/>
        <v>20</v>
      </c>
      <c r="G371" s="4">
        <v>14651.34</v>
      </c>
      <c r="H371" s="31">
        <f t="shared" si="26"/>
        <v>99</v>
      </c>
      <c r="I371" s="4">
        <v>6621.39</v>
      </c>
      <c r="J371" s="31">
        <f t="shared" si="27"/>
        <v>331</v>
      </c>
      <c r="K371" s="4">
        <v>837.19</v>
      </c>
      <c r="L371" s="31">
        <f t="shared" si="28"/>
        <v>330</v>
      </c>
      <c r="M371" s="4">
        <v>8460.59</v>
      </c>
      <c r="N371" s="31">
        <f t="shared" si="29"/>
        <v>12</v>
      </c>
    </row>
    <row r="372" spans="1:14" ht="11.25" customHeight="1" x14ac:dyDescent="0.2">
      <c r="A372" s="3">
        <v>123466403</v>
      </c>
      <c r="B372" s="3" t="s">
        <v>11</v>
      </c>
      <c r="C372" s="3" t="s">
        <v>4</v>
      </c>
      <c r="D372" s="30">
        <v>3421.1280000000002</v>
      </c>
      <c r="E372" s="4">
        <v>21427.79</v>
      </c>
      <c r="F372" s="31">
        <f t="shared" si="25"/>
        <v>185</v>
      </c>
      <c r="G372" s="4">
        <v>10513.05</v>
      </c>
      <c r="H372" s="31">
        <f t="shared" si="26"/>
        <v>234</v>
      </c>
      <c r="I372" s="4">
        <v>9206.4599999999991</v>
      </c>
      <c r="J372" s="31">
        <f t="shared" si="27"/>
        <v>201</v>
      </c>
      <c r="K372" s="4">
        <v>1693.09</v>
      </c>
      <c r="L372" s="31">
        <f t="shared" si="28"/>
        <v>130</v>
      </c>
      <c r="M372" s="4">
        <v>15.2</v>
      </c>
      <c r="N372" s="31">
        <f t="shared" si="29"/>
        <v>215</v>
      </c>
    </row>
    <row r="373" spans="1:14" ht="11.25" customHeight="1" x14ac:dyDescent="0.2">
      <c r="A373" s="3">
        <v>123467103</v>
      </c>
      <c r="B373" s="3" t="s">
        <v>12</v>
      </c>
      <c r="C373" s="3" t="s">
        <v>4</v>
      </c>
      <c r="D373" s="30">
        <v>6470.0919999999996</v>
      </c>
      <c r="E373" s="4">
        <v>21236.07</v>
      </c>
      <c r="F373" s="31">
        <f t="shared" si="25"/>
        <v>198</v>
      </c>
      <c r="G373" s="4">
        <v>15801.89</v>
      </c>
      <c r="H373" s="31">
        <f t="shared" si="26"/>
        <v>73</v>
      </c>
      <c r="I373" s="4">
        <v>4870.74</v>
      </c>
      <c r="J373" s="31">
        <f t="shared" si="27"/>
        <v>425</v>
      </c>
      <c r="K373" s="4">
        <v>426.56</v>
      </c>
      <c r="L373" s="31">
        <f t="shared" si="28"/>
        <v>440</v>
      </c>
      <c r="M373" s="4">
        <v>136.87</v>
      </c>
      <c r="N373" s="31">
        <f t="shared" si="29"/>
        <v>131</v>
      </c>
    </row>
    <row r="374" spans="1:14" ht="11.25" customHeight="1" x14ac:dyDescent="0.2">
      <c r="A374" s="3">
        <v>123467203</v>
      </c>
      <c r="B374" s="3" t="s">
        <v>13</v>
      </c>
      <c r="C374" s="3" t="s">
        <v>4</v>
      </c>
      <c r="D374" s="30">
        <v>2605.1750000000002</v>
      </c>
      <c r="E374" s="4">
        <v>24834.49</v>
      </c>
      <c r="F374" s="31">
        <f t="shared" si="25"/>
        <v>77</v>
      </c>
      <c r="G374" s="4">
        <v>19477.45</v>
      </c>
      <c r="H374" s="31">
        <f t="shared" si="26"/>
        <v>22</v>
      </c>
      <c r="I374" s="4">
        <v>4352.2700000000004</v>
      </c>
      <c r="J374" s="31">
        <f t="shared" si="27"/>
        <v>463</v>
      </c>
      <c r="K374" s="4">
        <v>557.51</v>
      </c>
      <c r="L374" s="31">
        <f t="shared" si="28"/>
        <v>415</v>
      </c>
      <c r="M374" s="4">
        <v>447.27</v>
      </c>
      <c r="N374" s="31">
        <f t="shared" si="29"/>
        <v>68</v>
      </c>
    </row>
    <row r="375" spans="1:14" ht="11.25" customHeight="1" x14ac:dyDescent="0.2">
      <c r="A375" s="3">
        <v>123467303</v>
      </c>
      <c r="B375" s="3" t="s">
        <v>14</v>
      </c>
      <c r="C375" s="3" t="s">
        <v>4</v>
      </c>
      <c r="D375" s="30">
        <v>8177.8410000000003</v>
      </c>
      <c r="E375" s="4">
        <v>22165.94</v>
      </c>
      <c r="F375" s="31">
        <f t="shared" si="25"/>
        <v>158</v>
      </c>
      <c r="G375" s="4">
        <v>16987.310000000001</v>
      </c>
      <c r="H375" s="31">
        <f t="shared" si="26"/>
        <v>46</v>
      </c>
      <c r="I375" s="4">
        <v>4303.8900000000003</v>
      </c>
      <c r="J375" s="31">
        <f t="shared" si="27"/>
        <v>465</v>
      </c>
      <c r="K375" s="4">
        <v>573.54</v>
      </c>
      <c r="L375" s="31">
        <f t="shared" si="28"/>
        <v>410</v>
      </c>
      <c r="M375" s="4">
        <v>301.2</v>
      </c>
      <c r="N375" s="31">
        <f t="shared" si="29"/>
        <v>83</v>
      </c>
    </row>
    <row r="376" spans="1:14" ht="11.25" customHeight="1" x14ac:dyDescent="0.2">
      <c r="A376" s="3">
        <v>123468303</v>
      </c>
      <c r="B376" s="3" t="s">
        <v>15</v>
      </c>
      <c r="C376" s="3" t="s">
        <v>4</v>
      </c>
      <c r="D376" s="30">
        <v>4110.8090000000002</v>
      </c>
      <c r="E376" s="4">
        <v>28235.02</v>
      </c>
      <c r="F376" s="31">
        <f t="shared" si="25"/>
        <v>33</v>
      </c>
      <c r="G376" s="4">
        <v>22537.03</v>
      </c>
      <c r="H376" s="31">
        <f t="shared" si="26"/>
        <v>9</v>
      </c>
      <c r="I376" s="4">
        <v>4600.8999999999996</v>
      </c>
      <c r="J376" s="31">
        <f t="shared" si="27"/>
        <v>448</v>
      </c>
      <c r="K376" s="4">
        <v>182.3</v>
      </c>
      <c r="L376" s="31">
        <f t="shared" si="28"/>
        <v>488</v>
      </c>
      <c r="M376" s="4">
        <v>914.8</v>
      </c>
      <c r="N376" s="31">
        <f t="shared" si="29"/>
        <v>52</v>
      </c>
    </row>
    <row r="377" spans="1:14" ht="11.25" customHeight="1" x14ac:dyDescent="0.2">
      <c r="A377" s="3">
        <v>123468402</v>
      </c>
      <c r="B377" s="3" t="s">
        <v>190</v>
      </c>
      <c r="C377" s="3" t="s">
        <v>4</v>
      </c>
      <c r="D377" s="30">
        <v>4454.9070000000002</v>
      </c>
      <c r="E377" s="4">
        <v>43804.37</v>
      </c>
      <c r="F377" s="31">
        <f t="shared" si="25"/>
        <v>1</v>
      </c>
      <c r="G377" s="4">
        <v>22754.42</v>
      </c>
      <c r="H377" s="31">
        <f t="shared" si="26"/>
        <v>8</v>
      </c>
      <c r="I377" s="4">
        <v>3806.28</v>
      </c>
      <c r="J377" s="31">
        <f t="shared" si="27"/>
        <v>485</v>
      </c>
      <c r="K377" s="4">
        <v>644.69000000000005</v>
      </c>
      <c r="L377" s="31">
        <f t="shared" si="28"/>
        <v>388</v>
      </c>
      <c r="M377" s="4">
        <v>16598.98</v>
      </c>
      <c r="N377" s="31">
        <f t="shared" si="29"/>
        <v>3</v>
      </c>
    </row>
    <row r="378" spans="1:14" ht="11.25" customHeight="1" x14ac:dyDescent="0.2">
      <c r="A378" s="3">
        <v>123468503</v>
      </c>
      <c r="B378" s="3" t="s">
        <v>560</v>
      </c>
      <c r="C378" s="3" t="s">
        <v>4</v>
      </c>
      <c r="D378" s="30">
        <v>3411.451</v>
      </c>
      <c r="E378" s="4">
        <v>21527.23</v>
      </c>
      <c r="F378" s="31">
        <f t="shared" si="25"/>
        <v>182</v>
      </c>
      <c r="G378" s="4">
        <v>16695.57</v>
      </c>
      <c r="H378" s="31">
        <f t="shared" si="26"/>
        <v>53</v>
      </c>
      <c r="I378" s="4">
        <v>4159.83</v>
      </c>
      <c r="J378" s="31">
        <f t="shared" si="27"/>
        <v>478</v>
      </c>
      <c r="K378" s="4">
        <v>639.09</v>
      </c>
      <c r="L378" s="31">
        <f t="shared" si="28"/>
        <v>390</v>
      </c>
      <c r="M378" s="4">
        <v>32.74</v>
      </c>
      <c r="N378" s="31">
        <f t="shared" si="29"/>
        <v>196</v>
      </c>
    </row>
    <row r="379" spans="1:14" ht="11.25" customHeight="1" x14ac:dyDescent="0.2">
      <c r="A379" s="3">
        <v>123468603</v>
      </c>
      <c r="B379" s="3" t="s">
        <v>16</v>
      </c>
      <c r="C379" s="3" t="s">
        <v>4</v>
      </c>
      <c r="D379" s="30">
        <v>3405.585</v>
      </c>
      <c r="E379" s="4">
        <v>20255.689999999999</v>
      </c>
      <c r="F379" s="31">
        <f t="shared" si="25"/>
        <v>262</v>
      </c>
      <c r="G379" s="4">
        <v>13372.12</v>
      </c>
      <c r="H379" s="31">
        <f t="shared" si="26"/>
        <v>138</v>
      </c>
      <c r="I379" s="4">
        <v>6739.93</v>
      </c>
      <c r="J379" s="31">
        <f t="shared" si="27"/>
        <v>323</v>
      </c>
      <c r="K379" s="4">
        <v>142.66</v>
      </c>
      <c r="L379" s="31">
        <f t="shared" si="28"/>
        <v>494</v>
      </c>
      <c r="M379" s="4">
        <v>0.98</v>
      </c>
      <c r="N379" s="31">
        <f t="shared" si="29"/>
        <v>292</v>
      </c>
    </row>
    <row r="380" spans="1:14" ht="11.25" customHeight="1" x14ac:dyDescent="0.2">
      <c r="A380" s="3">
        <v>123469303</v>
      </c>
      <c r="B380" s="3" t="s">
        <v>191</v>
      </c>
      <c r="C380" s="3" t="s">
        <v>4</v>
      </c>
      <c r="D380" s="30">
        <v>5044.8270000000002</v>
      </c>
      <c r="E380" s="4">
        <v>23148.11</v>
      </c>
      <c r="F380" s="31">
        <f t="shared" si="25"/>
        <v>120</v>
      </c>
      <c r="G380" s="4">
        <v>18611.7</v>
      </c>
      <c r="H380" s="31">
        <f t="shared" si="26"/>
        <v>35</v>
      </c>
      <c r="I380" s="4">
        <v>4250.3900000000003</v>
      </c>
      <c r="J380" s="31">
        <f t="shared" si="27"/>
        <v>470</v>
      </c>
      <c r="K380" s="4">
        <v>276.56</v>
      </c>
      <c r="L380" s="31">
        <f t="shared" si="28"/>
        <v>473</v>
      </c>
      <c r="M380" s="4">
        <v>9.4499999999999993</v>
      </c>
      <c r="N380" s="31">
        <f t="shared" si="29"/>
        <v>238</v>
      </c>
    </row>
    <row r="381" spans="1:14" ht="11.25" customHeight="1" x14ac:dyDescent="0.2">
      <c r="A381" s="3">
        <v>116471803</v>
      </c>
      <c r="B381" s="3" t="s">
        <v>450</v>
      </c>
      <c r="C381" s="3" t="s">
        <v>451</v>
      </c>
      <c r="D381" s="30">
        <v>2324.2829999999999</v>
      </c>
      <c r="E381" s="4">
        <v>22599.919999999998</v>
      </c>
      <c r="F381" s="31">
        <f t="shared" si="25"/>
        <v>138</v>
      </c>
      <c r="G381" s="4">
        <v>11185.15</v>
      </c>
      <c r="H381" s="31">
        <f t="shared" si="26"/>
        <v>202</v>
      </c>
      <c r="I381" s="4">
        <v>6894.51</v>
      </c>
      <c r="J381" s="31">
        <f t="shared" si="27"/>
        <v>308</v>
      </c>
      <c r="K381" s="4">
        <v>1102.8900000000001</v>
      </c>
      <c r="L381" s="31">
        <f t="shared" si="28"/>
        <v>256</v>
      </c>
      <c r="M381" s="4">
        <v>3417.37</v>
      </c>
      <c r="N381" s="31">
        <f t="shared" si="29"/>
        <v>30</v>
      </c>
    </row>
    <row r="382" spans="1:14" ht="11.25" customHeight="1" x14ac:dyDescent="0.2">
      <c r="A382" s="3">
        <v>120480803</v>
      </c>
      <c r="B382" s="3" t="s">
        <v>178</v>
      </c>
      <c r="C382" s="3" t="s">
        <v>507</v>
      </c>
      <c r="D382" s="30">
        <v>3003.8789999999999</v>
      </c>
      <c r="E382" s="4">
        <v>20655.91</v>
      </c>
      <c r="F382" s="31">
        <f t="shared" si="25"/>
        <v>241</v>
      </c>
      <c r="G382" s="4">
        <v>12266.99</v>
      </c>
      <c r="H382" s="31">
        <f t="shared" si="26"/>
        <v>169</v>
      </c>
      <c r="I382" s="4">
        <v>7266.5</v>
      </c>
      <c r="J382" s="31">
        <f t="shared" si="27"/>
        <v>292</v>
      </c>
      <c r="K382" s="4">
        <v>1122.42</v>
      </c>
      <c r="L382" s="31">
        <f t="shared" si="28"/>
        <v>251</v>
      </c>
      <c r="M382" s="4">
        <v>0</v>
      </c>
      <c r="N382" s="31">
        <f t="shared" si="29"/>
        <v>309</v>
      </c>
    </row>
    <row r="383" spans="1:14" ht="11.25" customHeight="1" x14ac:dyDescent="0.2">
      <c r="A383" s="3">
        <v>120481002</v>
      </c>
      <c r="B383" s="3" t="s">
        <v>508</v>
      </c>
      <c r="C383" s="3" t="s">
        <v>507</v>
      </c>
      <c r="D383" s="30">
        <v>15225.287</v>
      </c>
      <c r="E383" s="4">
        <v>29658.86</v>
      </c>
      <c r="F383" s="31">
        <f t="shared" si="25"/>
        <v>27</v>
      </c>
      <c r="G383" s="4">
        <v>14222.05</v>
      </c>
      <c r="H383" s="31">
        <f t="shared" si="26"/>
        <v>113</v>
      </c>
      <c r="I383" s="4">
        <v>5450.4</v>
      </c>
      <c r="J383" s="31">
        <f t="shared" si="27"/>
        <v>388</v>
      </c>
      <c r="K383" s="4">
        <v>1110.45</v>
      </c>
      <c r="L383" s="31">
        <f t="shared" si="28"/>
        <v>254</v>
      </c>
      <c r="M383" s="4">
        <v>8875.9699999999993</v>
      </c>
      <c r="N383" s="31">
        <f t="shared" si="29"/>
        <v>9</v>
      </c>
    </row>
    <row r="384" spans="1:14" ht="11.25" customHeight="1" x14ac:dyDescent="0.2">
      <c r="A384" s="3">
        <v>120483302</v>
      </c>
      <c r="B384" s="3" t="s">
        <v>179</v>
      </c>
      <c r="C384" s="3" t="s">
        <v>507</v>
      </c>
      <c r="D384" s="30">
        <v>9087.9249999999993</v>
      </c>
      <c r="E384" s="4">
        <v>21763.58</v>
      </c>
      <c r="F384" s="31">
        <f t="shared" si="25"/>
        <v>175</v>
      </c>
      <c r="G384" s="4">
        <v>13525.71</v>
      </c>
      <c r="H384" s="31">
        <f t="shared" si="26"/>
        <v>134</v>
      </c>
      <c r="I384" s="4">
        <v>5896.94</v>
      </c>
      <c r="J384" s="31">
        <f t="shared" si="27"/>
        <v>366</v>
      </c>
      <c r="K384" s="4">
        <v>892.64</v>
      </c>
      <c r="L384" s="31">
        <f t="shared" si="28"/>
        <v>314</v>
      </c>
      <c r="M384" s="4">
        <v>1448.29</v>
      </c>
      <c r="N384" s="31">
        <f t="shared" si="29"/>
        <v>42</v>
      </c>
    </row>
    <row r="385" spans="1:14" ht="11.25" customHeight="1" x14ac:dyDescent="0.2">
      <c r="A385" s="3">
        <v>120484803</v>
      </c>
      <c r="B385" s="3" t="s">
        <v>509</v>
      </c>
      <c r="C385" s="3" t="s">
        <v>507</v>
      </c>
      <c r="D385" s="30">
        <v>5097.18</v>
      </c>
      <c r="E385" s="4">
        <v>19875</v>
      </c>
      <c r="F385" s="31">
        <f t="shared" si="25"/>
        <v>287</v>
      </c>
      <c r="G385" s="4">
        <v>14704.44</v>
      </c>
      <c r="H385" s="31">
        <f t="shared" si="26"/>
        <v>95</v>
      </c>
      <c r="I385" s="4">
        <v>4744.33</v>
      </c>
      <c r="J385" s="31">
        <f t="shared" si="27"/>
        <v>438</v>
      </c>
      <c r="K385" s="4">
        <v>372.8</v>
      </c>
      <c r="L385" s="31">
        <f t="shared" si="28"/>
        <v>454</v>
      </c>
      <c r="M385" s="4">
        <v>53.43</v>
      </c>
      <c r="N385" s="31">
        <f t="shared" si="29"/>
        <v>174</v>
      </c>
    </row>
    <row r="386" spans="1:14" ht="11.25" customHeight="1" x14ac:dyDescent="0.2">
      <c r="A386" s="3">
        <v>120484903</v>
      </c>
      <c r="B386" s="3" t="s">
        <v>510</v>
      </c>
      <c r="C386" s="3" t="s">
        <v>507</v>
      </c>
      <c r="D386" s="30">
        <v>5665.5389999999998</v>
      </c>
      <c r="E386" s="4">
        <v>21276.16</v>
      </c>
      <c r="F386" s="31">
        <f t="shared" si="25"/>
        <v>194</v>
      </c>
      <c r="G386" s="4">
        <v>14444.36</v>
      </c>
      <c r="H386" s="31">
        <f t="shared" si="26"/>
        <v>107</v>
      </c>
      <c r="I386" s="4">
        <v>5894.7</v>
      </c>
      <c r="J386" s="31">
        <f t="shared" si="27"/>
        <v>367</v>
      </c>
      <c r="K386" s="4">
        <v>886.08</v>
      </c>
      <c r="L386" s="31">
        <f t="shared" si="28"/>
        <v>317</v>
      </c>
      <c r="M386" s="4">
        <v>51.02</v>
      </c>
      <c r="N386" s="31">
        <f t="shared" si="29"/>
        <v>179</v>
      </c>
    </row>
    <row r="387" spans="1:14" ht="11.25" customHeight="1" x14ac:dyDescent="0.2">
      <c r="A387" s="3">
        <v>120485603</v>
      </c>
      <c r="B387" s="3" t="s">
        <v>511</v>
      </c>
      <c r="C387" s="3" t="s">
        <v>507</v>
      </c>
      <c r="D387" s="30">
        <v>1561.001</v>
      </c>
      <c r="E387" s="4">
        <v>21859.61</v>
      </c>
      <c r="F387" s="31">
        <f t="shared" ref="F387:F450" si="30">RANK(E387,E$2:E$501)</f>
        <v>169</v>
      </c>
      <c r="G387" s="4">
        <v>13745.69</v>
      </c>
      <c r="H387" s="31">
        <f t="shared" ref="H387:H450" si="31">RANK(G387,G$2:G$501)</f>
        <v>127</v>
      </c>
      <c r="I387" s="4">
        <v>6919.85</v>
      </c>
      <c r="J387" s="31">
        <f t="shared" ref="J387:J450" si="32">RANK(I387,I$2:I$501)</f>
        <v>304</v>
      </c>
      <c r="K387" s="4">
        <v>1191.3699999999999</v>
      </c>
      <c r="L387" s="31">
        <f t="shared" ref="L387:L450" si="33">RANK(K387,K$2:K$501)</f>
        <v>238</v>
      </c>
      <c r="M387" s="4">
        <v>2.69</v>
      </c>
      <c r="N387" s="31">
        <f t="shared" ref="N387:N450" si="34">RANK(M387,M$2:M$501)</f>
        <v>271</v>
      </c>
    </row>
    <row r="388" spans="1:14" ht="11.25" customHeight="1" x14ac:dyDescent="0.2">
      <c r="A388" s="3">
        <v>120486003</v>
      </c>
      <c r="B388" s="3" t="s">
        <v>512</v>
      </c>
      <c r="C388" s="3" t="s">
        <v>507</v>
      </c>
      <c r="D388" s="30">
        <v>2131.335</v>
      </c>
      <c r="E388" s="4">
        <v>23896.54</v>
      </c>
      <c r="F388" s="31">
        <f t="shared" si="30"/>
        <v>101</v>
      </c>
      <c r="G388" s="4">
        <v>17645.09</v>
      </c>
      <c r="H388" s="31">
        <f t="shared" si="31"/>
        <v>40</v>
      </c>
      <c r="I388" s="4">
        <v>4961.3500000000004</v>
      </c>
      <c r="J388" s="31">
        <f t="shared" si="32"/>
        <v>417</v>
      </c>
      <c r="K388" s="4">
        <v>968.92</v>
      </c>
      <c r="L388" s="31">
        <f t="shared" si="33"/>
        <v>289</v>
      </c>
      <c r="M388" s="4">
        <v>321.18</v>
      </c>
      <c r="N388" s="31">
        <f t="shared" si="34"/>
        <v>81</v>
      </c>
    </row>
    <row r="389" spans="1:14" ht="11.25" customHeight="1" x14ac:dyDescent="0.2">
      <c r="A389" s="3">
        <v>120488603</v>
      </c>
      <c r="B389" s="3" t="s">
        <v>180</v>
      </c>
      <c r="C389" s="3" t="s">
        <v>507</v>
      </c>
      <c r="D389" s="30">
        <v>2355.578</v>
      </c>
      <c r="E389" s="4">
        <v>18790.29</v>
      </c>
      <c r="F389" s="31">
        <f t="shared" si="30"/>
        <v>353</v>
      </c>
      <c r="G389" s="4">
        <v>11898.26</v>
      </c>
      <c r="H389" s="31">
        <f t="shared" si="31"/>
        <v>179</v>
      </c>
      <c r="I389" s="4">
        <v>6126.35</v>
      </c>
      <c r="J389" s="31">
        <f t="shared" si="32"/>
        <v>353</v>
      </c>
      <c r="K389" s="4">
        <v>765.69</v>
      </c>
      <c r="L389" s="31">
        <f t="shared" si="33"/>
        <v>353</v>
      </c>
      <c r="M389" s="4">
        <v>0</v>
      </c>
      <c r="N389" s="31">
        <f t="shared" si="34"/>
        <v>309</v>
      </c>
    </row>
    <row r="390" spans="1:14" ht="11.25" customHeight="1" x14ac:dyDescent="0.2">
      <c r="A390" s="3">
        <v>116493503</v>
      </c>
      <c r="B390" s="3" t="s">
        <v>452</v>
      </c>
      <c r="C390" s="3" t="s">
        <v>453</v>
      </c>
      <c r="D390" s="30">
        <v>1106.115</v>
      </c>
      <c r="E390" s="4">
        <v>20601.22</v>
      </c>
      <c r="F390" s="31">
        <f t="shared" si="30"/>
        <v>244</v>
      </c>
      <c r="G390" s="4">
        <v>8173.1</v>
      </c>
      <c r="H390" s="31">
        <f t="shared" si="31"/>
        <v>326</v>
      </c>
      <c r="I390" s="4">
        <v>10607.13</v>
      </c>
      <c r="J390" s="31">
        <f t="shared" si="32"/>
        <v>139</v>
      </c>
      <c r="K390" s="4">
        <v>1820.98</v>
      </c>
      <c r="L390" s="31">
        <f t="shared" si="33"/>
        <v>117</v>
      </c>
      <c r="M390" s="4">
        <v>0</v>
      </c>
      <c r="N390" s="31">
        <f t="shared" si="34"/>
        <v>309</v>
      </c>
    </row>
    <row r="391" spans="1:14" ht="11.25" customHeight="1" x14ac:dyDescent="0.2">
      <c r="A391" s="3">
        <v>116495003</v>
      </c>
      <c r="B391" s="3" t="s">
        <v>159</v>
      </c>
      <c r="C391" s="3" t="s">
        <v>453</v>
      </c>
      <c r="D391" s="30">
        <v>1949.165</v>
      </c>
      <c r="E391" s="4">
        <v>21285.49</v>
      </c>
      <c r="F391" s="31">
        <f t="shared" si="30"/>
        <v>193</v>
      </c>
      <c r="G391" s="4">
        <v>9513.92</v>
      </c>
      <c r="H391" s="31">
        <f t="shared" si="31"/>
        <v>275</v>
      </c>
      <c r="I391" s="4">
        <v>8912.08</v>
      </c>
      <c r="J391" s="31">
        <f t="shared" si="32"/>
        <v>214</v>
      </c>
      <c r="K391" s="4">
        <v>2859.49</v>
      </c>
      <c r="L391" s="31">
        <f t="shared" si="33"/>
        <v>34</v>
      </c>
      <c r="M391" s="4">
        <v>0</v>
      </c>
      <c r="N391" s="31">
        <f t="shared" si="34"/>
        <v>309</v>
      </c>
    </row>
    <row r="392" spans="1:14" ht="11.25" customHeight="1" x14ac:dyDescent="0.2">
      <c r="A392" s="3">
        <v>116495103</v>
      </c>
      <c r="B392" s="3" t="s">
        <v>160</v>
      </c>
      <c r="C392" s="3" t="s">
        <v>453</v>
      </c>
      <c r="D392" s="30">
        <v>1549.7439999999999</v>
      </c>
      <c r="E392" s="4">
        <v>15073.53</v>
      </c>
      <c r="F392" s="31">
        <f t="shared" si="30"/>
        <v>493</v>
      </c>
      <c r="G392" s="4">
        <v>3971.38</v>
      </c>
      <c r="H392" s="31">
        <f t="shared" si="31"/>
        <v>487</v>
      </c>
      <c r="I392" s="4">
        <v>9891.4500000000007</v>
      </c>
      <c r="J392" s="31">
        <f t="shared" si="32"/>
        <v>175</v>
      </c>
      <c r="K392" s="4">
        <v>1210.71</v>
      </c>
      <c r="L392" s="31">
        <f t="shared" si="33"/>
        <v>236</v>
      </c>
      <c r="M392" s="4">
        <v>0</v>
      </c>
      <c r="N392" s="31">
        <f t="shared" si="34"/>
        <v>309</v>
      </c>
    </row>
    <row r="393" spans="1:14" ht="11.25" customHeight="1" x14ac:dyDescent="0.2">
      <c r="A393" s="3">
        <v>116496503</v>
      </c>
      <c r="B393" s="3" t="s">
        <v>454</v>
      </c>
      <c r="C393" s="3" t="s">
        <v>453</v>
      </c>
      <c r="D393" s="30">
        <v>2393.2069999999999</v>
      </c>
      <c r="E393" s="4">
        <v>14168.29</v>
      </c>
      <c r="F393" s="31">
        <f t="shared" si="30"/>
        <v>497</v>
      </c>
      <c r="G393" s="4">
        <v>3443.2</v>
      </c>
      <c r="H393" s="31">
        <f t="shared" si="31"/>
        <v>493</v>
      </c>
      <c r="I393" s="4">
        <v>9005.61</v>
      </c>
      <c r="J393" s="31">
        <f t="shared" si="32"/>
        <v>208</v>
      </c>
      <c r="K393" s="4">
        <v>1709.09</v>
      </c>
      <c r="L393" s="31">
        <f t="shared" si="33"/>
        <v>127</v>
      </c>
      <c r="M393" s="4">
        <v>10.39</v>
      </c>
      <c r="N393" s="31">
        <f t="shared" si="34"/>
        <v>237</v>
      </c>
    </row>
    <row r="394" spans="1:14" ht="11.25" customHeight="1" x14ac:dyDescent="0.2">
      <c r="A394" s="3">
        <v>116496603</v>
      </c>
      <c r="B394" s="3" t="s">
        <v>161</v>
      </c>
      <c r="C394" s="3" t="s">
        <v>453</v>
      </c>
      <c r="D394" s="30">
        <v>3015.0610000000001</v>
      </c>
      <c r="E394" s="4">
        <v>18713.84</v>
      </c>
      <c r="F394" s="31">
        <f t="shared" si="30"/>
        <v>358</v>
      </c>
      <c r="G394" s="4">
        <v>7732.67</v>
      </c>
      <c r="H394" s="31">
        <f t="shared" si="31"/>
        <v>343</v>
      </c>
      <c r="I394" s="4">
        <v>8002.13</v>
      </c>
      <c r="J394" s="31">
        <f t="shared" si="32"/>
        <v>249</v>
      </c>
      <c r="K394" s="4">
        <v>1653.58</v>
      </c>
      <c r="L394" s="31">
        <f t="shared" si="33"/>
        <v>136</v>
      </c>
      <c r="M394" s="4">
        <v>1325.47</v>
      </c>
      <c r="N394" s="31">
        <f t="shared" si="34"/>
        <v>44</v>
      </c>
    </row>
    <row r="395" spans="1:14" ht="11.25" customHeight="1" x14ac:dyDescent="0.2">
      <c r="A395" s="3">
        <v>116498003</v>
      </c>
      <c r="B395" s="3" t="s">
        <v>162</v>
      </c>
      <c r="C395" s="3" t="s">
        <v>453</v>
      </c>
      <c r="D395" s="30">
        <v>1493.518</v>
      </c>
      <c r="E395" s="4">
        <v>18833.47</v>
      </c>
      <c r="F395" s="31">
        <f t="shared" si="30"/>
        <v>346</v>
      </c>
      <c r="G395" s="4">
        <v>9212.16</v>
      </c>
      <c r="H395" s="31">
        <f t="shared" si="31"/>
        <v>284</v>
      </c>
      <c r="I395" s="4">
        <v>7961.89</v>
      </c>
      <c r="J395" s="31">
        <f t="shared" si="32"/>
        <v>251</v>
      </c>
      <c r="K395" s="4">
        <v>1650.38</v>
      </c>
      <c r="L395" s="31">
        <f t="shared" si="33"/>
        <v>138</v>
      </c>
      <c r="M395" s="4">
        <v>9.0399999999999991</v>
      </c>
      <c r="N395" s="31">
        <f t="shared" si="34"/>
        <v>241</v>
      </c>
    </row>
    <row r="396" spans="1:14" ht="11.25" customHeight="1" x14ac:dyDescent="0.2">
      <c r="A396" s="3">
        <v>115503004</v>
      </c>
      <c r="B396" s="3" t="s">
        <v>442</v>
      </c>
      <c r="C396" s="3" t="s">
        <v>443</v>
      </c>
      <c r="D396" s="30">
        <v>799.92499999999995</v>
      </c>
      <c r="E396" s="4">
        <v>18827.61</v>
      </c>
      <c r="F396" s="31">
        <f t="shared" si="30"/>
        <v>348</v>
      </c>
      <c r="G396" s="4">
        <v>9733.7099999999991</v>
      </c>
      <c r="H396" s="31">
        <f t="shared" si="31"/>
        <v>267</v>
      </c>
      <c r="I396" s="4">
        <v>8723.48</v>
      </c>
      <c r="J396" s="31">
        <f t="shared" si="32"/>
        <v>219</v>
      </c>
      <c r="K396" s="4">
        <v>370.42</v>
      </c>
      <c r="L396" s="31">
        <f t="shared" si="33"/>
        <v>455</v>
      </c>
      <c r="M396" s="4">
        <v>0</v>
      </c>
      <c r="N396" s="31">
        <f t="shared" si="34"/>
        <v>309</v>
      </c>
    </row>
    <row r="397" spans="1:14" ht="11.25" customHeight="1" x14ac:dyDescent="0.2">
      <c r="A397" s="3">
        <v>115504003</v>
      </c>
      <c r="B397" s="3" t="s">
        <v>444</v>
      </c>
      <c r="C397" s="3" t="s">
        <v>443</v>
      </c>
      <c r="D397" s="30">
        <v>1068.0509999999999</v>
      </c>
      <c r="E397" s="4">
        <v>27348.720000000001</v>
      </c>
      <c r="F397" s="31">
        <f t="shared" si="30"/>
        <v>39</v>
      </c>
      <c r="G397" s="4">
        <v>8749.7000000000007</v>
      </c>
      <c r="H397" s="31">
        <f t="shared" si="31"/>
        <v>300</v>
      </c>
      <c r="I397" s="4">
        <v>10427.36</v>
      </c>
      <c r="J397" s="31">
        <f t="shared" si="32"/>
        <v>153</v>
      </c>
      <c r="K397" s="4">
        <v>1782.93</v>
      </c>
      <c r="L397" s="31">
        <f t="shared" si="33"/>
        <v>122</v>
      </c>
      <c r="M397" s="4">
        <v>6388.72</v>
      </c>
      <c r="N397" s="31">
        <f t="shared" si="34"/>
        <v>21</v>
      </c>
    </row>
    <row r="398" spans="1:14" ht="11.25" customHeight="1" x14ac:dyDescent="0.2">
      <c r="A398" s="3">
        <v>115506003</v>
      </c>
      <c r="B398" s="3" t="s">
        <v>156</v>
      </c>
      <c r="C398" s="3" t="s">
        <v>443</v>
      </c>
      <c r="D398" s="30">
        <v>1914.3710000000001</v>
      </c>
      <c r="E398" s="4">
        <v>17791.05</v>
      </c>
      <c r="F398" s="31">
        <f t="shared" si="30"/>
        <v>416</v>
      </c>
      <c r="G398" s="4">
        <v>9023.61</v>
      </c>
      <c r="H398" s="31">
        <f t="shared" si="31"/>
        <v>294</v>
      </c>
      <c r="I398" s="4">
        <v>8244.6200000000008</v>
      </c>
      <c r="J398" s="31">
        <f t="shared" si="32"/>
        <v>237</v>
      </c>
      <c r="K398" s="4">
        <v>522.82000000000005</v>
      </c>
      <c r="L398" s="31">
        <f t="shared" si="33"/>
        <v>420</v>
      </c>
      <c r="M398" s="4">
        <v>0</v>
      </c>
      <c r="N398" s="31">
        <f t="shared" si="34"/>
        <v>309</v>
      </c>
    </row>
    <row r="399" spans="1:14" ht="11.25" customHeight="1" x14ac:dyDescent="0.2">
      <c r="A399" s="3">
        <v>115508003</v>
      </c>
      <c r="B399" s="3" t="s">
        <v>157</v>
      </c>
      <c r="C399" s="3" t="s">
        <v>443</v>
      </c>
      <c r="D399" s="30">
        <v>2367.5929999999998</v>
      </c>
      <c r="E399" s="4">
        <v>19323.7</v>
      </c>
      <c r="F399" s="31">
        <f t="shared" si="30"/>
        <v>315</v>
      </c>
      <c r="G399" s="4">
        <v>10356.31</v>
      </c>
      <c r="H399" s="31">
        <f t="shared" si="31"/>
        <v>241</v>
      </c>
      <c r="I399" s="4">
        <v>8000.03</v>
      </c>
      <c r="J399" s="31">
        <f t="shared" si="32"/>
        <v>250</v>
      </c>
      <c r="K399" s="4">
        <v>967.36</v>
      </c>
      <c r="L399" s="31">
        <f t="shared" si="33"/>
        <v>290</v>
      </c>
      <c r="M399" s="4">
        <v>0</v>
      </c>
      <c r="N399" s="31">
        <f t="shared" si="34"/>
        <v>309</v>
      </c>
    </row>
    <row r="400" spans="1:14" ht="11.25" customHeight="1" x14ac:dyDescent="0.2">
      <c r="A400" s="3">
        <v>126515001</v>
      </c>
      <c r="B400" s="3" t="s">
        <v>683</v>
      </c>
      <c r="C400" s="3" t="s">
        <v>35</v>
      </c>
      <c r="D400" s="30">
        <v>197722.09099999999</v>
      </c>
      <c r="E400" s="4">
        <v>22308.76</v>
      </c>
      <c r="F400" s="31">
        <f t="shared" si="30"/>
        <v>149</v>
      </c>
      <c r="G400" s="4">
        <v>8382.7999999999993</v>
      </c>
      <c r="H400" s="31">
        <f t="shared" si="31"/>
        <v>318</v>
      </c>
      <c r="I400" s="4">
        <v>8971.11</v>
      </c>
      <c r="J400" s="31">
        <f t="shared" si="32"/>
        <v>210</v>
      </c>
      <c r="K400" s="4">
        <v>4926.6400000000003</v>
      </c>
      <c r="L400" s="31">
        <f t="shared" si="33"/>
        <v>8</v>
      </c>
      <c r="M400" s="4">
        <v>28.21</v>
      </c>
      <c r="N400" s="31">
        <f t="shared" si="34"/>
        <v>199</v>
      </c>
    </row>
    <row r="401" spans="1:14" ht="11.25" customHeight="1" x14ac:dyDescent="0.2">
      <c r="A401" s="3">
        <v>120522003</v>
      </c>
      <c r="B401" s="3" t="s">
        <v>513</v>
      </c>
      <c r="C401" s="3" t="s">
        <v>514</v>
      </c>
      <c r="D401" s="30">
        <v>4424.2129999999997</v>
      </c>
      <c r="E401" s="4">
        <v>20342.240000000002</v>
      </c>
      <c r="F401" s="31">
        <f t="shared" si="30"/>
        <v>255</v>
      </c>
      <c r="G401" s="4">
        <v>11578.41</v>
      </c>
      <c r="H401" s="31">
        <f t="shared" si="31"/>
        <v>186</v>
      </c>
      <c r="I401" s="4">
        <v>7686.08</v>
      </c>
      <c r="J401" s="31">
        <f t="shared" si="32"/>
        <v>269</v>
      </c>
      <c r="K401" s="4">
        <v>1077.75</v>
      </c>
      <c r="L401" s="31">
        <f t="shared" si="33"/>
        <v>266</v>
      </c>
      <c r="M401" s="4">
        <v>0</v>
      </c>
      <c r="N401" s="31">
        <f t="shared" si="34"/>
        <v>309</v>
      </c>
    </row>
    <row r="402" spans="1:14" ht="11.25" customHeight="1" x14ac:dyDescent="0.2">
      <c r="A402" s="3">
        <v>119648303</v>
      </c>
      <c r="B402" s="3" t="s">
        <v>177</v>
      </c>
      <c r="C402" s="3" t="s">
        <v>514</v>
      </c>
      <c r="D402" s="30">
        <v>2843.335</v>
      </c>
      <c r="E402" s="4">
        <v>29144.25</v>
      </c>
      <c r="F402" s="31">
        <f t="shared" si="30"/>
        <v>29</v>
      </c>
      <c r="G402" s="4">
        <v>20951.41</v>
      </c>
      <c r="H402" s="31">
        <f t="shared" si="31"/>
        <v>14</v>
      </c>
      <c r="I402" s="4">
        <v>6824.77</v>
      </c>
      <c r="J402" s="31">
        <f t="shared" si="32"/>
        <v>315</v>
      </c>
      <c r="K402" s="4">
        <v>1078.45</v>
      </c>
      <c r="L402" s="31">
        <f t="shared" si="33"/>
        <v>265</v>
      </c>
      <c r="M402" s="4">
        <v>289.62</v>
      </c>
      <c r="N402" s="31">
        <f t="shared" si="34"/>
        <v>87</v>
      </c>
    </row>
    <row r="403" spans="1:14" ht="11.25" customHeight="1" x14ac:dyDescent="0.2">
      <c r="A403" s="3">
        <v>109530304</v>
      </c>
      <c r="B403" s="3" t="s">
        <v>126</v>
      </c>
      <c r="C403" s="3" t="s">
        <v>352</v>
      </c>
      <c r="D403" s="30">
        <v>151.61500000000001</v>
      </c>
      <c r="E403" s="4">
        <v>30877.95</v>
      </c>
      <c r="F403" s="31">
        <f t="shared" si="30"/>
        <v>17</v>
      </c>
      <c r="G403" s="4">
        <v>12438.5</v>
      </c>
      <c r="H403" s="31">
        <f t="shared" si="31"/>
        <v>160</v>
      </c>
      <c r="I403" s="4">
        <v>15636.96</v>
      </c>
      <c r="J403" s="31">
        <f t="shared" si="32"/>
        <v>11</v>
      </c>
      <c r="K403" s="4">
        <v>2802.49</v>
      </c>
      <c r="L403" s="31">
        <f t="shared" si="33"/>
        <v>40</v>
      </c>
      <c r="M403" s="4">
        <v>0</v>
      </c>
      <c r="N403" s="31">
        <f t="shared" si="34"/>
        <v>309</v>
      </c>
    </row>
    <row r="404" spans="1:14" ht="11.25" customHeight="1" x14ac:dyDescent="0.2">
      <c r="A404" s="3">
        <v>109531304</v>
      </c>
      <c r="B404" s="3" t="s">
        <v>353</v>
      </c>
      <c r="C404" s="3" t="s">
        <v>352</v>
      </c>
      <c r="D404" s="30">
        <v>737.38499999999999</v>
      </c>
      <c r="E404" s="4">
        <v>23389.22</v>
      </c>
      <c r="F404" s="31">
        <f t="shared" si="30"/>
        <v>114</v>
      </c>
      <c r="G404" s="4">
        <v>7885.05</v>
      </c>
      <c r="H404" s="31">
        <f t="shared" si="31"/>
        <v>338</v>
      </c>
      <c r="I404" s="4">
        <v>10357.129999999999</v>
      </c>
      <c r="J404" s="31">
        <f t="shared" si="32"/>
        <v>158</v>
      </c>
      <c r="K404" s="4">
        <v>2674.75</v>
      </c>
      <c r="L404" s="31">
        <f t="shared" si="33"/>
        <v>48</v>
      </c>
      <c r="M404" s="4">
        <v>2472.29</v>
      </c>
      <c r="N404" s="31">
        <f t="shared" si="34"/>
        <v>35</v>
      </c>
    </row>
    <row r="405" spans="1:14" ht="11.25" customHeight="1" x14ac:dyDescent="0.2">
      <c r="A405" s="3">
        <v>109532804</v>
      </c>
      <c r="B405" s="3" t="s">
        <v>354</v>
      </c>
      <c r="C405" s="3" t="s">
        <v>352</v>
      </c>
      <c r="D405" s="30">
        <v>339.47199999999998</v>
      </c>
      <c r="E405" s="4">
        <v>23548.639999999999</v>
      </c>
      <c r="F405" s="31">
        <f t="shared" si="30"/>
        <v>112</v>
      </c>
      <c r="G405" s="4">
        <v>11546.97</v>
      </c>
      <c r="H405" s="31">
        <f t="shared" si="31"/>
        <v>190</v>
      </c>
      <c r="I405" s="4">
        <v>11340.36</v>
      </c>
      <c r="J405" s="31">
        <f t="shared" si="32"/>
        <v>103</v>
      </c>
      <c r="K405" s="4">
        <v>661.32</v>
      </c>
      <c r="L405" s="31">
        <f t="shared" si="33"/>
        <v>382</v>
      </c>
      <c r="M405" s="4">
        <v>0</v>
      </c>
      <c r="N405" s="31">
        <f t="shared" si="34"/>
        <v>309</v>
      </c>
    </row>
    <row r="406" spans="1:14" ht="11.25" customHeight="1" x14ac:dyDescent="0.2">
      <c r="A406" s="3">
        <v>109535504</v>
      </c>
      <c r="B406" s="3" t="s">
        <v>355</v>
      </c>
      <c r="C406" s="3" t="s">
        <v>352</v>
      </c>
      <c r="D406" s="30">
        <v>507.41</v>
      </c>
      <c r="E406" s="4">
        <v>30682.5</v>
      </c>
      <c r="F406" s="31">
        <f t="shared" si="30"/>
        <v>18</v>
      </c>
      <c r="G406" s="4">
        <v>7429.7</v>
      </c>
      <c r="H406" s="31">
        <f t="shared" si="31"/>
        <v>360</v>
      </c>
      <c r="I406" s="4">
        <v>14398.61</v>
      </c>
      <c r="J406" s="31">
        <f t="shared" si="32"/>
        <v>22</v>
      </c>
      <c r="K406" s="4">
        <v>8854.19</v>
      </c>
      <c r="L406" s="31">
        <f t="shared" si="33"/>
        <v>1</v>
      </c>
      <c r="M406" s="4">
        <v>0</v>
      </c>
      <c r="N406" s="31">
        <f t="shared" si="34"/>
        <v>309</v>
      </c>
    </row>
    <row r="407" spans="1:14" ht="11.25" customHeight="1" x14ac:dyDescent="0.2">
      <c r="A407" s="3">
        <v>109537504</v>
      </c>
      <c r="B407" s="3" t="s">
        <v>356</v>
      </c>
      <c r="C407" s="3" t="s">
        <v>352</v>
      </c>
      <c r="D407" s="30">
        <v>405.49599999999998</v>
      </c>
      <c r="E407" s="4">
        <v>22413.83</v>
      </c>
      <c r="F407" s="31">
        <f t="shared" si="30"/>
        <v>146</v>
      </c>
      <c r="G407" s="4">
        <v>6292.13</v>
      </c>
      <c r="H407" s="31">
        <f t="shared" si="31"/>
        <v>405</v>
      </c>
      <c r="I407" s="4">
        <v>14966.6</v>
      </c>
      <c r="J407" s="31">
        <f t="shared" si="32"/>
        <v>16</v>
      </c>
      <c r="K407" s="4">
        <v>1155.0999999999999</v>
      </c>
      <c r="L407" s="31">
        <f t="shared" si="33"/>
        <v>245</v>
      </c>
      <c r="M407" s="4">
        <v>0</v>
      </c>
      <c r="N407" s="31">
        <f t="shared" si="34"/>
        <v>309</v>
      </c>
    </row>
    <row r="408" spans="1:14" ht="11.25" customHeight="1" x14ac:dyDescent="0.2">
      <c r="A408" s="3">
        <v>129540803</v>
      </c>
      <c r="B408" s="3" t="s">
        <v>56</v>
      </c>
      <c r="C408" s="3" t="s">
        <v>57</v>
      </c>
      <c r="D408" s="30">
        <v>2594.6469999999999</v>
      </c>
      <c r="E408" s="4">
        <v>20722.669999999998</v>
      </c>
      <c r="F408" s="31">
        <f t="shared" si="30"/>
        <v>236</v>
      </c>
      <c r="G408" s="4">
        <v>11157.42</v>
      </c>
      <c r="H408" s="31">
        <f t="shared" si="31"/>
        <v>203</v>
      </c>
      <c r="I408" s="4">
        <v>6775.36</v>
      </c>
      <c r="J408" s="31">
        <f t="shared" si="32"/>
        <v>321</v>
      </c>
      <c r="K408" s="4">
        <v>406.93</v>
      </c>
      <c r="L408" s="31">
        <f t="shared" si="33"/>
        <v>447</v>
      </c>
      <c r="M408" s="4">
        <v>2382.9499999999998</v>
      </c>
      <c r="N408" s="31">
        <f t="shared" si="34"/>
        <v>36</v>
      </c>
    </row>
    <row r="409" spans="1:14" ht="11.25" customHeight="1" x14ac:dyDescent="0.2">
      <c r="A409" s="3">
        <v>129544503</v>
      </c>
      <c r="B409" s="3" t="s">
        <v>58</v>
      </c>
      <c r="C409" s="3" t="s">
        <v>57</v>
      </c>
      <c r="D409" s="30">
        <v>1090.9159999999999</v>
      </c>
      <c r="E409" s="4">
        <v>19466.7</v>
      </c>
      <c r="F409" s="31">
        <f t="shared" si="30"/>
        <v>309</v>
      </c>
      <c r="G409" s="4">
        <v>5735.34</v>
      </c>
      <c r="H409" s="31">
        <f t="shared" si="31"/>
        <v>429</v>
      </c>
      <c r="I409" s="4">
        <v>12026.94</v>
      </c>
      <c r="J409" s="31">
        <f t="shared" si="32"/>
        <v>77</v>
      </c>
      <c r="K409" s="4">
        <v>1669.54</v>
      </c>
      <c r="L409" s="31">
        <f t="shared" si="33"/>
        <v>132</v>
      </c>
      <c r="M409" s="4">
        <v>34.880000000000003</v>
      </c>
      <c r="N409" s="31">
        <f t="shared" si="34"/>
        <v>194</v>
      </c>
    </row>
    <row r="410" spans="1:14" ht="11.25" customHeight="1" x14ac:dyDescent="0.2">
      <c r="A410" s="3">
        <v>129544703</v>
      </c>
      <c r="B410" s="3" t="s">
        <v>59</v>
      </c>
      <c r="C410" s="3" t="s">
        <v>57</v>
      </c>
      <c r="D410" s="30">
        <v>1205.365</v>
      </c>
      <c r="E410" s="4">
        <v>18931.099999999999</v>
      </c>
      <c r="F410" s="31">
        <f t="shared" si="30"/>
        <v>338</v>
      </c>
      <c r="G410" s="4">
        <v>7616.98</v>
      </c>
      <c r="H410" s="31">
        <f t="shared" si="31"/>
        <v>350</v>
      </c>
      <c r="I410" s="4">
        <v>8684.39</v>
      </c>
      <c r="J410" s="31">
        <f t="shared" si="32"/>
        <v>220</v>
      </c>
      <c r="K410" s="4">
        <v>1841.59</v>
      </c>
      <c r="L410" s="31">
        <f t="shared" si="33"/>
        <v>115</v>
      </c>
      <c r="M410" s="4">
        <v>788.14</v>
      </c>
      <c r="N410" s="31">
        <f t="shared" si="34"/>
        <v>56</v>
      </c>
    </row>
    <row r="411" spans="1:14" ht="11.25" customHeight="1" x14ac:dyDescent="0.2">
      <c r="A411" s="3">
        <v>129545003</v>
      </c>
      <c r="B411" s="3" t="s">
        <v>60</v>
      </c>
      <c r="C411" s="3" t="s">
        <v>57</v>
      </c>
      <c r="D411" s="30">
        <v>2135.3490000000002</v>
      </c>
      <c r="E411" s="4">
        <v>19081.79</v>
      </c>
      <c r="F411" s="31">
        <f t="shared" si="30"/>
        <v>325</v>
      </c>
      <c r="G411" s="4">
        <v>6494.89</v>
      </c>
      <c r="H411" s="31">
        <f t="shared" si="31"/>
        <v>397</v>
      </c>
      <c r="I411" s="4">
        <v>8396.56</v>
      </c>
      <c r="J411" s="31">
        <f t="shared" si="32"/>
        <v>229</v>
      </c>
      <c r="K411" s="4">
        <v>1284.1400000000001</v>
      </c>
      <c r="L411" s="31">
        <f t="shared" si="33"/>
        <v>221</v>
      </c>
      <c r="M411" s="4">
        <v>2906.2</v>
      </c>
      <c r="N411" s="31">
        <f t="shared" si="34"/>
        <v>33</v>
      </c>
    </row>
    <row r="412" spans="1:14" ht="11.25" customHeight="1" x14ac:dyDescent="0.2">
      <c r="A412" s="3">
        <v>129546003</v>
      </c>
      <c r="B412" s="3" t="s">
        <v>61</v>
      </c>
      <c r="C412" s="3" t="s">
        <v>57</v>
      </c>
      <c r="D412" s="30">
        <v>1554.0909999999999</v>
      </c>
      <c r="E412" s="4">
        <v>18011.52</v>
      </c>
      <c r="F412" s="31">
        <f t="shared" si="30"/>
        <v>401</v>
      </c>
      <c r="G412" s="4">
        <v>9053.81</v>
      </c>
      <c r="H412" s="31">
        <f t="shared" si="31"/>
        <v>291</v>
      </c>
      <c r="I412" s="4">
        <v>8097.39</v>
      </c>
      <c r="J412" s="31">
        <f t="shared" si="32"/>
        <v>243</v>
      </c>
      <c r="K412" s="4">
        <v>860.32</v>
      </c>
      <c r="L412" s="31">
        <f t="shared" si="33"/>
        <v>323</v>
      </c>
      <c r="M412" s="4">
        <v>0</v>
      </c>
      <c r="N412" s="31">
        <f t="shared" si="34"/>
        <v>309</v>
      </c>
    </row>
    <row r="413" spans="1:14" ht="11.25" customHeight="1" x14ac:dyDescent="0.2">
      <c r="A413" s="3">
        <v>129546103</v>
      </c>
      <c r="B413" s="3" t="s">
        <v>62</v>
      </c>
      <c r="C413" s="3" t="s">
        <v>57</v>
      </c>
      <c r="D413" s="30">
        <v>2408.1260000000002</v>
      </c>
      <c r="E413" s="4">
        <v>19519.189999999999</v>
      </c>
      <c r="F413" s="31">
        <f t="shared" si="30"/>
        <v>303</v>
      </c>
      <c r="G413" s="4">
        <v>8068.45</v>
      </c>
      <c r="H413" s="31">
        <f t="shared" si="31"/>
        <v>331</v>
      </c>
      <c r="I413" s="4">
        <v>9339.92</v>
      </c>
      <c r="J413" s="31">
        <f t="shared" si="32"/>
        <v>195</v>
      </c>
      <c r="K413" s="4">
        <v>1347.67</v>
      </c>
      <c r="L413" s="31">
        <f t="shared" si="33"/>
        <v>204</v>
      </c>
      <c r="M413" s="4">
        <v>763.15</v>
      </c>
      <c r="N413" s="31">
        <f t="shared" si="34"/>
        <v>57</v>
      </c>
    </row>
    <row r="414" spans="1:14" ht="11.25" customHeight="1" x14ac:dyDescent="0.2">
      <c r="A414" s="3">
        <v>129546803</v>
      </c>
      <c r="B414" s="3" t="s">
        <v>63</v>
      </c>
      <c r="C414" s="3" t="s">
        <v>57</v>
      </c>
      <c r="D414" s="30">
        <v>790.90599999999995</v>
      </c>
      <c r="E414" s="4">
        <v>21112.92</v>
      </c>
      <c r="F414" s="31">
        <f t="shared" si="30"/>
        <v>209</v>
      </c>
      <c r="G414" s="4">
        <v>7085.61</v>
      </c>
      <c r="H414" s="31">
        <f t="shared" si="31"/>
        <v>378</v>
      </c>
      <c r="I414" s="4">
        <v>7885.1</v>
      </c>
      <c r="J414" s="31">
        <f t="shared" si="32"/>
        <v>254</v>
      </c>
      <c r="K414" s="4">
        <v>1246.49</v>
      </c>
      <c r="L414" s="31">
        <f t="shared" si="33"/>
        <v>226</v>
      </c>
      <c r="M414" s="4">
        <v>4895.7299999999996</v>
      </c>
      <c r="N414" s="31">
        <f t="shared" si="34"/>
        <v>26</v>
      </c>
    </row>
    <row r="415" spans="1:14" ht="11.25" customHeight="1" x14ac:dyDescent="0.2">
      <c r="A415" s="3">
        <v>129547303</v>
      </c>
      <c r="B415" s="3" t="s">
        <v>566</v>
      </c>
      <c r="C415" s="3" t="s">
        <v>57</v>
      </c>
      <c r="D415" s="30">
        <v>1172.373</v>
      </c>
      <c r="E415" s="4">
        <v>19031.09</v>
      </c>
      <c r="F415" s="31">
        <f t="shared" si="30"/>
        <v>330</v>
      </c>
      <c r="G415" s="4">
        <v>7832.05</v>
      </c>
      <c r="H415" s="31">
        <f t="shared" si="31"/>
        <v>339</v>
      </c>
      <c r="I415" s="4">
        <v>9794.49</v>
      </c>
      <c r="J415" s="31">
        <f t="shared" si="32"/>
        <v>184</v>
      </c>
      <c r="K415" s="4">
        <v>1199.23</v>
      </c>
      <c r="L415" s="31">
        <f t="shared" si="33"/>
        <v>237</v>
      </c>
      <c r="M415" s="4">
        <v>205.32</v>
      </c>
      <c r="N415" s="31">
        <f t="shared" si="34"/>
        <v>105</v>
      </c>
    </row>
    <row r="416" spans="1:14" ht="11.25" customHeight="1" x14ac:dyDescent="0.2">
      <c r="A416" s="3">
        <v>129547203</v>
      </c>
      <c r="B416" s="3" t="s">
        <v>687</v>
      </c>
      <c r="C416" s="3" t="s">
        <v>57</v>
      </c>
      <c r="D416" s="30">
        <v>1204.684</v>
      </c>
      <c r="E416" s="4">
        <v>18397.29</v>
      </c>
      <c r="F416" s="31">
        <f t="shared" si="30"/>
        <v>382</v>
      </c>
      <c r="G416" s="4">
        <v>4550.0200000000004</v>
      </c>
      <c r="H416" s="31">
        <f t="shared" si="31"/>
        <v>471</v>
      </c>
      <c r="I416" s="4">
        <v>11010.62</v>
      </c>
      <c r="J416" s="31">
        <f t="shared" si="32"/>
        <v>123</v>
      </c>
      <c r="K416" s="4">
        <v>2836.65</v>
      </c>
      <c r="L416" s="31">
        <f t="shared" si="33"/>
        <v>36</v>
      </c>
      <c r="M416" s="4">
        <v>0</v>
      </c>
      <c r="N416" s="31">
        <f t="shared" si="34"/>
        <v>309</v>
      </c>
    </row>
    <row r="417" spans="1:14" ht="11.25" customHeight="1" x14ac:dyDescent="0.2">
      <c r="A417" s="3">
        <v>129547603</v>
      </c>
      <c r="B417" s="3" t="s">
        <v>64</v>
      </c>
      <c r="C417" s="3" t="s">
        <v>57</v>
      </c>
      <c r="D417" s="30">
        <v>2275.471</v>
      </c>
      <c r="E417" s="4">
        <v>15443.73</v>
      </c>
      <c r="F417" s="31">
        <f t="shared" si="30"/>
        <v>490</v>
      </c>
      <c r="G417" s="4">
        <v>7707.88</v>
      </c>
      <c r="H417" s="31">
        <f t="shared" si="31"/>
        <v>345</v>
      </c>
      <c r="I417" s="4">
        <v>6642.74</v>
      </c>
      <c r="J417" s="31">
        <f t="shared" si="32"/>
        <v>328</v>
      </c>
      <c r="K417" s="4">
        <v>1093.1099999999999</v>
      </c>
      <c r="L417" s="31">
        <f t="shared" si="33"/>
        <v>261</v>
      </c>
      <c r="M417" s="4">
        <v>0</v>
      </c>
      <c r="N417" s="31">
        <f t="shared" si="34"/>
        <v>309</v>
      </c>
    </row>
    <row r="418" spans="1:14" ht="11.25" customHeight="1" x14ac:dyDescent="0.2">
      <c r="A418" s="3">
        <v>129547803</v>
      </c>
      <c r="B418" s="3" t="s">
        <v>688</v>
      </c>
      <c r="C418" s="3" t="s">
        <v>57</v>
      </c>
      <c r="D418" s="30">
        <v>936.74599999999998</v>
      </c>
      <c r="E418" s="4">
        <v>16134.84</v>
      </c>
      <c r="F418" s="31">
        <f t="shared" si="30"/>
        <v>479</v>
      </c>
      <c r="G418" s="4">
        <v>7035.99</v>
      </c>
      <c r="H418" s="31">
        <f t="shared" si="31"/>
        <v>382</v>
      </c>
      <c r="I418" s="4">
        <v>8425.82</v>
      </c>
      <c r="J418" s="31">
        <f t="shared" si="32"/>
        <v>227</v>
      </c>
      <c r="K418" s="4">
        <v>673.03</v>
      </c>
      <c r="L418" s="31">
        <f t="shared" si="33"/>
        <v>378</v>
      </c>
      <c r="M418" s="4">
        <v>0</v>
      </c>
      <c r="N418" s="31">
        <f t="shared" si="34"/>
        <v>309</v>
      </c>
    </row>
    <row r="419" spans="1:14" ht="11.25" customHeight="1" x14ac:dyDescent="0.2">
      <c r="A419" s="3">
        <v>129548803</v>
      </c>
      <c r="B419" s="3" t="s">
        <v>65</v>
      </c>
      <c r="C419" s="3" t="s">
        <v>57</v>
      </c>
      <c r="D419" s="30">
        <v>1071.2840000000001</v>
      </c>
      <c r="E419" s="4">
        <v>16365.65</v>
      </c>
      <c r="F419" s="31">
        <f t="shared" si="30"/>
        <v>474</v>
      </c>
      <c r="G419" s="4">
        <v>4483.88</v>
      </c>
      <c r="H419" s="31">
        <f t="shared" si="31"/>
        <v>475</v>
      </c>
      <c r="I419" s="4">
        <v>11017.53</v>
      </c>
      <c r="J419" s="31">
        <f t="shared" si="32"/>
        <v>122</v>
      </c>
      <c r="K419" s="4">
        <v>864.24</v>
      </c>
      <c r="L419" s="31">
        <f t="shared" si="33"/>
        <v>321</v>
      </c>
      <c r="M419" s="4">
        <v>0</v>
      </c>
      <c r="N419" s="31">
        <f t="shared" si="34"/>
        <v>309</v>
      </c>
    </row>
    <row r="420" spans="1:14" ht="11.25" customHeight="1" x14ac:dyDescent="0.2">
      <c r="A420" s="12">
        <v>116555003</v>
      </c>
      <c r="B420" s="12" t="s">
        <v>455</v>
      </c>
      <c r="C420" s="12" t="s">
        <v>456</v>
      </c>
      <c r="D420" s="34"/>
      <c r="E420" s="13"/>
      <c r="F420" s="35"/>
      <c r="G420" s="13"/>
      <c r="H420" s="35"/>
      <c r="I420" s="13"/>
      <c r="J420" s="35"/>
      <c r="K420" s="13"/>
      <c r="L420" s="35"/>
      <c r="M420" s="13"/>
      <c r="N420" s="35"/>
    </row>
    <row r="421" spans="1:14" ht="11.25" customHeight="1" x14ac:dyDescent="0.2">
      <c r="A421" s="3">
        <v>116557103</v>
      </c>
      <c r="B421" s="3" t="s">
        <v>457</v>
      </c>
      <c r="C421" s="3" t="s">
        <v>456</v>
      </c>
      <c r="D421" s="30">
        <v>2526.8719999999998</v>
      </c>
      <c r="E421" s="4">
        <v>18825.060000000001</v>
      </c>
      <c r="F421" s="31">
        <f t="shared" si="30"/>
        <v>349</v>
      </c>
      <c r="G421" s="4">
        <v>11038.07</v>
      </c>
      <c r="H421" s="31">
        <f t="shared" si="31"/>
        <v>206</v>
      </c>
      <c r="I421" s="4">
        <v>6630.85</v>
      </c>
      <c r="J421" s="31">
        <f t="shared" si="32"/>
        <v>329</v>
      </c>
      <c r="K421" s="4">
        <v>1151.6199999999999</v>
      </c>
      <c r="L421" s="31">
        <f t="shared" si="33"/>
        <v>246</v>
      </c>
      <c r="M421" s="4">
        <v>4.5199999999999996</v>
      </c>
      <c r="N421" s="31">
        <f t="shared" si="34"/>
        <v>254</v>
      </c>
    </row>
    <row r="422" spans="1:14" ht="11.25" customHeight="1" x14ac:dyDescent="0.2">
      <c r="A422" s="3">
        <v>108561003</v>
      </c>
      <c r="B422" s="3" t="s">
        <v>544</v>
      </c>
      <c r="C422" s="3" t="s">
        <v>336</v>
      </c>
      <c r="D422" s="30">
        <v>731.85799999999995</v>
      </c>
      <c r="E422" s="4">
        <v>17855.47</v>
      </c>
      <c r="F422" s="31">
        <f t="shared" si="30"/>
        <v>411</v>
      </c>
      <c r="G422" s="4">
        <v>5379</v>
      </c>
      <c r="H422" s="31">
        <f t="shared" si="31"/>
        <v>442</v>
      </c>
      <c r="I422" s="4">
        <v>11351.77</v>
      </c>
      <c r="J422" s="31">
        <f t="shared" si="32"/>
        <v>101</v>
      </c>
      <c r="K422" s="4">
        <v>1075.02</v>
      </c>
      <c r="L422" s="31">
        <f t="shared" si="33"/>
        <v>268</v>
      </c>
      <c r="M422" s="4">
        <v>49.67</v>
      </c>
      <c r="N422" s="31">
        <f t="shared" si="34"/>
        <v>181</v>
      </c>
    </row>
    <row r="423" spans="1:14" ht="11.25" customHeight="1" x14ac:dyDescent="0.2">
      <c r="A423" s="3">
        <v>108561803</v>
      </c>
      <c r="B423" s="3" t="s">
        <v>545</v>
      </c>
      <c r="C423" s="3" t="s">
        <v>336</v>
      </c>
      <c r="D423" s="30">
        <v>917.41700000000003</v>
      </c>
      <c r="E423" s="4">
        <v>16749.89</v>
      </c>
      <c r="F423" s="31">
        <f t="shared" si="30"/>
        <v>465</v>
      </c>
      <c r="G423" s="4">
        <v>4751.66</v>
      </c>
      <c r="H423" s="31">
        <f t="shared" si="31"/>
        <v>462</v>
      </c>
      <c r="I423" s="4">
        <v>11278.7</v>
      </c>
      <c r="J423" s="31">
        <f t="shared" si="32"/>
        <v>108</v>
      </c>
      <c r="K423" s="4">
        <v>714.98</v>
      </c>
      <c r="L423" s="31">
        <f t="shared" si="33"/>
        <v>368</v>
      </c>
      <c r="M423" s="4">
        <v>4.54</v>
      </c>
      <c r="N423" s="31">
        <f t="shared" si="34"/>
        <v>253</v>
      </c>
    </row>
    <row r="424" spans="1:14" ht="11.25" customHeight="1" x14ac:dyDescent="0.2">
      <c r="A424" s="3">
        <v>108565203</v>
      </c>
      <c r="B424" s="3" t="s">
        <v>337</v>
      </c>
      <c r="C424" s="3" t="s">
        <v>336</v>
      </c>
      <c r="D424" s="30">
        <v>799.15700000000004</v>
      </c>
      <c r="E424" s="4">
        <v>21427.13</v>
      </c>
      <c r="F424" s="31">
        <f t="shared" si="30"/>
        <v>186</v>
      </c>
      <c r="G424" s="4">
        <v>4130.4799999999996</v>
      </c>
      <c r="H424" s="31">
        <f t="shared" si="31"/>
        <v>483</v>
      </c>
      <c r="I424" s="4">
        <v>13951.77</v>
      </c>
      <c r="J424" s="31">
        <f t="shared" si="32"/>
        <v>27</v>
      </c>
      <c r="K424" s="4">
        <v>3232.23</v>
      </c>
      <c r="L424" s="31">
        <f t="shared" si="33"/>
        <v>21</v>
      </c>
      <c r="M424" s="4">
        <v>112.65</v>
      </c>
      <c r="N424" s="31">
        <f t="shared" si="34"/>
        <v>138</v>
      </c>
    </row>
    <row r="425" spans="1:14" ht="11.25" customHeight="1" x14ac:dyDescent="0.2">
      <c r="A425" s="3">
        <v>108565503</v>
      </c>
      <c r="B425" s="3" t="s">
        <v>122</v>
      </c>
      <c r="C425" s="3" t="s">
        <v>336</v>
      </c>
      <c r="D425" s="30">
        <v>1047.471</v>
      </c>
      <c r="E425" s="4">
        <v>19195.52</v>
      </c>
      <c r="F425" s="31">
        <f t="shared" si="30"/>
        <v>321</v>
      </c>
      <c r="G425" s="4">
        <v>5698.53</v>
      </c>
      <c r="H425" s="31">
        <f t="shared" si="31"/>
        <v>432</v>
      </c>
      <c r="I425" s="4">
        <v>12021.14</v>
      </c>
      <c r="J425" s="31">
        <f t="shared" si="32"/>
        <v>78</v>
      </c>
      <c r="K425" s="4">
        <v>1385.46</v>
      </c>
      <c r="L425" s="31">
        <f t="shared" si="33"/>
        <v>187</v>
      </c>
      <c r="M425" s="4">
        <v>90.39</v>
      </c>
      <c r="N425" s="31">
        <f t="shared" si="34"/>
        <v>155</v>
      </c>
    </row>
    <row r="426" spans="1:14" ht="11.25" customHeight="1" x14ac:dyDescent="0.2">
      <c r="A426" s="3">
        <v>108566303</v>
      </c>
      <c r="B426" s="3" t="s">
        <v>338</v>
      </c>
      <c r="C426" s="3" t="s">
        <v>336</v>
      </c>
      <c r="D426" s="30">
        <v>664.61500000000001</v>
      </c>
      <c r="E426" s="4">
        <v>19484.03</v>
      </c>
      <c r="F426" s="31">
        <f t="shared" si="30"/>
        <v>305</v>
      </c>
      <c r="G426" s="4">
        <v>10288.6</v>
      </c>
      <c r="H426" s="31">
        <f t="shared" si="31"/>
        <v>244</v>
      </c>
      <c r="I426" s="4">
        <v>8532.39</v>
      </c>
      <c r="J426" s="31">
        <f t="shared" si="32"/>
        <v>225</v>
      </c>
      <c r="K426" s="4">
        <v>562.70000000000005</v>
      </c>
      <c r="L426" s="31">
        <f t="shared" si="33"/>
        <v>413</v>
      </c>
      <c r="M426" s="4">
        <v>100.33</v>
      </c>
      <c r="N426" s="31">
        <f t="shared" si="34"/>
        <v>148</v>
      </c>
    </row>
    <row r="427" spans="1:14" ht="11.25" customHeight="1" x14ac:dyDescent="0.2">
      <c r="A427" s="3">
        <v>108567004</v>
      </c>
      <c r="B427" s="3" t="s">
        <v>123</v>
      </c>
      <c r="C427" s="3" t="s">
        <v>336</v>
      </c>
      <c r="D427" s="30">
        <v>270.68599999999998</v>
      </c>
      <c r="E427" s="4">
        <v>23201.47</v>
      </c>
      <c r="F427" s="31">
        <f t="shared" si="30"/>
        <v>119</v>
      </c>
      <c r="G427" s="4">
        <v>4959.59</v>
      </c>
      <c r="H427" s="31">
        <f t="shared" si="31"/>
        <v>457</v>
      </c>
      <c r="I427" s="4">
        <v>11580.48</v>
      </c>
      <c r="J427" s="31">
        <f t="shared" si="32"/>
        <v>90</v>
      </c>
      <c r="K427" s="4">
        <v>6591.16</v>
      </c>
      <c r="L427" s="31">
        <f t="shared" si="33"/>
        <v>4</v>
      </c>
      <c r="M427" s="4">
        <v>70.239999999999995</v>
      </c>
      <c r="N427" s="31">
        <f t="shared" si="34"/>
        <v>170</v>
      </c>
    </row>
    <row r="428" spans="1:14" ht="11.25" customHeight="1" x14ac:dyDescent="0.2">
      <c r="A428" s="3">
        <v>108567204</v>
      </c>
      <c r="B428" s="3" t="s">
        <v>124</v>
      </c>
      <c r="C428" s="3" t="s">
        <v>336</v>
      </c>
      <c r="D428" s="30">
        <v>364.72300000000001</v>
      </c>
      <c r="E428" s="4">
        <v>24652.39</v>
      </c>
      <c r="F428" s="31">
        <f t="shared" si="30"/>
        <v>84</v>
      </c>
      <c r="G428" s="4">
        <v>7125.81</v>
      </c>
      <c r="H428" s="31">
        <f t="shared" si="31"/>
        <v>377</v>
      </c>
      <c r="I428" s="4">
        <v>16215.09</v>
      </c>
      <c r="J428" s="31">
        <f t="shared" si="32"/>
        <v>7</v>
      </c>
      <c r="K428" s="4">
        <v>1311.48</v>
      </c>
      <c r="L428" s="31">
        <f t="shared" si="33"/>
        <v>212</v>
      </c>
      <c r="M428" s="4">
        <v>0</v>
      </c>
      <c r="N428" s="31">
        <f t="shared" si="34"/>
        <v>309</v>
      </c>
    </row>
    <row r="429" spans="1:14" ht="11.25" customHeight="1" x14ac:dyDescent="0.2">
      <c r="A429" s="3">
        <v>108567404</v>
      </c>
      <c r="B429" s="3" t="s">
        <v>546</v>
      </c>
      <c r="C429" s="3" t="s">
        <v>336</v>
      </c>
      <c r="D429" s="30">
        <v>283.041</v>
      </c>
      <c r="E429" s="4">
        <v>26401.43</v>
      </c>
      <c r="F429" s="31">
        <f t="shared" si="30"/>
        <v>51</v>
      </c>
      <c r="G429" s="4">
        <v>14912.99</v>
      </c>
      <c r="H429" s="31">
        <f t="shared" si="31"/>
        <v>89</v>
      </c>
      <c r="I429" s="4">
        <v>9867.1</v>
      </c>
      <c r="J429" s="31">
        <f t="shared" si="32"/>
        <v>177</v>
      </c>
      <c r="K429" s="4">
        <v>1533.25</v>
      </c>
      <c r="L429" s="31">
        <f t="shared" si="33"/>
        <v>159</v>
      </c>
      <c r="M429" s="4">
        <v>88.09</v>
      </c>
      <c r="N429" s="31">
        <f t="shared" si="34"/>
        <v>158</v>
      </c>
    </row>
    <row r="430" spans="1:14" ht="11.25" customHeight="1" x14ac:dyDescent="0.2">
      <c r="A430" s="3">
        <v>108567703</v>
      </c>
      <c r="B430" s="3" t="s">
        <v>339</v>
      </c>
      <c r="C430" s="3" t="s">
        <v>336</v>
      </c>
      <c r="D430" s="30">
        <v>2052.8229999999999</v>
      </c>
      <c r="E430" s="4">
        <v>20545.73</v>
      </c>
      <c r="F430" s="31">
        <f t="shared" si="30"/>
        <v>247</v>
      </c>
      <c r="G430" s="4">
        <v>11494.9</v>
      </c>
      <c r="H430" s="31">
        <f t="shared" si="31"/>
        <v>191</v>
      </c>
      <c r="I430" s="4">
        <v>7927.81</v>
      </c>
      <c r="J430" s="31">
        <f t="shared" si="32"/>
        <v>253</v>
      </c>
      <c r="K430" s="4">
        <v>1123.01</v>
      </c>
      <c r="L430" s="31">
        <f t="shared" si="33"/>
        <v>249</v>
      </c>
      <c r="M430" s="4">
        <v>0</v>
      </c>
      <c r="N430" s="31">
        <f t="shared" si="34"/>
        <v>309</v>
      </c>
    </row>
    <row r="431" spans="1:14" ht="11.25" customHeight="1" x14ac:dyDescent="0.2">
      <c r="A431" s="3">
        <v>108568404</v>
      </c>
      <c r="B431" s="3" t="s">
        <v>547</v>
      </c>
      <c r="C431" s="3" t="s">
        <v>336</v>
      </c>
      <c r="D431" s="30">
        <v>279.99900000000002</v>
      </c>
      <c r="E431" s="4">
        <v>21260.55</v>
      </c>
      <c r="F431" s="31">
        <f t="shared" si="30"/>
        <v>195</v>
      </c>
      <c r="G431" s="4">
        <v>6823.89</v>
      </c>
      <c r="H431" s="31">
        <f t="shared" si="31"/>
        <v>387</v>
      </c>
      <c r="I431" s="4">
        <v>12964.5</v>
      </c>
      <c r="J431" s="31">
        <f t="shared" si="32"/>
        <v>47</v>
      </c>
      <c r="K431" s="4">
        <v>1295.47</v>
      </c>
      <c r="L431" s="31">
        <f t="shared" si="33"/>
        <v>218</v>
      </c>
      <c r="M431" s="4">
        <v>176.69</v>
      </c>
      <c r="N431" s="31">
        <f t="shared" si="34"/>
        <v>115</v>
      </c>
    </row>
    <row r="432" spans="1:14" ht="11.25" customHeight="1" x14ac:dyDescent="0.2">
      <c r="A432" s="3">
        <v>108569103</v>
      </c>
      <c r="B432" s="3" t="s">
        <v>340</v>
      </c>
      <c r="C432" s="3" t="s">
        <v>336</v>
      </c>
      <c r="D432" s="30">
        <v>1270.3599999999999</v>
      </c>
      <c r="E432" s="4">
        <v>15733.08</v>
      </c>
      <c r="F432" s="31">
        <f t="shared" si="30"/>
        <v>484</v>
      </c>
      <c r="G432" s="4">
        <v>4114.0600000000004</v>
      </c>
      <c r="H432" s="31">
        <f t="shared" si="31"/>
        <v>484</v>
      </c>
      <c r="I432" s="4">
        <v>10650.33</v>
      </c>
      <c r="J432" s="31">
        <f t="shared" si="32"/>
        <v>137</v>
      </c>
      <c r="K432" s="4">
        <v>955.91</v>
      </c>
      <c r="L432" s="31">
        <f t="shared" si="33"/>
        <v>293</v>
      </c>
      <c r="M432" s="4">
        <v>12.77</v>
      </c>
      <c r="N432" s="31">
        <f t="shared" si="34"/>
        <v>229</v>
      </c>
    </row>
    <row r="433" spans="1:14" ht="11.25" customHeight="1" x14ac:dyDescent="0.2">
      <c r="A433" s="3">
        <v>117576303</v>
      </c>
      <c r="B433" s="3" t="s">
        <v>469</v>
      </c>
      <c r="C433" s="3" t="s">
        <v>470</v>
      </c>
      <c r="D433" s="30">
        <v>661.01800000000003</v>
      </c>
      <c r="E433" s="4">
        <v>24651.48</v>
      </c>
      <c r="F433" s="31">
        <f t="shared" si="30"/>
        <v>85</v>
      </c>
      <c r="G433" s="4">
        <v>15072.38</v>
      </c>
      <c r="H433" s="31">
        <f t="shared" si="31"/>
        <v>86</v>
      </c>
      <c r="I433" s="4">
        <v>8313.18</v>
      </c>
      <c r="J433" s="31">
        <f t="shared" si="32"/>
        <v>235</v>
      </c>
      <c r="K433" s="4">
        <v>1265.92</v>
      </c>
      <c r="L433" s="31">
        <f t="shared" si="33"/>
        <v>224</v>
      </c>
      <c r="M433" s="4">
        <v>0.01</v>
      </c>
      <c r="N433" s="31">
        <f t="shared" si="34"/>
        <v>308</v>
      </c>
    </row>
    <row r="434" spans="1:14" ht="11.25" customHeight="1" x14ac:dyDescent="0.2">
      <c r="A434" s="3">
        <v>119581003</v>
      </c>
      <c r="B434" s="3" t="s">
        <v>176</v>
      </c>
      <c r="C434" s="3" t="s">
        <v>494</v>
      </c>
      <c r="D434" s="30">
        <v>985.83</v>
      </c>
      <c r="E434" s="4">
        <v>21422.35</v>
      </c>
      <c r="F434" s="31">
        <f t="shared" si="30"/>
        <v>187</v>
      </c>
      <c r="G434" s="4">
        <v>7151.44</v>
      </c>
      <c r="H434" s="31">
        <f t="shared" si="31"/>
        <v>374</v>
      </c>
      <c r="I434" s="4">
        <v>11857.05</v>
      </c>
      <c r="J434" s="31">
        <f t="shared" si="32"/>
        <v>81</v>
      </c>
      <c r="K434" s="4">
        <v>2281.9899999999998</v>
      </c>
      <c r="L434" s="31">
        <f t="shared" si="33"/>
        <v>78</v>
      </c>
      <c r="M434" s="4">
        <v>131.87</v>
      </c>
      <c r="N434" s="31">
        <f t="shared" si="34"/>
        <v>133</v>
      </c>
    </row>
    <row r="435" spans="1:14" ht="11.25" customHeight="1" x14ac:dyDescent="0.2">
      <c r="A435" s="3">
        <v>119582503</v>
      </c>
      <c r="B435" s="3" t="s">
        <v>495</v>
      </c>
      <c r="C435" s="3" t="s">
        <v>494</v>
      </c>
      <c r="D435" s="30">
        <v>1076.3920000000001</v>
      </c>
      <c r="E435" s="4">
        <v>21372.52</v>
      </c>
      <c r="F435" s="31">
        <f t="shared" si="30"/>
        <v>190</v>
      </c>
      <c r="G435" s="4">
        <v>8656.3700000000008</v>
      </c>
      <c r="H435" s="31">
        <f t="shared" si="31"/>
        <v>306</v>
      </c>
      <c r="I435" s="4">
        <v>11336.27</v>
      </c>
      <c r="J435" s="31">
        <f t="shared" si="32"/>
        <v>104</v>
      </c>
      <c r="K435" s="4">
        <v>1379.88</v>
      </c>
      <c r="L435" s="31">
        <f t="shared" si="33"/>
        <v>188</v>
      </c>
      <c r="M435" s="4">
        <v>0</v>
      </c>
      <c r="N435" s="31">
        <f t="shared" si="34"/>
        <v>309</v>
      </c>
    </row>
    <row r="436" spans="1:14" ht="11.25" customHeight="1" x14ac:dyDescent="0.2">
      <c r="A436" s="3">
        <v>119583003</v>
      </c>
      <c r="B436" s="3" t="s">
        <v>496</v>
      </c>
      <c r="C436" s="3" t="s">
        <v>494</v>
      </c>
      <c r="D436" s="30">
        <v>777.84900000000005</v>
      </c>
      <c r="E436" s="4">
        <v>22044.76</v>
      </c>
      <c r="F436" s="31">
        <f t="shared" si="30"/>
        <v>162</v>
      </c>
      <c r="G436" s="4">
        <v>9997.68</v>
      </c>
      <c r="H436" s="31">
        <f t="shared" si="31"/>
        <v>254</v>
      </c>
      <c r="I436" s="4">
        <v>10213.11</v>
      </c>
      <c r="J436" s="31">
        <f t="shared" si="32"/>
        <v>163</v>
      </c>
      <c r="K436" s="4">
        <v>1833.98</v>
      </c>
      <c r="L436" s="31">
        <f t="shared" si="33"/>
        <v>116</v>
      </c>
      <c r="M436" s="4">
        <v>0</v>
      </c>
      <c r="N436" s="31">
        <f t="shared" si="34"/>
        <v>309</v>
      </c>
    </row>
    <row r="437" spans="1:14" ht="11.25" customHeight="1" x14ac:dyDescent="0.2">
      <c r="A437" s="3">
        <v>119584503</v>
      </c>
      <c r="B437" s="3" t="s">
        <v>497</v>
      </c>
      <c r="C437" s="3" t="s">
        <v>494</v>
      </c>
      <c r="D437" s="30">
        <v>1270.846</v>
      </c>
      <c r="E437" s="4">
        <v>25213</v>
      </c>
      <c r="F437" s="31">
        <f t="shared" si="30"/>
        <v>64</v>
      </c>
      <c r="G437" s="4">
        <v>10598.7</v>
      </c>
      <c r="H437" s="31">
        <f t="shared" si="31"/>
        <v>229</v>
      </c>
      <c r="I437" s="4">
        <v>11417.92</v>
      </c>
      <c r="J437" s="31">
        <f t="shared" si="32"/>
        <v>96</v>
      </c>
      <c r="K437" s="4">
        <v>3196.08</v>
      </c>
      <c r="L437" s="31">
        <f t="shared" si="33"/>
        <v>22</v>
      </c>
      <c r="M437" s="4">
        <v>0.3</v>
      </c>
      <c r="N437" s="31">
        <f t="shared" si="34"/>
        <v>302</v>
      </c>
    </row>
    <row r="438" spans="1:14" ht="11.25" customHeight="1" x14ac:dyDescent="0.2">
      <c r="A438" s="3">
        <v>119584603</v>
      </c>
      <c r="B438" s="3" t="s">
        <v>498</v>
      </c>
      <c r="C438" s="3" t="s">
        <v>494</v>
      </c>
      <c r="D438" s="30">
        <v>945.423</v>
      </c>
      <c r="E438" s="4">
        <v>23552.91</v>
      </c>
      <c r="F438" s="31">
        <f t="shared" si="30"/>
        <v>111</v>
      </c>
      <c r="G438" s="4">
        <v>11555.53</v>
      </c>
      <c r="H438" s="31">
        <f t="shared" si="31"/>
        <v>188</v>
      </c>
      <c r="I438" s="4">
        <v>10903.34</v>
      </c>
      <c r="J438" s="31">
        <f t="shared" si="32"/>
        <v>127</v>
      </c>
      <c r="K438" s="4">
        <v>1094.04</v>
      </c>
      <c r="L438" s="31">
        <f t="shared" si="33"/>
        <v>260</v>
      </c>
      <c r="M438" s="4">
        <v>0</v>
      </c>
      <c r="N438" s="31">
        <f t="shared" si="34"/>
        <v>309</v>
      </c>
    </row>
    <row r="439" spans="1:14" ht="11.25" customHeight="1" x14ac:dyDescent="0.2">
      <c r="A439" s="3">
        <v>119586503</v>
      </c>
      <c r="B439" s="3" t="s">
        <v>557</v>
      </c>
      <c r="C439" s="3" t="s">
        <v>494</v>
      </c>
      <c r="D439" s="30">
        <v>817.99400000000003</v>
      </c>
      <c r="E439" s="4">
        <v>22982.31</v>
      </c>
      <c r="F439" s="31">
        <f t="shared" si="30"/>
        <v>124</v>
      </c>
      <c r="G439" s="4">
        <v>5832.17</v>
      </c>
      <c r="H439" s="31">
        <f t="shared" si="31"/>
        <v>425</v>
      </c>
      <c r="I439" s="4">
        <v>14594.03</v>
      </c>
      <c r="J439" s="31">
        <f t="shared" si="32"/>
        <v>19</v>
      </c>
      <c r="K439" s="4">
        <v>2556.1</v>
      </c>
      <c r="L439" s="31">
        <f t="shared" si="33"/>
        <v>56</v>
      </c>
      <c r="M439" s="4">
        <v>0</v>
      </c>
      <c r="N439" s="31">
        <f t="shared" si="34"/>
        <v>309</v>
      </c>
    </row>
    <row r="440" spans="1:14" ht="11.25" customHeight="1" x14ac:dyDescent="0.2">
      <c r="A440" s="3">
        <v>117596003</v>
      </c>
      <c r="B440" s="3" t="s">
        <v>471</v>
      </c>
      <c r="C440" s="3" t="s">
        <v>472</v>
      </c>
      <c r="D440" s="30">
        <v>2042.8679999999999</v>
      </c>
      <c r="E440" s="4">
        <v>18370.25</v>
      </c>
      <c r="F440" s="31">
        <f t="shared" si="30"/>
        <v>384</v>
      </c>
      <c r="G440" s="4">
        <v>6434.22</v>
      </c>
      <c r="H440" s="31">
        <f t="shared" si="31"/>
        <v>400</v>
      </c>
      <c r="I440" s="4">
        <v>11109.2</v>
      </c>
      <c r="J440" s="31">
        <f t="shared" si="32"/>
        <v>117</v>
      </c>
      <c r="K440" s="4">
        <v>826.83</v>
      </c>
      <c r="L440" s="31">
        <f t="shared" si="33"/>
        <v>333</v>
      </c>
      <c r="M440" s="4">
        <v>0</v>
      </c>
      <c r="N440" s="31">
        <f t="shared" si="34"/>
        <v>309</v>
      </c>
    </row>
    <row r="441" spans="1:14" ht="11.25" customHeight="1" x14ac:dyDescent="0.2">
      <c r="A441" s="3">
        <v>117597003</v>
      </c>
      <c r="B441" s="3" t="s">
        <v>473</v>
      </c>
      <c r="C441" s="3" t="s">
        <v>472</v>
      </c>
      <c r="D441" s="30">
        <v>1766.204</v>
      </c>
      <c r="E441" s="4">
        <v>20757.240000000002</v>
      </c>
      <c r="F441" s="31">
        <f t="shared" si="30"/>
        <v>234</v>
      </c>
      <c r="G441" s="4">
        <v>9401.3799999999992</v>
      </c>
      <c r="H441" s="31">
        <f t="shared" si="31"/>
        <v>280</v>
      </c>
      <c r="I441" s="4">
        <v>9912.41</v>
      </c>
      <c r="J441" s="31">
        <f t="shared" si="32"/>
        <v>173</v>
      </c>
      <c r="K441" s="4">
        <v>1416.46</v>
      </c>
      <c r="L441" s="31">
        <f t="shared" si="33"/>
        <v>183</v>
      </c>
      <c r="M441" s="4">
        <v>26.99</v>
      </c>
      <c r="N441" s="31">
        <f t="shared" si="34"/>
        <v>200</v>
      </c>
    </row>
    <row r="442" spans="1:14" ht="11.25" customHeight="1" x14ac:dyDescent="0.2">
      <c r="A442" s="3">
        <v>117598503</v>
      </c>
      <c r="B442" s="3" t="s">
        <v>474</v>
      </c>
      <c r="C442" s="3" t="s">
        <v>472</v>
      </c>
      <c r="D442" s="30">
        <v>1473.8489999999999</v>
      </c>
      <c r="E442" s="4">
        <v>20427.740000000002</v>
      </c>
      <c r="F442" s="31">
        <f t="shared" si="30"/>
        <v>252</v>
      </c>
      <c r="G442" s="4">
        <v>10599.05</v>
      </c>
      <c r="H442" s="31">
        <f t="shared" si="31"/>
        <v>228</v>
      </c>
      <c r="I442" s="4">
        <v>7681.99</v>
      </c>
      <c r="J442" s="31">
        <f t="shared" si="32"/>
        <v>270</v>
      </c>
      <c r="K442" s="4">
        <v>2146.6999999999998</v>
      </c>
      <c r="L442" s="31">
        <f t="shared" si="33"/>
        <v>90</v>
      </c>
      <c r="M442" s="4">
        <v>0</v>
      </c>
      <c r="N442" s="31">
        <f t="shared" si="34"/>
        <v>309</v>
      </c>
    </row>
    <row r="443" spans="1:14" ht="11.25" customHeight="1" x14ac:dyDescent="0.2">
      <c r="A443" s="3">
        <v>116604003</v>
      </c>
      <c r="B443" s="3" t="s">
        <v>458</v>
      </c>
      <c r="C443" s="3" t="s">
        <v>459</v>
      </c>
      <c r="D443" s="30">
        <v>1919.5139999999999</v>
      </c>
      <c r="E443" s="4">
        <v>39878.49</v>
      </c>
      <c r="F443" s="31">
        <f t="shared" si="30"/>
        <v>3</v>
      </c>
      <c r="G443" s="4">
        <v>14595.81</v>
      </c>
      <c r="H443" s="31">
        <f t="shared" si="31"/>
        <v>101</v>
      </c>
      <c r="I443" s="4">
        <v>5135.09</v>
      </c>
      <c r="J443" s="31">
        <f t="shared" si="32"/>
        <v>406</v>
      </c>
      <c r="K443" s="4">
        <v>1370.96</v>
      </c>
      <c r="L443" s="31">
        <f t="shared" si="33"/>
        <v>192</v>
      </c>
      <c r="M443" s="4">
        <v>18776.64</v>
      </c>
      <c r="N443" s="31">
        <f t="shared" si="34"/>
        <v>1</v>
      </c>
    </row>
    <row r="444" spans="1:14" ht="11.25" customHeight="1" x14ac:dyDescent="0.2">
      <c r="A444" s="3">
        <v>116605003</v>
      </c>
      <c r="B444" s="3" t="s">
        <v>460</v>
      </c>
      <c r="C444" s="3" t="s">
        <v>459</v>
      </c>
      <c r="D444" s="30">
        <v>1921.9110000000001</v>
      </c>
      <c r="E444" s="4">
        <v>20432.59</v>
      </c>
      <c r="F444" s="31">
        <f t="shared" si="30"/>
        <v>251</v>
      </c>
      <c r="G444" s="4">
        <v>10118.92</v>
      </c>
      <c r="H444" s="31">
        <f t="shared" si="31"/>
        <v>251</v>
      </c>
      <c r="I444" s="4">
        <v>7881.93</v>
      </c>
      <c r="J444" s="31">
        <f t="shared" si="32"/>
        <v>255</v>
      </c>
      <c r="K444" s="4">
        <v>2426.9499999999998</v>
      </c>
      <c r="L444" s="31">
        <f t="shared" si="33"/>
        <v>66</v>
      </c>
      <c r="M444" s="4">
        <v>4.79</v>
      </c>
      <c r="N444" s="31">
        <f t="shared" si="34"/>
        <v>250</v>
      </c>
    </row>
    <row r="445" spans="1:14" ht="11.25" customHeight="1" x14ac:dyDescent="0.2">
      <c r="A445" s="3">
        <v>106611303</v>
      </c>
      <c r="B445" s="3" t="s">
        <v>296</v>
      </c>
      <c r="C445" s="3" t="s">
        <v>297</v>
      </c>
      <c r="D445" s="30">
        <v>1191.4259999999999</v>
      </c>
      <c r="E445" s="4">
        <v>17220.080000000002</v>
      </c>
      <c r="F445" s="31">
        <f t="shared" si="30"/>
        <v>446</v>
      </c>
      <c r="G445" s="4">
        <v>6643.14</v>
      </c>
      <c r="H445" s="31">
        <f t="shared" si="31"/>
        <v>393</v>
      </c>
      <c r="I445" s="4">
        <v>10173.469999999999</v>
      </c>
      <c r="J445" s="31">
        <f t="shared" si="32"/>
        <v>165</v>
      </c>
      <c r="K445" s="4">
        <v>403.46</v>
      </c>
      <c r="L445" s="31">
        <f t="shared" si="33"/>
        <v>448</v>
      </c>
      <c r="M445" s="4">
        <v>0</v>
      </c>
      <c r="N445" s="31">
        <f t="shared" si="34"/>
        <v>309</v>
      </c>
    </row>
    <row r="446" spans="1:14" ht="11.25" customHeight="1" x14ac:dyDescent="0.2">
      <c r="A446" s="3">
        <v>106612203</v>
      </c>
      <c r="B446" s="3" t="s">
        <v>298</v>
      </c>
      <c r="C446" s="3" t="s">
        <v>297</v>
      </c>
      <c r="D446" s="30">
        <v>1876.4449999999999</v>
      </c>
      <c r="E446" s="4">
        <v>18459.36</v>
      </c>
      <c r="F446" s="31">
        <f t="shared" si="30"/>
        <v>378</v>
      </c>
      <c r="G446" s="4">
        <v>6779.84</v>
      </c>
      <c r="H446" s="31">
        <f t="shared" si="31"/>
        <v>390</v>
      </c>
      <c r="I446" s="4">
        <v>11017.83</v>
      </c>
      <c r="J446" s="31">
        <f t="shared" si="32"/>
        <v>121</v>
      </c>
      <c r="K446" s="4">
        <v>661.69</v>
      </c>
      <c r="L446" s="31">
        <f t="shared" si="33"/>
        <v>381</v>
      </c>
      <c r="M446" s="4">
        <v>0</v>
      </c>
      <c r="N446" s="31">
        <f t="shared" si="34"/>
        <v>309</v>
      </c>
    </row>
    <row r="447" spans="1:14" ht="11.25" customHeight="1" x14ac:dyDescent="0.2">
      <c r="A447" s="3">
        <v>106616203</v>
      </c>
      <c r="B447" s="3" t="s">
        <v>299</v>
      </c>
      <c r="C447" s="3" t="s">
        <v>297</v>
      </c>
      <c r="D447" s="30">
        <v>1909.395</v>
      </c>
      <c r="E447" s="4">
        <v>20843.11</v>
      </c>
      <c r="F447" s="31">
        <f t="shared" si="30"/>
        <v>226</v>
      </c>
      <c r="G447" s="4">
        <v>5124.1899999999996</v>
      </c>
      <c r="H447" s="31">
        <f t="shared" si="31"/>
        <v>449</v>
      </c>
      <c r="I447" s="4">
        <v>13096.97</v>
      </c>
      <c r="J447" s="31">
        <f t="shared" si="32"/>
        <v>44</v>
      </c>
      <c r="K447" s="4">
        <v>2621.95</v>
      </c>
      <c r="L447" s="31">
        <f t="shared" si="33"/>
        <v>52</v>
      </c>
      <c r="M447" s="4">
        <v>0</v>
      </c>
      <c r="N447" s="31">
        <f t="shared" si="34"/>
        <v>309</v>
      </c>
    </row>
    <row r="448" spans="1:14" ht="11.25" customHeight="1" x14ac:dyDescent="0.2">
      <c r="A448" s="3">
        <v>106617203</v>
      </c>
      <c r="B448" s="3" t="s">
        <v>300</v>
      </c>
      <c r="C448" s="3" t="s">
        <v>297</v>
      </c>
      <c r="D448" s="30">
        <v>1932.614</v>
      </c>
      <c r="E448" s="4">
        <v>19946.25</v>
      </c>
      <c r="F448" s="31">
        <f t="shared" si="30"/>
        <v>277</v>
      </c>
      <c r="G448" s="4">
        <v>5331.4</v>
      </c>
      <c r="H448" s="31">
        <f t="shared" si="31"/>
        <v>443</v>
      </c>
      <c r="I448" s="4">
        <v>12079.11</v>
      </c>
      <c r="J448" s="31">
        <f t="shared" si="32"/>
        <v>75</v>
      </c>
      <c r="K448" s="4">
        <v>2521.7800000000002</v>
      </c>
      <c r="L448" s="31">
        <f t="shared" si="33"/>
        <v>61</v>
      </c>
      <c r="M448" s="4">
        <v>13.96</v>
      </c>
      <c r="N448" s="31">
        <f t="shared" si="34"/>
        <v>222</v>
      </c>
    </row>
    <row r="449" spans="1:14" ht="11.25" customHeight="1" x14ac:dyDescent="0.2">
      <c r="A449" s="3">
        <v>106618603</v>
      </c>
      <c r="B449" s="3" t="s">
        <v>301</v>
      </c>
      <c r="C449" s="3" t="s">
        <v>297</v>
      </c>
      <c r="D449" s="30">
        <v>836.61300000000006</v>
      </c>
      <c r="E449" s="4">
        <v>18019.43</v>
      </c>
      <c r="F449" s="31">
        <f t="shared" si="30"/>
        <v>399</v>
      </c>
      <c r="G449" s="4">
        <v>4073.53</v>
      </c>
      <c r="H449" s="31">
        <f t="shared" si="31"/>
        <v>485</v>
      </c>
      <c r="I449" s="4">
        <v>12599.24</v>
      </c>
      <c r="J449" s="31">
        <f t="shared" si="32"/>
        <v>62</v>
      </c>
      <c r="K449" s="4">
        <v>1346.66</v>
      </c>
      <c r="L449" s="31">
        <f t="shared" si="33"/>
        <v>205</v>
      </c>
      <c r="M449" s="4">
        <v>0</v>
      </c>
      <c r="N449" s="31">
        <f t="shared" si="34"/>
        <v>309</v>
      </c>
    </row>
    <row r="450" spans="1:14" ht="11.25" customHeight="1" x14ac:dyDescent="0.2">
      <c r="A450" s="3">
        <v>105628302</v>
      </c>
      <c r="B450" s="3" t="s">
        <v>285</v>
      </c>
      <c r="C450" s="3" t="s">
        <v>286</v>
      </c>
      <c r="D450" s="30">
        <v>4307.9269999999997</v>
      </c>
      <c r="E450" s="4">
        <v>21409.33</v>
      </c>
      <c r="F450" s="31">
        <f t="shared" si="30"/>
        <v>188</v>
      </c>
      <c r="G450" s="4">
        <v>7164.9</v>
      </c>
      <c r="H450" s="31">
        <f t="shared" si="31"/>
        <v>371</v>
      </c>
      <c r="I450" s="4">
        <v>11328.85</v>
      </c>
      <c r="J450" s="31">
        <f t="shared" si="32"/>
        <v>105</v>
      </c>
      <c r="K450" s="4">
        <v>2915.58</v>
      </c>
      <c r="L450" s="31">
        <f t="shared" si="33"/>
        <v>33</v>
      </c>
      <c r="M450" s="4">
        <v>0</v>
      </c>
      <c r="N450" s="31">
        <f t="shared" si="34"/>
        <v>309</v>
      </c>
    </row>
    <row r="451" spans="1:14" ht="11.25" customHeight="1" x14ac:dyDescent="0.2">
      <c r="A451" s="3">
        <v>101630504</v>
      </c>
      <c r="B451" s="3" t="s">
        <v>69</v>
      </c>
      <c r="C451" s="3" t="s">
        <v>211</v>
      </c>
      <c r="D451" s="30">
        <v>498.96</v>
      </c>
      <c r="E451" s="4">
        <v>23108.78</v>
      </c>
      <c r="F451" s="31">
        <f t="shared" ref="F451:F501" si="35">RANK(E451,E$2:E$501)</f>
        <v>122</v>
      </c>
      <c r="G451" s="4">
        <v>7921.78</v>
      </c>
      <c r="H451" s="31">
        <f t="shared" ref="H451:H501" si="36">RANK(G451,G$2:G$501)</f>
        <v>336</v>
      </c>
      <c r="I451" s="4">
        <v>13710.97</v>
      </c>
      <c r="J451" s="31">
        <f t="shared" ref="J451:J501" si="37">RANK(I451,I$2:I$501)</f>
        <v>31</v>
      </c>
      <c r="K451" s="4">
        <v>1426.54</v>
      </c>
      <c r="L451" s="31">
        <f t="shared" ref="L451:L501" si="38">RANK(K451,K$2:K$501)</f>
        <v>179</v>
      </c>
      <c r="M451" s="4">
        <v>49.5</v>
      </c>
      <c r="N451" s="31">
        <f t="shared" ref="N451:N501" si="39">RANK(M451,M$2:M$501)</f>
        <v>182</v>
      </c>
    </row>
    <row r="452" spans="1:14" ht="11.25" customHeight="1" x14ac:dyDescent="0.2">
      <c r="A452" s="3">
        <v>101630903</v>
      </c>
      <c r="B452" s="3" t="s">
        <v>212</v>
      </c>
      <c r="C452" s="3" t="s">
        <v>211</v>
      </c>
      <c r="D452" s="30">
        <v>1098.2159999999999</v>
      </c>
      <c r="E452" s="4">
        <v>19080.419999999998</v>
      </c>
      <c r="F452" s="31">
        <f t="shared" si="35"/>
        <v>326</v>
      </c>
      <c r="G452" s="4">
        <v>7673.34</v>
      </c>
      <c r="H452" s="31">
        <f t="shared" si="36"/>
        <v>347</v>
      </c>
      <c r="I452" s="4">
        <v>9677.18</v>
      </c>
      <c r="J452" s="31">
        <f t="shared" si="37"/>
        <v>187</v>
      </c>
      <c r="K452" s="4">
        <v>1367.24</v>
      </c>
      <c r="L452" s="31">
        <f t="shared" si="38"/>
        <v>194</v>
      </c>
      <c r="M452" s="4">
        <v>362.65</v>
      </c>
      <c r="N452" s="31">
        <f t="shared" si="39"/>
        <v>77</v>
      </c>
    </row>
    <row r="453" spans="1:14" ht="11.25" customHeight="1" x14ac:dyDescent="0.2">
      <c r="A453" s="12">
        <v>101631003</v>
      </c>
      <c r="B453" s="12" t="s">
        <v>213</v>
      </c>
      <c r="C453" s="12" t="s">
        <v>211</v>
      </c>
      <c r="D453" s="34"/>
      <c r="E453" s="13"/>
      <c r="F453" s="35"/>
      <c r="G453" s="13"/>
      <c r="H453" s="35"/>
      <c r="I453" s="13"/>
      <c r="J453" s="35"/>
      <c r="K453" s="13"/>
      <c r="L453" s="35"/>
      <c r="M453" s="13"/>
      <c r="N453" s="35"/>
    </row>
    <row r="454" spans="1:14" ht="11.25" customHeight="1" x14ac:dyDescent="0.2">
      <c r="A454" s="3">
        <v>101631203</v>
      </c>
      <c r="B454" s="3" t="s">
        <v>70</v>
      </c>
      <c r="C454" s="3" t="s">
        <v>211</v>
      </c>
      <c r="D454" s="30">
        <v>1054.9839999999999</v>
      </c>
      <c r="E454" s="4">
        <v>20806.61</v>
      </c>
      <c r="F454" s="31">
        <f t="shared" si="35"/>
        <v>229</v>
      </c>
      <c r="G454" s="4">
        <v>9306.16</v>
      </c>
      <c r="H454" s="31">
        <f t="shared" si="36"/>
        <v>283</v>
      </c>
      <c r="I454" s="4">
        <v>10650.75</v>
      </c>
      <c r="J454" s="31">
        <f t="shared" si="37"/>
        <v>136</v>
      </c>
      <c r="K454" s="4">
        <v>849.69</v>
      </c>
      <c r="L454" s="31">
        <f t="shared" si="38"/>
        <v>326</v>
      </c>
      <c r="M454" s="4">
        <v>0</v>
      </c>
      <c r="N454" s="31">
        <f t="shared" si="39"/>
        <v>309</v>
      </c>
    </row>
    <row r="455" spans="1:14" ht="11.25" customHeight="1" x14ac:dyDescent="0.2">
      <c r="A455" s="3">
        <v>101631503</v>
      </c>
      <c r="B455" s="3" t="s">
        <v>214</v>
      </c>
      <c r="C455" s="3" t="s">
        <v>211</v>
      </c>
      <c r="D455" s="30">
        <v>940.88800000000003</v>
      </c>
      <c r="E455" s="4">
        <v>18759.650000000001</v>
      </c>
      <c r="F455" s="31">
        <f t="shared" si="35"/>
        <v>355</v>
      </c>
      <c r="G455" s="4">
        <v>7487.45</v>
      </c>
      <c r="H455" s="31">
        <f t="shared" si="36"/>
        <v>356</v>
      </c>
      <c r="I455" s="4">
        <v>10369.57</v>
      </c>
      <c r="J455" s="31">
        <f t="shared" si="37"/>
        <v>156</v>
      </c>
      <c r="K455" s="4">
        <v>791.94</v>
      </c>
      <c r="L455" s="31">
        <f t="shared" si="38"/>
        <v>341</v>
      </c>
      <c r="M455" s="4">
        <v>110.7</v>
      </c>
      <c r="N455" s="31">
        <f t="shared" si="39"/>
        <v>141</v>
      </c>
    </row>
    <row r="456" spans="1:14" ht="11.25" customHeight="1" x14ac:dyDescent="0.2">
      <c r="A456" s="3">
        <v>101631703</v>
      </c>
      <c r="B456" s="3" t="s">
        <v>215</v>
      </c>
      <c r="C456" s="3" t="s">
        <v>211</v>
      </c>
      <c r="D456" s="30">
        <v>5549.2629999999999</v>
      </c>
      <c r="E456" s="4">
        <v>18362.45</v>
      </c>
      <c r="F456" s="31">
        <f t="shared" si="35"/>
        <v>385</v>
      </c>
      <c r="G456" s="4">
        <v>13034.72</v>
      </c>
      <c r="H456" s="31">
        <f t="shared" si="36"/>
        <v>142</v>
      </c>
      <c r="I456" s="4">
        <v>4803.57</v>
      </c>
      <c r="J456" s="31">
        <f t="shared" si="37"/>
        <v>433</v>
      </c>
      <c r="K456" s="4">
        <v>520.55999999999995</v>
      </c>
      <c r="L456" s="31">
        <f t="shared" si="38"/>
        <v>422</v>
      </c>
      <c r="M456" s="4">
        <v>3.6</v>
      </c>
      <c r="N456" s="31">
        <f t="shared" si="39"/>
        <v>262</v>
      </c>
    </row>
    <row r="457" spans="1:14" ht="11.25" customHeight="1" x14ac:dyDescent="0.2">
      <c r="A457" s="3">
        <v>101631803</v>
      </c>
      <c r="B457" s="3" t="s">
        <v>216</v>
      </c>
      <c r="C457" s="3" t="s">
        <v>211</v>
      </c>
      <c r="D457" s="30">
        <v>1415.5609999999999</v>
      </c>
      <c r="E457" s="4">
        <v>20922.75</v>
      </c>
      <c r="F457" s="31">
        <f t="shared" si="35"/>
        <v>223</v>
      </c>
      <c r="G457" s="4">
        <v>8092.33</v>
      </c>
      <c r="H457" s="31">
        <f t="shared" si="36"/>
        <v>329</v>
      </c>
      <c r="I457" s="4">
        <v>11046</v>
      </c>
      <c r="J457" s="31">
        <f t="shared" si="37"/>
        <v>118</v>
      </c>
      <c r="K457" s="4">
        <v>1784.43</v>
      </c>
      <c r="L457" s="31">
        <f t="shared" si="38"/>
        <v>121</v>
      </c>
      <c r="M457" s="4">
        <v>0</v>
      </c>
      <c r="N457" s="31">
        <f t="shared" si="39"/>
        <v>309</v>
      </c>
    </row>
    <row r="458" spans="1:14" ht="11.25" customHeight="1" x14ac:dyDescent="0.2">
      <c r="A458" s="3">
        <v>101631903</v>
      </c>
      <c r="B458" s="3" t="s">
        <v>71</v>
      </c>
      <c r="C458" s="3" t="s">
        <v>211</v>
      </c>
      <c r="D458" s="30">
        <v>1219.0940000000001</v>
      </c>
      <c r="E458" s="4">
        <v>18614.5</v>
      </c>
      <c r="F458" s="31">
        <f t="shared" si="35"/>
        <v>369</v>
      </c>
      <c r="G458" s="4">
        <v>11415.95</v>
      </c>
      <c r="H458" s="31">
        <f t="shared" si="36"/>
        <v>194</v>
      </c>
      <c r="I458" s="4">
        <v>6455</v>
      </c>
      <c r="J458" s="31">
        <f t="shared" si="37"/>
        <v>342</v>
      </c>
      <c r="K458" s="4">
        <v>743.55</v>
      </c>
      <c r="L458" s="31">
        <f t="shared" si="38"/>
        <v>363</v>
      </c>
      <c r="M458" s="4">
        <v>0</v>
      </c>
      <c r="N458" s="31">
        <f t="shared" si="39"/>
        <v>309</v>
      </c>
    </row>
    <row r="459" spans="1:14" ht="11.25" customHeight="1" x14ac:dyDescent="0.2">
      <c r="A459" s="3">
        <v>101632403</v>
      </c>
      <c r="B459" s="3" t="s">
        <v>72</v>
      </c>
      <c r="C459" s="3" t="s">
        <v>211</v>
      </c>
      <c r="D459" s="30">
        <v>928.64</v>
      </c>
      <c r="E459" s="4">
        <v>22316.3</v>
      </c>
      <c r="F459" s="31">
        <f t="shared" si="35"/>
        <v>148</v>
      </c>
      <c r="G459" s="4">
        <v>10128.57</v>
      </c>
      <c r="H459" s="31">
        <f t="shared" si="36"/>
        <v>248</v>
      </c>
      <c r="I459" s="4">
        <v>11375.58</v>
      </c>
      <c r="J459" s="31">
        <f t="shared" si="37"/>
        <v>98</v>
      </c>
      <c r="K459" s="4">
        <v>812.15</v>
      </c>
      <c r="L459" s="31">
        <f t="shared" si="38"/>
        <v>336</v>
      </c>
      <c r="M459" s="4">
        <v>0</v>
      </c>
      <c r="N459" s="31">
        <f t="shared" si="39"/>
        <v>309</v>
      </c>
    </row>
    <row r="460" spans="1:14" ht="11.25" customHeight="1" x14ac:dyDescent="0.2">
      <c r="A460" s="3">
        <v>101633903</v>
      </c>
      <c r="B460" s="3" t="s">
        <v>217</v>
      </c>
      <c r="C460" s="3" t="s">
        <v>211</v>
      </c>
      <c r="D460" s="30">
        <v>1615.883</v>
      </c>
      <c r="E460" s="4">
        <v>20810.27</v>
      </c>
      <c r="F460" s="31">
        <f t="shared" si="35"/>
        <v>228</v>
      </c>
      <c r="G460" s="4">
        <v>9432.94</v>
      </c>
      <c r="H460" s="31">
        <f t="shared" si="36"/>
        <v>278</v>
      </c>
      <c r="I460" s="4">
        <v>10570.79</v>
      </c>
      <c r="J460" s="31">
        <f t="shared" si="37"/>
        <v>141</v>
      </c>
      <c r="K460" s="4">
        <v>806.54</v>
      </c>
      <c r="L460" s="31">
        <f t="shared" si="38"/>
        <v>337</v>
      </c>
      <c r="M460" s="4">
        <v>0</v>
      </c>
      <c r="N460" s="31">
        <f t="shared" si="39"/>
        <v>309</v>
      </c>
    </row>
    <row r="461" spans="1:14" ht="11.25" customHeight="1" x14ac:dyDescent="0.2">
      <c r="A461" s="3">
        <v>101636503</v>
      </c>
      <c r="B461" s="3" t="s">
        <v>218</v>
      </c>
      <c r="C461" s="3" t="s">
        <v>211</v>
      </c>
      <c r="D461" s="30">
        <v>3990.85</v>
      </c>
      <c r="E461" s="4">
        <v>18689.650000000001</v>
      </c>
      <c r="F461" s="31">
        <f t="shared" si="35"/>
        <v>361</v>
      </c>
      <c r="G461" s="4">
        <v>14319.91</v>
      </c>
      <c r="H461" s="31">
        <f t="shared" si="36"/>
        <v>109</v>
      </c>
      <c r="I461" s="4">
        <v>4222.8</v>
      </c>
      <c r="J461" s="31">
        <f t="shared" si="37"/>
        <v>472</v>
      </c>
      <c r="K461" s="4">
        <v>145.12</v>
      </c>
      <c r="L461" s="31">
        <f t="shared" si="38"/>
        <v>492</v>
      </c>
      <c r="M461" s="4">
        <v>1.83</v>
      </c>
      <c r="N461" s="31">
        <f t="shared" si="39"/>
        <v>281</v>
      </c>
    </row>
    <row r="462" spans="1:14" ht="11.25" customHeight="1" x14ac:dyDescent="0.2">
      <c r="A462" s="3">
        <v>101637002</v>
      </c>
      <c r="B462" s="3" t="s">
        <v>219</v>
      </c>
      <c r="C462" s="3" t="s">
        <v>211</v>
      </c>
      <c r="D462" s="30">
        <v>2799.596</v>
      </c>
      <c r="E462" s="4">
        <v>17853.68</v>
      </c>
      <c r="F462" s="31">
        <f t="shared" si="35"/>
        <v>412</v>
      </c>
      <c r="G462" s="4">
        <v>8638.17</v>
      </c>
      <c r="H462" s="31">
        <f t="shared" si="36"/>
        <v>307</v>
      </c>
      <c r="I462" s="4">
        <v>8353.11</v>
      </c>
      <c r="J462" s="31">
        <f t="shared" si="37"/>
        <v>233</v>
      </c>
      <c r="K462" s="4">
        <v>862.4</v>
      </c>
      <c r="L462" s="31">
        <f t="shared" si="38"/>
        <v>322</v>
      </c>
      <c r="M462" s="4">
        <v>0</v>
      </c>
      <c r="N462" s="31">
        <f t="shared" si="39"/>
        <v>309</v>
      </c>
    </row>
    <row r="463" spans="1:14" ht="11.25" customHeight="1" x14ac:dyDescent="0.2">
      <c r="A463" s="3">
        <v>101638003</v>
      </c>
      <c r="B463" s="3" t="s">
        <v>220</v>
      </c>
      <c r="C463" s="3" t="s">
        <v>211</v>
      </c>
      <c r="D463" s="30">
        <v>3337.6480000000001</v>
      </c>
      <c r="E463" s="4">
        <v>19543.87</v>
      </c>
      <c r="F463" s="31">
        <f t="shared" si="35"/>
        <v>302</v>
      </c>
      <c r="G463" s="4">
        <v>11460.05</v>
      </c>
      <c r="H463" s="31">
        <f t="shared" si="36"/>
        <v>192</v>
      </c>
      <c r="I463" s="4">
        <v>6933.53</v>
      </c>
      <c r="J463" s="31">
        <f t="shared" si="37"/>
        <v>303</v>
      </c>
      <c r="K463" s="4">
        <v>867.79</v>
      </c>
      <c r="L463" s="31">
        <f t="shared" si="38"/>
        <v>320</v>
      </c>
      <c r="M463" s="4">
        <v>282.5</v>
      </c>
      <c r="N463" s="31">
        <f t="shared" si="39"/>
        <v>88</v>
      </c>
    </row>
    <row r="464" spans="1:14" ht="11.25" customHeight="1" x14ac:dyDescent="0.2">
      <c r="A464" s="3">
        <v>101638803</v>
      </c>
      <c r="B464" s="3" t="s">
        <v>73</v>
      </c>
      <c r="C464" s="3" t="s">
        <v>211</v>
      </c>
      <c r="D464" s="30">
        <v>1535.05</v>
      </c>
      <c r="E464" s="4">
        <v>20555.48</v>
      </c>
      <c r="F464" s="31">
        <f t="shared" si="35"/>
        <v>246</v>
      </c>
      <c r="G464" s="4">
        <v>7651.33</v>
      </c>
      <c r="H464" s="31">
        <f t="shared" si="36"/>
        <v>348</v>
      </c>
      <c r="I464" s="4">
        <v>10342.64</v>
      </c>
      <c r="J464" s="31">
        <f t="shared" si="37"/>
        <v>159</v>
      </c>
      <c r="K464" s="4">
        <v>1660.43</v>
      </c>
      <c r="L464" s="31">
        <f t="shared" si="38"/>
        <v>133</v>
      </c>
      <c r="M464" s="4">
        <v>901.07</v>
      </c>
      <c r="N464" s="31">
        <f t="shared" si="39"/>
        <v>53</v>
      </c>
    </row>
    <row r="465" spans="1:14" ht="11.25" customHeight="1" x14ac:dyDescent="0.2">
      <c r="A465" s="3">
        <v>119648703</v>
      </c>
      <c r="B465" s="3" t="s">
        <v>500</v>
      </c>
      <c r="C465" s="3" t="s">
        <v>499</v>
      </c>
      <c r="D465" s="30">
        <v>2472.011</v>
      </c>
      <c r="E465" s="4">
        <v>24986.06</v>
      </c>
      <c r="F465" s="31">
        <f t="shared" si="35"/>
        <v>69</v>
      </c>
      <c r="G465" s="4">
        <v>15495.22</v>
      </c>
      <c r="H465" s="31">
        <f t="shared" si="36"/>
        <v>80</v>
      </c>
      <c r="I465" s="4">
        <v>8030.31</v>
      </c>
      <c r="J465" s="31">
        <f t="shared" si="37"/>
        <v>246</v>
      </c>
      <c r="K465" s="4">
        <v>1460.53</v>
      </c>
      <c r="L465" s="31">
        <f t="shared" si="38"/>
        <v>172</v>
      </c>
      <c r="M465" s="4">
        <v>0</v>
      </c>
      <c r="N465" s="31">
        <f t="shared" si="39"/>
        <v>309</v>
      </c>
    </row>
    <row r="466" spans="1:14" ht="11.25" customHeight="1" x14ac:dyDescent="0.2">
      <c r="A466" s="3">
        <v>119648903</v>
      </c>
      <c r="B466" s="3" t="s">
        <v>501</v>
      </c>
      <c r="C466" s="3" t="s">
        <v>499</v>
      </c>
      <c r="D466" s="30">
        <v>1865.521</v>
      </c>
      <c r="E466" s="4">
        <v>26421.61</v>
      </c>
      <c r="F466" s="31">
        <f t="shared" si="35"/>
        <v>50</v>
      </c>
      <c r="G466" s="4">
        <v>16007.56</v>
      </c>
      <c r="H466" s="31">
        <f t="shared" si="36"/>
        <v>69</v>
      </c>
      <c r="I466" s="4">
        <v>9228.44</v>
      </c>
      <c r="J466" s="31">
        <f t="shared" si="37"/>
        <v>199</v>
      </c>
      <c r="K466" s="4">
        <v>1185.6199999999999</v>
      </c>
      <c r="L466" s="31">
        <f t="shared" si="38"/>
        <v>240</v>
      </c>
      <c r="M466" s="4">
        <v>0</v>
      </c>
      <c r="N466" s="31">
        <f t="shared" si="39"/>
        <v>309</v>
      </c>
    </row>
    <row r="467" spans="1:14" ht="11.25" customHeight="1" x14ac:dyDescent="0.2">
      <c r="A467" s="3">
        <v>107650603</v>
      </c>
      <c r="B467" s="3" t="s">
        <v>103</v>
      </c>
      <c r="C467" s="3" t="s">
        <v>302</v>
      </c>
      <c r="D467" s="30">
        <v>2461.1439999999998</v>
      </c>
      <c r="E467" s="4">
        <v>16970.8</v>
      </c>
      <c r="F467" s="31">
        <f t="shared" si="35"/>
        <v>458</v>
      </c>
      <c r="G467" s="4">
        <v>8576.48</v>
      </c>
      <c r="H467" s="31">
        <f t="shared" si="36"/>
        <v>310</v>
      </c>
      <c r="I467" s="4">
        <v>7436.08</v>
      </c>
      <c r="J467" s="31">
        <f t="shared" si="37"/>
        <v>278</v>
      </c>
      <c r="K467" s="4">
        <v>941.54</v>
      </c>
      <c r="L467" s="31">
        <f t="shared" si="38"/>
        <v>298</v>
      </c>
      <c r="M467" s="4">
        <v>16.690000000000001</v>
      </c>
      <c r="N467" s="31">
        <f t="shared" si="39"/>
        <v>211</v>
      </c>
    </row>
    <row r="468" spans="1:14" ht="11.25" customHeight="1" x14ac:dyDescent="0.2">
      <c r="A468" s="3">
        <v>107650703</v>
      </c>
      <c r="B468" s="3" t="s">
        <v>303</v>
      </c>
      <c r="C468" s="3" t="s">
        <v>302</v>
      </c>
      <c r="D468" s="30">
        <v>1754.6780000000001</v>
      </c>
      <c r="E468" s="4">
        <v>18678.64</v>
      </c>
      <c r="F468" s="31">
        <f t="shared" si="35"/>
        <v>362</v>
      </c>
      <c r="G468" s="4">
        <v>10723.06</v>
      </c>
      <c r="H468" s="31">
        <f t="shared" si="36"/>
        <v>223</v>
      </c>
      <c r="I468" s="4">
        <v>7202.6</v>
      </c>
      <c r="J468" s="31">
        <f t="shared" si="37"/>
        <v>295</v>
      </c>
      <c r="K468" s="4">
        <v>752.99</v>
      </c>
      <c r="L468" s="31">
        <f t="shared" si="38"/>
        <v>358</v>
      </c>
      <c r="M468" s="4">
        <v>0</v>
      </c>
      <c r="N468" s="31">
        <f t="shared" si="39"/>
        <v>309</v>
      </c>
    </row>
    <row r="469" spans="1:14" ht="11.25" customHeight="1" x14ac:dyDescent="0.2">
      <c r="A469" s="3">
        <v>107651603</v>
      </c>
      <c r="B469" s="3" t="s">
        <v>104</v>
      </c>
      <c r="C469" s="3" t="s">
        <v>302</v>
      </c>
      <c r="D469" s="30">
        <v>1941.7370000000001</v>
      </c>
      <c r="E469" s="4">
        <v>20231.52</v>
      </c>
      <c r="F469" s="31">
        <f t="shared" si="35"/>
        <v>264</v>
      </c>
      <c r="G469" s="4">
        <v>8414.49</v>
      </c>
      <c r="H469" s="31">
        <f t="shared" si="36"/>
        <v>317</v>
      </c>
      <c r="I469" s="4">
        <v>10437.280000000001</v>
      </c>
      <c r="J469" s="31">
        <f t="shared" si="37"/>
        <v>151</v>
      </c>
      <c r="K469" s="4">
        <v>1366.48</v>
      </c>
      <c r="L469" s="31">
        <f t="shared" si="38"/>
        <v>196</v>
      </c>
      <c r="M469" s="4">
        <v>13.27</v>
      </c>
      <c r="N469" s="31">
        <f t="shared" si="39"/>
        <v>224</v>
      </c>
    </row>
    <row r="470" spans="1:14" ht="11.25" customHeight="1" x14ac:dyDescent="0.2">
      <c r="A470" s="3">
        <v>107652603</v>
      </c>
      <c r="B470" s="3" t="s">
        <v>116</v>
      </c>
      <c r="C470" s="3" t="s">
        <v>302</v>
      </c>
      <c r="D470" s="30">
        <v>3457.9810000000002</v>
      </c>
      <c r="E470" s="4">
        <v>18200.39</v>
      </c>
      <c r="F470" s="31">
        <f t="shared" si="35"/>
        <v>393</v>
      </c>
      <c r="G470" s="4">
        <v>12902.16</v>
      </c>
      <c r="H470" s="31">
        <f t="shared" si="36"/>
        <v>146</v>
      </c>
      <c r="I470" s="4">
        <v>5100.08</v>
      </c>
      <c r="J470" s="31">
        <f t="shared" si="37"/>
        <v>407</v>
      </c>
      <c r="K470" s="4">
        <v>187.54</v>
      </c>
      <c r="L470" s="31">
        <f t="shared" si="38"/>
        <v>487</v>
      </c>
      <c r="M470" s="4">
        <v>10.62</v>
      </c>
      <c r="N470" s="31">
        <f t="shared" si="39"/>
        <v>236</v>
      </c>
    </row>
    <row r="471" spans="1:14" ht="11.25" customHeight="1" x14ac:dyDescent="0.2">
      <c r="A471" s="3">
        <v>107653102</v>
      </c>
      <c r="B471" s="3" t="s">
        <v>304</v>
      </c>
      <c r="C471" s="3" t="s">
        <v>302</v>
      </c>
      <c r="D471" s="30">
        <v>3605.9140000000002</v>
      </c>
      <c r="E471" s="4">
        <v>17925.47</v>
      </c>
      <c r="F471" s="31">
        <f t="shared" si="35"/>
        <v>406</v>
      </c>
      <c r="G471" s="4">
        <v>10503.07</v>
      </c>
      <c r="H471" s="31">
        <f t="shared" si="36"/>
        <v>235</v>
      </c>
      <c r="I471" s="4">
        <v>5934.08</v>
      </c>
      <c r="J471" s="31">
        <f t="shared" si="37"/>
        <v>364</v>
      </c>
      <c r="K471" s="4">
        <v>614.41999999999996</v>
      </c>
      <c r="L471" s="31">
        <f t="shared" si="38"/>
        <v>399</v>
      </c>
      <c r="M471" s="4">
        <v>873.9</v>
      </c>
      <c r="N471" s="31">
        <f t="shared" si="39"/>
        <v>55</v>
      </c>
    </row>
    <row r="472" spans="1:14" ht="11.25" customHeight="1" x14ac:dyDescent="0.2">
      <c r="A472" s="3">
        <v>107653203</v>
      </c>
      <c r="B472" s="3" t="s">
        <v>305</v>
      </c>
      <c r="C472" s="3" t="s">
        <v>302</v>
      </c>
      <c r="D472" s="30">
        <v>2690.7139999999999</v>
      </c>
      <c r="E472" s="4">
        <v>19422.599999999999</v>
      </c>
      <c r="F472" s="31">
        <f t="shared" si="35"/>
        <v>312</v>
      </c>
      <c r="G472" s="4">
        <v>9733.9500000000007</v>
      </c>
      <c r="H472" s="31">
        <f t="shared" si="36"/>
        <v>266</v>
      </c>
      <c r="I472" s="4">
        <v>7345.37</v>
      </c>
      <c r="J472" s="31">
        <f t="shared" si="37"/>
        <v>285</v>
      </c>
      <c r="K472" s="4">
        <v>2339.84</v>
      </c>
      <c r="L472" s="31">
        <f t="shared" si="38"/>
        <v>73</v>
      </c>
      <c r="M472" s="4">
        <v>3.44</v>
      </c>
      <c r="N472" s="31">
        <f t="shared" si="39"/>
        <v>266</v>
      </c>
    </row>
    <row r="473" spans="1:14" ht="11.25" customHeight="1" x14ac:dyDescent="0.2">
      <c r="A473" s="3">
        <v>107653802</v>
      </c>
      <c r="B473" s="3" t="s">
        <v>306</v>
      </c>
      <c r="C473" s="3" t="s">
        <v>302</v>
      </c>
      <c r="D473" s="30">
        <v>5506.982</v>
      </c>
      <c r="E473" s="4">
        <v>18435.22</v>
      </c>
      <c r="F473" s="31">
        <f t="shared" si="35"/>
        <v>380</v>
      </c>
      <c r="G473" s="4">
        <v>11242.46</v>
      </c>
      <c r="H473" s="31">
        <f t="shared" si="36"/>
        <v>199</v>
      </c>
      <c r="I473" s="4">
        <v>6515.3</v>
      </c>
      <c r="J473" s="31">
        <f t="shared" si="37"/>
        <v>339</v>
      </c>
      <c r="K473" s="4">
        <v>677.46</v>
      </c>
      <c r="L473" s="31">
        <f t="shared" si="38"/>
        <v>376</v>
      </c>
      <c r="M473" s="4">
        <v>0</v>
      </c>
      <c r="N473" s="31">
        <f t="shared" si="39"/>
        <v>309</v>
      </c>
    </row>
    <row r="474" spans="1:14" ht="11.25" customHeight="1" x14ac:dyDescent="0.2">
      <c r="A474" s="3">
        <v>107654103</v>
      </c>
      <c r="B474" s="3" t="s">
        <v>307</v>
      </c>
      <c r="C474" s="3" t="s">
        <v>302</v>
      </c>
      <c r="D474" s="30">
        <v>1013.352</v>
      </c>
      <c r="E474" s="4">
        <v>24301.3</v>
      </c>
      <c r="F474" s="31">
        <f t="shared" si="35"/>
        <v>96</v>
      </c>
      <c r="G474" s="4">
        <v>5919.86</v>
      </c>
      <c r="H474" s="31">
        <f t="shared" si="36"/>
        <v>420</v>
      </c>
      <c r="I474" s="4">
        <v>13441</v>
      </c>
      <c r="J474" s="31">
        <f t="shared" si="37"/>
        <v>37</v>
      </c>
      <c r="K474" s="4">
        <v>4940.43</v>
      </c>
      <c r="L474" s="31">
        <f t="shared" si="38"/>
        <v>7</v>
      </c>
      <c r="M474" s="4">
        <v>0</v>
      </c>
      <c r="N474" s="31">
        <f t="shared" si="39"/>
        <v>309</v>
      </c>
    </row>
    <row r="475" spans="1:14" ht="11.25" customHeight="1" x14ac:dyDescent="0.2">
      <c r="A475" s="3">
        <v>107654403</v>
      </c>
      <c r="B475" s="3" t="s">
        <v>117</v>
      </c>
      <c r="C475" s="3" t="s">
        <v>302</v>
      </c>
      <c r="D475" s="30">
        <v>3532.1509999999998</v>
      </c>
      <c r="E475" s="4">
        <v>17675.64</v>
      </c>
      <c r="F475" s="31">
        <f t="shared" si="35"/>
        <v>426</v>
      </c>
      <c r="G475" s="4">
        <v>7903.59</v>
      </c>
      <c r="H475" s="31">
        <f t="shared" si="36"/>
        <v>337</v>
      </c>
      <c r="I475" s="4">
        <v>8546.15</v>
      </c>
      <c r="J475" s="31">
        <f t="shared" si="37"/>
        <v>224</v>
      </c>
      <c r="K475" s="4">
        <v>1222.3499999999999</v>
      </c>
      <c r="L475" s="31">
        <f t="shared" si="38"/>
        <v>232</v>
      </c>
      <c r="M475" s="4">
        <v>3.56</v>
      </c>
      <c r="N475" s="31">
        <f t="shared" si="39"/>
        <v>263</v>
      </c>
    </row>
    <row r="476" spans="1:14" ht="11.25" customHeight="1" x14ac:dyDescent="0.2">
      <c r="A476" s="3">
        <v>107654903</v>
      </c>
      <c r="B476" s="3" t="s">
        <v>308</v>
      </c>
      <c r="C476" s="3" t="s">
        <v>302</v>
      </c>
      <c r="D476" s="30">
        <v>1458.162</v>
      </c>
      <c r="E476" s="4">
        <v>24126.74</v>
      </c>
      <c r="F476" s="31">
        <f t="shared" si="35"/>
        <v>99</v>
      </c>
      <c r="G476" s="4">
        <v>13321.27</v>
      </c>
      <c r="H476" s="31">
        <f t="shared" si="36"/>
        <v>140</v>
      </c>
      <c r="I476" s="4">
        <v>8299.75</v>
      </c>
      <c r="J476" s="31">
        <f t="shared" si="37"/>
        <v>236</v>
      </c>
      <c r="K476" s="4">
        <v>1309.71</v>
      </c>
      <c r="L476" s="31">
        <f t="shared" si="38"/>
        <v>214</v>
      </c>
      <c r="M476" s="4">
        <v>1196.01</v>
      </c>
      <c r="N476" s="31">
        <f t="shared" si="39"/>
        <v>48</v>
      </c>
    </row>
    <row r="477" spans="1:14" ht="11.25" customHeight="1" x14ac:dyDescent="0.2">
      <c r="A477" s="3">
        <v>107655803</v>
      </c>
      <c r="B477" s="3" t="s">
        <v>309</v>
      </c>
      <c r="C477" s="3" t="s">
        <v>302</v>
      </c>
      <c r="D477" s="30">
        <v>714.49900000000002</v>
      </c>
      <c r="E477" s="4">
        <v>25161.19</v>
      </c>
      <c r="F477" s="31">
        <f t="shared" si="35"/>
        <v>66</v>
      </c>
      <c r="G477" s="4">
        <v>7080.55</v>
      </c>
      <c r="H477" s="31">
        <f t="shared" si="36"/>
        <v>379</v>
      </c>
      <c r="I477" s="4">
        <v>15251.51</v>
      </c>
      <c r="J477" s="31">
        <f t="shared" si="37"/>
        <v>14</v>
      </c>
      <c r="K477" s="4">
        <v>2829.12</v>
      </c>
      <c r="L477" s="31">
        <f t="shared" si="38"/>
        <v>37</v>
      </c>
      <c r="M477" s="4">
        <v>0</v>
      </c>
      <c r="N477" s="31">
        <f t="shared" si="39"/>
        <v>309</v>
      </c>
    </row>
    <row r="478" spans="1:14" ht="11.25" customHeight="1" x14ac:dyDescent="0.2">
      <c r="A478" s="3">
        <v>107655903</v>
      </c>
      <c r="B478" s="3" t="s">
        <v>310</v>
      </c>
      <c r="C478" s="3" t="s">
        <v>302</v>
      </c>
      <c r="D478" s="30">
        <v>1992.6289999999999</v>
      </c>
      <c r="E478" s="4">
        <v>17967.240000000002</v>
      </c>
      <c r="F478" s="31">
        <f t="shared" si="35"/>
        <v>404</v>
      </c>
      <c r="G478" s="4">
        <v>8724.6</v>
      </c>
      <c r="H478" s="31">
        <f t="shared" si="36"/>
        <v>302</v>
      </c>
      <c r="I478" s="4">
        <v>8208.4500000000007</v>
      </c>
      <c r="J478" s="31">
        <f t="shared" si="37"/>
        <v>239</v>
      </c>
      <c r="K478" s="4">
        <v>953.93</v>
      </c>
      <c r="L478" s="31">
        <f t="shared" si="38"/>
        <v>296</v>
      </c>
      <c r="M478" s="4">
        <v>80.260000000000005</v>
      </c>
      <c r="N478" s="31">
        <f t="shared" si="39"/>
        <v>165</v>
      </c>
    </row>
    <row r="479" spans="1:14" ht="11.25" customHeight="1" x14ac:dyDescent="0.2">
      <c r="A479" s="3">
        <v>107656303</v>
      </c>
      <c r="B479" s="3" t="s">
        <v>541</v>
      </c>
      <c r="C479" s="3" t="s">
        <v>302</v>
      </c>
      <c r="D479" s="30">
        <v>2099.0439999999999</v>
      </c>
      <c r="E479" s="4">
        <v>19468.72</v>
      </c>
      <c r="F479" s="31">
        <f t="shared" si="35"/>
        <v>308</v>
      </c>
      <c r="G479" s="4">
        <v>6285.31</v>
      </c>
      <c r="H479" s="31">
        <f t="shared" si="36"/>
        <v>406</v>
      </c>
      <c r="I479" s="4">
        <v>11246.55</v>
      </c>
      <c r="J479" s="31">
        <f t="shared" si="37"/>
        <v>109</v>
      </c>
      <c r="K479" s="4">
        <v>1936.85</v>
      </c>
      <c r="L479" s="31">
        <f t="shared" si="38"/>
        <v>105</v>
      </c>
      <c r="M479" s="4">
        <v>0</v>
      </c>
      <c r="N479" s="31">
        <f t="shared" si="39"/>
        <v>309</v>
      </c>
    </row>
    <row r="480" spans="1:14" ht="11.25" customHeight="1" x14ac:dyDescent="0.2">
      <c r="A480" s="3">
        <v>107656502</v>
      </c>
      <c r="B480" s="3" t="s">
        <v>311</v>
      </c>
      <c r="C480" s="3" t="s">
        <v>302</v>
      </c>
      <c r="D480" s="30">
        <v>5232.7700000000004</v>
      </c>
      <c r="E480" s="4">
        <v>15097.02</v>
      </c>
      <c r="F480" s="31">
        <f t="shared" si="35"/>
        <v>492</v>
      </c>
      <c r="G480" s="4">
        <v>8584.65</v>
      </c>
      <c r="H480" s="31">
        <f t="shared" si="36"/>
        <v>309</v>
      </c>
      <c r="I480" s="4">
        <v>6007.62</v>
      </c>
      <c r="J480" s="31">
        <f t="shared" si="37"/>
        <v>363</v>
      </c>
      <c r="K480" s="4">
        <v>503.99</v>
      </c>
      <c r="L480" s="31">
        <f t="shared" si="38"/>
        <v>425</v>
      </c>
      <c r="M480" s="4">
        <v>0.76</v>
      </c>
      <c r="N480" s="31">
        <f t="shared" si="39"/>
        <v>297</v>
      </c>
    </row>
    <row r="481" spans="1:14" ht="11.25" customHeight="1" x14ac:dyDescent="0.2">
      <c r="A481" s="3">
        <v>107657103</v>
      </c>
      <c r="B481" s="3" t="s">
        <v>312</v>
      </c>
      <c r="C481" s="3" t="s">
        <v>302</v>
      </c>
      <c r="D481" s="30">
        <v>3999.3649999999998</v>
      </c>
      <c r="E481" s="4">
        <v>15899.76</v>
      </c>
      <c r="F481" s="31">
        <f t="shared" si="35"/>
        <v>481</v>
      </c>
      <c r="G481" s="4">
        <v>8699.65</v>
      </c>
      <c r="H481" s="31">
        <f t="shared" si="36"/>
        <v>303</v>
      </c>
      <c r="I481" s="4">
        <v>6756.9</v>
      </c>
      <c r="J481" s="31">
        <f t="shared" si="37"/>
        <v>322</v>
      </c>
      <c r="K481" s="4">
        <v>440.92</v>
      </c>
      <c r="L481" s="31">
        <f t="shared" si="38"/>
        <v>435</v>
      </c>
      <c r="M481" s="4">
        <v>2.29</v>
      </c>
      <c r="N481" s="31">
        <f t="shared" si="39"/>
        <v>273</v>
      </c>
    </row>
    <row r="482" spans="1:14" ht="11.25" customHeight="1" x14ac:dyDescent="0.2">
      <c r="A482" s="3">
        <v>107657503</v>
      </c>
      <c r="B482" s="3" t="s">
        <v>313</v>
      </c>
      <c r="C482" s="3" t="s">
        <v>302</v>
      </c>
      <c r="D482" s="30">
        <v>1923.309</v>
      </c>
      <c r="E482" s="4">
        <v>17383.75</v>
      </c>
      <c r="F482" s="31">
        <f t="shared" si="35"/>
        <v>442</v>
      </c>
      <c r="G482" s="4">
        <v>6976.86</v>
      </c>
      <c r="H482" s="31">
        <f t="shared" si="36"/>
        <v>384</v>
      </c>
      <c r="I482" s="4">
        <v>9008.27</v>
      </c>
      <c r="J482" s="31">
        <f t="shared" si="37"/>
        <v>207</v>
      </c>
      <c r="K482" s="4">
        <v>996.05</v>
      </c>
      <c r="L482" s="31">
        <f t="shared" si="38"/>
        <v>282</v>
      </c>
      <c r="M482" s="4">
        <v>402.58</v>
      </c>
      <c r="N482" s="31">
        <f t="shared" si="39"/>
        <v>72</v>
      </c>
    </row>
    <row r="483" spans="1:14" ht="11.25" customHeight="1" x14ac:dyDescent="0.2">
      <c r="A483" s="3">
        <v>107658903</v>
      </c>
      <c r="B483" s="3" t="s">
        <v>314</v>
      </c>
      <c r="C483" s="3" t="s">
        <v>302</v>
      </c>
      <c r="D483" s="30">
        <v>1881.383</v>
      </c>
      <c r="E483" s="4">
        <v>18917.52</v>
      </c>
      <c r="F483" s="31">
        <f t="shared" si="35"/>
        <v>339</v>
      </c>
      <c r="G483" s="4">
        <v>8209.85</v>
      </c>
      <c r="H483" s="31">
        <f t="shared" si="36"/>
        <v>324</v>
      </c>
      <c r="I483" s="4">
        <v>9869.92</v>
      </c>
      <c r="J483" s="31">
        <f t="shared" si="37"/>
        <v>176</v>
      </c>
      <c r="K483" s="4">
        <v>836.8</v>
      </c>
      <c r="L483" s="31">
        <f t="shared" si="38"/>
        <v>331</v>
      </c>
      <c r="M483" s="4">
        <v>0.94</v>
      </c>
      <c r="N483" s="31">
        <f t="shared" si="39"/>
        <v>293</v>
      </c>
    </row>
    <row r="484" spans="1:14" ht="11.25" customHeight="1" x14ac:dyDescent="0.2">
      <c r="A484" s="3">
        <v>119665003</v>
      </c>
      <c r="B484" s="3" t="s">
        <v>502</v>
      </c>
      <c r="C484" s="3" t="s">
        <v>485</v>
      </c>
      <c r="D484" s="30">
        <v>1008.326</v>
      </c>
      <c r="E484" s="4">
        <v>23643.22</v>
      </c>
      <c r="F484" s="31">
        <f t="shared" si="35"/>
        <v>108</v>
      </c>
      <c r="G484" s="4">
        <v>11273.52</v>
      </c>
      <c r="H484" s="31">
        <f t="shared" si="36"/>
        <v>197</v>
      </c>
      <c r="I484" s="4">
        <v>10468.43</v>
      </c>
      <c r="J484" s="31">
        <f t="shared" si="37"/>
        <v>149</v>
      </c>
      <c r="K484" s="4">
        <v>1877.71</v>
      </c>
      <c r="L484" s="31">
        <f t="shared" si="38"/>
        <v>111</v>
      </c>
      <c r="M484" s="4">
        <v>23.56</v>
      </c>
      <c r="N484" s="31">
        <f t="shared" si="39"/>
        <v>203</v>
      </c>
    </row>
    <row r="485" spans="1:14" ht="11.25" customHeight="1" x14ac:dyDescent="0.2">
      <c r="A485" s="3">
        <v>118667503</v>
      </c>
      <c r="B485" s="3" t="s">
        <v>484</v>
      </c>
      <c r="C485" s="3" t="s">
        <v>485</v>
      </c>
      <c r="D485" s="30">
        <v>2210.67</v>
      </c>
      <c r="E485" s="4">
        <v>23831.86</v>
      </c>
      <c r="F485" s="31">
        <f t="shared" si="35"/>
        <v>102</v>
      </c>
      <c r="G485" s="4">
        <v>12377.08</v>
      </c>
      <c r="H485" s="31">
        <f t="shared" si="36"/>
        <v>165</v>
      </c>
      <c r="I485" s="4">
        <v>10105.26</v>
      </c>
      <c r="J485" s="31">
        <f t="shared" si="37"/>
        <v>168</v>
      </c>
      <c r="K485" s="4">
        <v>1349.53</v>
      </c>
      <c r="L485" s="31">
        <f t="shared" si="38"/>
        <v>201</v>
      </c>
      <c r="M485" s="4">
        <v>0</v>
      </c>
      <c r="N485" s="31">
        <f t="shared" si="39"/>
        <v>309</v>
      </c>
    </row>
    <row r="486" spans="1:14" ht="11.25" customHeight="1" x14ac:dyDescent="0.2">
      <c r="A486" s="3">
        <v>112671303</v>
      </c>
      <c r="B486" s="3" t="s">
        <v>387</v>
      </c>
      <c r="C486" s="3" t="s">
        <v>388</v>
      </c>
      <c r="D486" s="30">
        <v>5849.473</v>
      </c>
      <c r="E486" s="4">
        <v>17523.3</v>
      </c>
      <c r="F486" s="31">
        <f t="shared" si="35"/>
        <v>433</v>
      </c>
      <c r="G486" s="4">
        <v>12221.76</v>
      </c>
      <c r="H486" s="31">
        <f t="shared" si="36"/>
        <v>172</v>
      </c>
      <c r="I486" s="4">
        <v>4399.08</v>
      </c>
      <c r="J486" s="31">
        <f t="shared" si="37"/>
        <v>460</v>
      </c>
      <c r="K486" s="4">
        <v>898.09</v>
      </c>
      <c r="L486" s="31">
        <f t="shared" si="38"/>
        <v>312</v>
      </c>
      <c r="M486" s="4">
        <v>4.3600000000000003</v>
      </c>
      <c r="N486" s="31">
        <f t="shared" si="39"/>
        <v>255</v>
      </c>
    </row>
    <row r="487" spans="1:14" ht="11.25" customHeight="1" x14ac:dyDescent="0.2">
      <c r="A487" s="3">
        <v>112671603</v>
      </c>
      <c r="B487" s="3" t="s">
        <v>389</v>
      </c>
      <c r="C487" s="3" t="s">
        <v>388</v>
      </c>
      <c r="D487" s="30">
        <v>6696.9769999999999</v>
      </c>
      <c r="E487" s="4">
        <v>17949.759999999998</v>
      </c>
      <c r="F487" s="31">
        <f t="shared" si="35"/>
        <v>405</v>
      </c>
      <c r="G487" s="4">
        <v>12811.03</v>
      </c>
      <c r="H487" s="31">
        <f t="shared" si="36"/>
        <v>150</v>
      </c>
      <c r="I487" s="4">
        <v>4695.3900000000003</v>
      </c>
      <c r="J487" s="31">
        <f t="shared" si="37"/>
        <v>441</v>
      </c>
      <c r="K487" s="4">
        <v>304.64999999999998</v>
      </c>
      <c r="L487" s="31">
        <f t="shared" si="38"/>
        <v>466</v>
      </c>
      <c r="M487" s="4">
        <v>138.69999999999999</v>
      </c>
      <c r="N487" s="31">
        <f t="shared" si="39"/>
        <v>129</v>
      </c>
    </row>
    <row r="488" spans="1:14" ht="11.25" customHeight="1" x14ac:dyDescent="0.2">
      <c r="A488" s="3">
        <v>112671803</v>
      </c>
      <c r="B488" s="3" t="s">
        <v>135</v>
      </c>
      <c r="C488" s="3" t="s">
        <v>388</v>
      </c>
      <c r="D488" s="30">
        <v>3454.5459999999998</v>
      </c>
      <c r="E488" s="4">
        <v>20309.509999999998</v>
      </c>
      <c r="F488" s="31">
        <f t="shared" si="35"/>
        <v>256</v>
      </c>
      <c r="G488" s="4">
        <v>10832.8</v>
      </c>
      <c r="H488" s="31">
        <f t="shared" si="36"/>
        <v>217</v>
      </c>
      <c r="I488" s="4">
        <v>7828.72</v>
      </c>
      <c r="J488" s="31">
        <f t="shared" si="37"/>
        <v>259</v>
      </c>
      <c r="K488" s="4">
        <v>960.59</v>
      </c>
      <c r="L488" s="31">
        <f t="shared" si="38"/>
        <v>292</v>
      </c>
      <c r="M488" s="4">
        <v>687.39</v>
      </c>
      <c r="N488" s="31">
        <f t="shared" si="39"/>
        <v>62</v>
      </c>
    </row>
    <row r="489" spans="1:14" ht="11.25" customHeight="1" x14ac:dyDescent="0.2">
      <c r="A489" s="3">
        <v>112672203</v>
      </c>
      <c r="B489" s="3" t="s">
        <v>390</v>
      </c>
      <c r="C489" s="3" t="s">
        <v>388</v>
      </c>
      <c r="D489" s="30">
        <v>2529.2840000000001</v>
      </c>
      <c r="E489" s="4">
        <v>20712.009999999998</v>
      </c>
      <c r="F489" s="31">
        <f t="shared" si="35"/>
        <v>238</v>
      </c>
      <c r="G489" s="4">
        <v>12839.25</v>
      </c>
      <c r="H489" s="31">
        <f t="shared" si="36"/>
        <v>149</v>
      </c>
      <c r="I489" s="4">
        <v>6944.03</v>
      </c>
      <c r="J489" s="31">
        <f t="shared" si="37"/>
        <v>302</v>
      </c>
      <c r="K489" s="4">
        <v>892.51</v>
      </c>
      <c r="L489" s="31">
        <f t="shared" si="38"/>
        <v>315</v>
      </c>
      <c r="M489" s="4">
        <v>36.22</v>
      </c>
      <c r="N489" s="31">
        <f t="shared" si="39"/>
        <v>193</v>
      </c>
    </row>
    <row r="490" spans="1:14" ht="11.25" customHeight="1" x14ac:dyDescent="0.2">
      <c r="A490" s="3">
        <v>112672803</v>
      </c>
      <c r="B490" s="3" t="s">
        <v>391</v>
      </c>
      <c r="C490" s="3" t="s">
        <v>388</v>
      </c>
      <c r="D490" s="30">
        <v>2139.991</v>
      </c>
      <c r="E490" s="4">
        <v>18222.060000000001</v>
      </c>
      <c r="F490" s="31">
        <f t="shared" si="35"/>
        <v>392</v>
      </c>
      <c r="G490" s="4">
        <v>12141.45</v>
      </c>
      <c r="H490" s="31">
        <f t="shared" si="36"/>
        <v>173</v>
      </c>
      <c r="I490" s="4">
        <v>4913.42</v>
      </c>
      <c r="J490" s="31">
        <f t="shared" si="37"/>
        <v>421</v>
      </c>
      <c r="K490" s="4">
        <v>1167.19</v>
      </c>
      <c r="L490" s="31">
        <f t="shared" si="38"/>
        <v>244</v>
      </c>
      <c r="M490" s="4">
        <v>0</v>
      </c>
      <c r="N490" s="31">
        <f t="shared" si="39"/>
        <v>309</v>
      </c>
    </row>
    <row r="491" spans="1:14" ht="11.25" customHeight="1" x14ac:dyDescent="0.2">
      <c r="A491" s="3">
        <v>112674403</v>
      </c>
      <c r="B491" s="3" t="s">
        <v>136</v>
      </c>
      <c r="C491" s="3" t="s">
        <v>388</v>
      </c>
      <c r="D491" s="30">
        <v>4270.3559999999998</v>
      </c>
      <c r="E491" s="4">
        <v>18550.419999999998</v>
      </c>
      <c r="F491" s="31">
        <f t="shared" si="35"/>
        <v>372</v>
      </c>
      <c r="G491" s="4">
        <v>11854.27</v>
      </c>
      <c r="H491" s="31">
        <f t="shared" si="36"/>
        <v>181</v>
      </c>
      <c r="I491" s="4">
        <v>6117.38</v>
      </c>
      <c r="J491" s="31">
        <f t="shared" si="37"/>
        <v>356</v>
      </c>
      <c r="K491" s="4">
        <v>578.76</v>
      </c>
      <c r="L491" s="31">
        <f t="shared" si="38"/>
        <v>409</v>
      </c>
      <c r="M491" s="4">
        <v>0</v>
      </c>
      <c r="N491" s="31">
        <f t="shared" si="39"/>
        <v>309</v>
      </c>
    </row>
    <row r="492" spans="1:14" ht="11.25" customHeight="1" x14ac:dyDescent="0.2">
      <c r="A492" s="3">
        <v>115674603</v>
      </c>
      <c r="B492" s="3" t="s">
        <v>553</v>
      </c>
      <c r="C492" s="3" t="s">
        <v>388</v>
      </c>
      <c r="D492" s="30">
        <v>3554.3420000000001</v>
      </c>
      <c r="E492" s="4">
        <v>18646.73</v>
      </c>
      <c r="F492" s="31">
        <f t="shared" si="35"/>
        <v>366</v>
      </c>
      <c r="G492" s="4">
        <v>10808.63</v>
      </c>
      <c r="H492" s="31">
        <f t="shared" si="36"/>
        <v>220</v>
      </c>
      <c r="I492" s="4">
        <v>4944.22</v>
      </c>
      <c r="J492" s="31">
        <f t="shared" si="37"/>
        <v>418</v>
      </c>
      <c r="K492" s="4">
        <v>369.41</v>
      </c>
      <c r="L492" s="31">
        <f t="shared" si="38"/>
        <v>456</v>
      </c>
      <c r="M492" s="4">
        <v>2524.4699999999998</v>
      </c>
      <c r="N492" s="31">
        <f t="shared" si="39"/>
        <v>34</v>
      </c>
    </row>
    <row r="493" spans="1:14" ht="11.25" customHeight="1" x14ac:dyDescent="0.2">
      <c r="A493" s="3">
        <v>112675503</v>
      </c>
      <c r="B493" s="3" t="s">
        <v>392</v>
      </c>
      <c r="C493" s="3" t="s">
        <v>388</v>
      </c>
      <c r="D493" s="30">
        <v>5361.8789999999999</v>
      </c>
      <c r="E493" s="4">
        <v>18900</v>
      </c>
      <c r="F493" s="31">
        <f t="shared" si="35"/>
        <v>340</v>
      </c>
      <c r="G493" s="4">
        <v>10313.74</v>
      </c>
      <c r="H493" s="31">
        <f t="shared" si="36"/>
        <v>243</v>
      </c>
      <c r="I493" s="4">
        <v>6716.98</v>
      </c>
      <c r="J493" s="31">
        <f t="shared" si="37"/>
        <v>325</v>
      </c>
      <c r="K493" s="4">
        <v>780.59</v>
      </c>
      <c r="L493" s="31">
        <f t="shared" si="38"/>
        <v>346</v>
      </c>
      <c r="M493" s="4">
        <v>1088.69</v>
      </c>
      <c r="N493" s="31">
        <f t="shared" si="39"/>
        <v>51</v>
      </c>
    </row>
    <row r="494" spans="1:14" ht="11.25" customHeight="1" x14ac:dyDescent="0.2">
      <c r="A494" s="3">
        <v>112676203</v>
      </c>
      <c r="B494" s="3" t="s">
        <v>393</v>
      </c>
      <c r="C494" s="3" t="s">
        <v>388</v>
      </c>
      <c r="D494" s="30">
        <v>2631.989</v>
      </c>
      <c r="E494" s="4">
        <v>21624.01</v>
      </c>
      <c r="F494" s="31">
        <f t="shared" si="35"/>
        <v>178</v>
      </c>
      <c r="G494" s="4">
        <v>13791.59</v>
      </c>
      <c r="H494" s="31">
        <f t="shared" si="36"/>
        <v>123</v>
      </c>
      <c r="I494" s="4">
        <v>7343.27</v>
      </c>
      <c r="J494" s="31">
        <f t="shared" si="37"/>
        <v>286</v>
      </c>
      <c r="K494" s="4">
        <v>393.46</v>
      </c>
      <c r="L494" s="31">
        <f t="shared" si="38"/>
        <v>450</v>
      </c>
      <c r="M494" s="4">
        <v>95.7</v>
      </c>
      <c r="N494" s="31">
        <f t="shared" si="39"/>
        <v>151</v>
      </c>
    </row>
    <row r="495" spans="1:14" ht="11.25" customHeight="1" x14ac:dyDescent="0.2">
      <c r="A495" s="3">
        <v>112676403</v>
      </c>
      <c r="B495" s="3" t="s">
        <v>394</v>
      </c>
      <c r="C495" s="3" t="s">
        <v>388</v>
      </c>
      <c r="D495" s="30">
        <v>4650.0309999999999</v>
      </c>
      <c r="E495" s="4">
        <v>16727.23</v>
      </c>
      <c r="F495" s="31">
        <f t="shared" si="35"/>
        <v>466</v>
      </c>
      <c r="G495" s="4">
        <v>11264.73</v>
      </c>
      <c r="H495" s="31">
        <f t="shared" si="36"/>
        <v>198</v>
      </c>
      <c r="I495" s="4">
        <v>5284.36</v>
      </c>
      <c r="J495" s="31">
        <f t="shared" si="37"/>
        <v>394</v>
      </c>
      <c r="K495" s="4">
        <v>178.15</v>
      </c>
      <c r="L495" s="31">
        <f t="shared" si="38"/>
        <v>489</v>
      </c>
      <c r="M495" s="4">
        <v>0</v>
      </c>
      <c r="N495" s="31">
        <f t="shared" si="39"/>
        <v>309</v>
      </c>
    </row>
    <row r="496" spans="1:14" ht="11.25" customHeight="1" x14ac:dyDescent="0.2">
      <c r="A496" s="3">
        <v>112676503</v>
      </c>
      <c r="B496" s="3" t="s">
        <v>395</v>
      </c>
      <c r="C496" s="3" t="s">
        <v>388</v>
      </c>
      <c r="D496" s="30">
        <v>3015.9960000000001</v>
      </c>
      <c r="E496" s="4">
        <v>19884.189999999999</v>
      </c>
      <c r="F496" s="31">
        <f t="shared" si="35"/>
        <v>286</v>
      </c>
      <c r="G496" s="4">
        <v>13323.37</v>
      </c>
      <c r="H496" s="31">
        <f t="shared" si="36"/>
        <v>139</v>
      </c>
      <c r="I496" s="4">
        <v>6124.26</v>
      </c>
      <c r="J496" s="31">
        <f t="shared" si="37"/>
        <v>354</v>
      </c>
      <c r="K496" s="4">
        <v>436.56</v>
      </c>
      <c r="L496" s="31">
        <f t="shared" si="38"/>
        <v>438</v>
      </c>
      <c r="M496" s="4">
        <v>0</v>
      </c>
      <c r="N496" s="31">
        <f t="shared" si="39"/>
        <v>309</v>
      </c>
    </row>
    <row r="497" spans="1:14" ht="11.25" customHeight="1" x14ac:dyDescent="0.2">
      <c r="A497" s="3">
        <v>112676703</v>
      </c>
      <c r="B497" s="3" t="s">
        <v>137</v>
      </c>
      <c r="C497" s="3" t="s">
        <v>388</v>
      </c>
      <c r="D497" s="30">
        <v>4160.7269999999999</v>
      </c>
      <c r="E497" s="4">
        <v>18933.03</v>
      </c>
      <c r="F497" s="31">
        <f t="shared" si="35"/>
        <v>337</v>
      </c>
      <c r="G497" s="4">
        <v>11795.72</v>
      </c>
      <c r="H497" s="31">
        <f t="shared" si="36"/>
        <v>182</v>
      </c>
      <c r="I497" s="4">
        <v>6344.92</v>
      </c>
      <c r="J497" s="31">
        <f t="shared" si="37"/>
        <v>347</v>
      </c>
      <c r="K497" s="4">
        <v>792.39</v>
      </c>
      <c r="L497" s="31">
        <f t="shared" si="38"/>
        <v>340</v>
      </c>
      <c r="M497" s="4">
        <v>0</v>
      </c>
      <c r="N497" s="31">
        <f t="shared" si="39"/>
        <v>309</v>
      </c>
    </row>
    <row r="498" spans="1:14" ht="11.25" customHeight="1" x14ac:dyDescent="0.2">
      <c r="A498" s="3">
        <v>115219002</v>
      </c>
      <c r="B498" s="3" t="s">
        <v>153</v>
      </c>
      <c r="C498" s="3" t="s">
        <v>388</v>
      </c>
      <c r="D498" s="30">
        <v>7779.2790000000005</v>
      </c>
      <c r="E498" s="4">
        <v>17874.62</v>
      </c>
      <c r="F498" s="31">
        <f t="shared" si="35"/>
        <v>409</v>
      </c>
      <c r="G498" s="4">
        <v>12470.68</v>
      </c>
      <c r="H498" s="31">
        <f t="shared" si="36"/>
        <v>158</v>
      </c>
      <c r="I498" s="4">
        <v>4488.38</v>
      </c>
      <c r="J498" s="31">
        <f t="shared" si="37"/>
        <v>454</v>
      </c>
      <c r="K498" s="4">
        <v>910.92</v>
      </c>
      <c r="L498" s="31">
        <f t="shared" si="38"/>
        <v>308</v>
      </c>
      <c r="M498" s="4">
        <v>4.6399999999999997</v>
      </c>
      <c r="N498" s="31">
        <f t="shared" si="39"/>
        <v>252</v>
      </c>
    </row>
    <row r="499" spans="1:14" ht="11.25" customHeight="1" x14ac:dyDescent="0.2">
      <c r="A499" s="3">
        <v>112678503</v>
      </c>
      <c r="B499" s="3" t="s">
        <v>396</v>
      </c>
      <c r="C499" s="3" t="s">
        <v>388</v>
      </c>
      <c r="D499" s="30">
        <v>3143.9189999999999</v>
      </c>
      <c r="E499" s="4">
        <v>20532.759999999998</v>
      </c>
      <c r="F499" s="31">
        <f t="shared" si="35"/>
        <v>248</v>
      </c>
      <c r="G499" s="4">
        <v>13979.64</v>
      </c>
      <c r="H499" s="31">
        <f t="shared" si="36"/>
        <v>118</v>
      </c>
      <c r="I499" s="4">
        <v>5618.26</v>
      </c>
      <c r="J499" s="31">
        <f t="shared" si="37"/>
        <v>377</v>
      </c>
      <c r="K499" s="4">
        <v>930.94</v>
      </c>
      <c r="L499" s="31">
        <f t="shared" si="38"/>
        <v>304</v>
      </c>
      <c r="M499" s="4">
        <v>3.91</v>
      </c>
      <c r="N499" s="31">
        <f t="shared" si="39"/>
        <v>259</v>
      </c>
    </row>
    <row r="500" spans="1:14" ht="11.25" customHeight="1" x14ac:dyDescent="0.2">
      <c r="A500" s="3">
        <v>112679002</v>
      </c>
      <c r="B500" s="3" t="s">
        <v>397</v>
      </c>
      <c r="C500" s="3" t="s">
        <v>388</v>
      </c>
      <c r="D500" s="30">
        <v>8069.8329999999996</v>
      </c>
      <c r="E500" s="4">
        <v>21518.59</v>
      </c>
      <c r="F500" s="31">
        <f t="shared" si="35"/>
        <v>183</v>
      </c>
      <c r="G500" s="4">
        <v>5069.95</v>
      </c>
      <c r="H500" s="31">
        <f t="shared" si="36"/>
        <v>450</v>
      </c>
      <c r="I500" s="4">
        <v>13842.62</v>
      </c>
      <c r="J500" s="31">
        <f t="shared" si="37"/>
        <v>28</v>
      </c>
      <c r="K500" s="4">
        <v>2606.0300000000002</v>
      </c>
      <c r="L500" s="31">
        <f t="shared" si="38"/>
        <v>53</v>
      </c>
      <c r="M500" s="4">
        <v>0</v>
      </c>
      <c r="N500" s="31">
        <f t="shared" si="39"/>
        <v>309</v>
      </c>
    </row>
    <row r="501" spans="1:14" ht="11.25" customHeight="1" x14ac:dyDescent="0.2">
      <c r="A501" s="3">
        <v>112679403</v>
      </c>
      <c r="B501" s="3" t="s">
        <v>398</v>
      </c>
      <c r="C501" s="3" t="s">
        <v>388</v>
      </c>
      <c r="D501" s="30">
        <v>3298.0430000000001</v>
      </c>
      <c r="E501" s="4">
        <v>20068.03</v>
      </c>
      <c r="F501" s="31">
        <f t="shared" si="35"/>
        <v>273</v>
      </c>
      <c r="G501" s="4">
        <v>15435.06</v>
      </c>
      <c r="H501" s="31">
        <f t="shared" si="36"/>
        <v>81</v>
      </c>
      <c r="I501" s="4">
        <v>3707.23</v>
      </c>
      <c r="J501" s="31">
        <f t="shared" si="37"/>
        <v>489</v>
      </c>
      <c r="K501" s="4">
        <v>903.29</v>
      </c>
      <c r="L501" s="31">
        <f t="shared" si="38"/>
        <v>310</v>
      </c>
      <c r="M501" s="4">
        <v>22.46</v>
      </c>
      <c r="N501" s="31">
        <f t="shared" si="39"/>
        <v>204</v>
      </c>
    </row>
    <row r="502" spans="1:14" s="3" customFormat="1" ht="11.25" customHeight="1" x14ac:dyDescent="0.2">
      <c r="A502"/>
      <c r="B502"/>
      <c r="C502"/>
      <c r="D502"/>
    </row>
    <row r="503" spans="1:14" s="3" customFormat="1" ht="11.25" customHeight="1" x14ac:dyDescent="0.2">
      <c r="A503"/>
      <c r="B503"/>
      <c r="C503"/>
      <c r="D503" s="32">
        <f>SUM(D2:D502)</f>
        <v>1682763.9349999977</v>
      </c>
      <c r="E503" s="33">
        <v>21262.958942598234</v>
      </c>
      <c r="G503" s="33">
        <v>11620.888967596056</v>
      </c>
      <c r="I503" s="33">
        <v>7426.0711389741173</v>
      </c>
      <c r="K503" s="33">
        <v>1657.6220635308562</v>
      </c>
      <c r="M503" s="33">
        <v>558.37677249720787</v>
      </c>
    </row>
    <row r="504" spans="1:14" s="3" customFormat="1" ht="11.25" customHeight="1" x14ac:dyDescent="0.2">
      <c r="A504"/>
      <c r="B504"/>
      <c r="C504"/>
      <c r="D504"/>
    </row>
    <row r="505" spans="1:14" s="3" customFormat="1" ht="11.25" customHeight="1" x14ac:dyDescent="0.2">
      <c r="A505"/>
      <c r="B505"/>
      <c r="C505"/>
      <c r="D505"/>
    </row>
    <row r="506" spans="1:14" s="3" customFormat="1" ht="11.25" customHeight="1" x14ac:dyDescent="0.2">
      <c r="A506"/>
      <c r="B506"/>
      <c r="C506"/>
      <c r="D506"/>
    </row>
    <row r="507" spans="1:14" s="3" customFormat="1" ht="11.25" customHeight="1" x14ac:dyDescent="0.2">
      <c r="A507"/>
      <c r="B507"/>
      <c r="C507"/>
      <c r="D507"/>
    </row>
    <row r="508" spans="1:14" s="3" customFormat="1" ht="11.25" customHeight="1" x14ac:dyDescent="0.2">
      <c r="A508"/>
      <c r="B508"/>
      <c r="C508"/>
      <c r="D508"/>
    </row>
    <row r="509" spans="1:14" ht="11.25" customHeight="1" x14ac:dyDescent="0.2"/>
    <row r="510" spans="1:14" ht="11.25" customHeight="1" x14ac:dyDescent="0.2"/>
    <row r="511" spans="1:14" ht="11.25" customHeight="1" x14ac:dyDescent="0.2"/>
    <row r="512" spans="1:14" ht="11.25" customHeight="1" x14ac:dyDescent="0.2"/>
    <row r="513" ht="11.25" customHeight="1" x14ac:dyDescent="0.2"/>
    <row r="514" ht="11.25" customHeight="1" x14ac:dyDescent="0.2"/>
    <row r="515" ht="11.25" customHeight="1" x14ac:dyDescent="0.2"/>
    <row r="516" ht="11.25" customHeight="1" x14ac:dyDescent="0.2"/>
    <row r="517" ht="11.25" customHeight="1" x14ac:dyDescent="0.2"/>
    <row r="518" ht="11.25" customHeight="1" x14ac:dyDescent="0.2"/>
    <row r="519" ht="11.25" customHeight="1" x14ac:dyDescent="0.2"/>
    <row r="520" ht="11.25" customHeight="1" x14ac:dyDescent="0.2"/>
    <row r="521" ht="11.25" customHeight="1" x14ac:dyDescent="0.2"/>
    <row r="522" ht="11.25" customHeight="1" x14ac:dyDescent="0.2"/>
    <row r="523" ht="11.25" customHeight="1" x14ac:dyDescent="0.2"/>
    <row r="524" ht="11.25" customHeight="1" x14ac:dyDescent="0.2"/>
    <row r="525" ht="11.25" customHeight="1" x14ac:dyDescent="0.2"/>
    <row r="526" ht="11.25" customHeight="1" x14ac:dyDescent="0.2"/>
    <row r="527" ht="11.25" customHeight="1" x14ac:dyDescent="0.2"/>
    <row r="528" ht="11.25" customHeight="1" x14ac:dyDescent="0.2"/>
    <row r="529" ht="11.25" customHeight="1" x14ac:dyDescent="0.2"/>
    <row r="530" ht="11.25" customHeight="1" x14ac:dyDescent="0.2"/>
    <row r="531" ht="11.25" customHeight="1" x14ac:dyDescent="0.2"/>
    <row r="532" ht="11.25" customHeight="1" x14ac:dyDescent="0.2"/>
    <row r="533" ht="11.25" customHeight="1" x14ac:dyDescent="0.2"/>
    <row r="534" ht="11.25" customHeight="1" x14ac:dyDescent="0.2"/>
    <row r="535" ht="11.25" customHeight="1" x14ac:dyDescent="0.2"/>
    <row r="536" ht="11.25" customHeight="1" x14ac:dyDescent="0.2"/>
    <row r="537" ht="11.25" customHeight="1" x14ac:dyDescent="0.2"/>
    <row r="538" ht="11.25" customHeight="1" x14ac:dyDescent="0.2"/>
    <row r="539" ht="11.25" customHeight="1" x14ac:dyDescent="0.2"/>
    <row r="540" ht="11.25" customHeight="1" x14ac:dyDescent="0.2"/>
    <row r="541" ht="11.25" customHeight="1" x14ac:dyDescent="0.2"/>
    <row r="542" ht="11.25" customHeight="1" x14ac:dyDescent="0.2"/>
    <row r="543" ht="11.25" customHeight="1" x14ac:dyDescent="0.2"/>
    <row r="544" ht="11.25" customHeight="1" x14ac:dyDescent="0.2"/>
    <row r="545" ht="11.25" customHeight="1" x14ac:dyDescent="0.2"/>
    <row r="546" ht="11.25" customHeight="1" x14ac:dyDescent="0.2"/>
    <row r="547" ht="11.25" customHeight="1" x14ac:dyDescent="0.2"/>
    <row r="548" ht="11.25" customHeight="1" x14ac:dyDescent="0.2"/>
    <row r="549" ht="11.25" customHeight="1" x14ac:dyDescent="0.2"/>
    <row r="550" ht="11.25" customHeight="1" x14ac:dyDescent="0.2"/>
    <row r="551" ht="11.25" customHeight="1" x14ac:dyDescent="0.2"/>
    <row r="552" ht="11.25" customHeight="1" x14ac:dyDescent="0.2"/>
    <row r="553" ht="11.25" customHeight="1" x14ac:dyDescent="0.2"/>
    <row r="554" ht="11.25" customHeight="1" x14ac:dyDescent="0.2"/>
    <row r="555" ht="11.25" customHeight="1" x14ac:dyDescent="0.2"/>
    <row r="556" ht="11.25" customHeight="1" x14ac:dyDescent="0.2"/>
    <row r="557" ht="11.25" customHeight="1" x14ac:dyDescent="0.2"/>
    <row r="558" ht="11.25" customHeight="1" x14ac:dyDescent="0.2"/>
    <row r="559" ht="11.25" customHeight="1" x14ac:dyDescent="0.2"/>
    <row r="560" ht="11.25" customHeight="1" x14ac:dyDescent="0.2"/>
    <row r="561" ht="11.25" customHeight="1" x14ac:dyDescent="0.2"/>
    <row r="562" ht="11.25" customHeight="1" x14ac:dyDescent="0.2"/>
    <row r="563" ht="11.25" customHeight="1" x14ac:dyDescent="0.2"/>
    <row r="564" ht="11.25" customHeight="1" x14ac:dyDescent="0.2"/>
    <row r="565" ht="11.25" customHeight="1" x14ac:dyDescent="0.2"/>
    <row r="566" ht="11.25" customHeight="1" x14ac:dyDescent="0.2"/>
    <row r="567" ht="11.25" customHeight="1" x14ac:dyDescent="0.2"/>
    <row r="568" ht="11.25" customHeight="1" x14ac:dyDescent="0.2"/>
    <row r="569" ht="11.25" customHeight="1" x14ac:dyDescent="0.2"/>
    <row r="570" ht="11.25" customHeight="1" x14ac:dyDescent="0.2"/>
    <row r="571" ht="11.25" customHeight="1" x14ac:dyDescent="0.2"/>
    <row r="572" ht="11.25" customHeight="1" x14ac:dyDescent="0.2"/>
    <row r="573" ht="11.25" customHeight="1" x14ac:dyDescent="0.2"/>
    <row r="574" ht="11.25" customHeight="1" x14ac:dyDescent="0.2"/>
    <row r="575" ht="11.25" customHeight="1" x14ac:dyDescent="0.2"/>
    <row r="576" ht="11.25" customHeight="1" x14ac:dyDescent="0.2"/>
    <row r="577" ht="11.25" customHeight="1" x14ac:dyDescent="0.2"/>
    <row r="578" ht="11.25" customHeight="1" x14ac:dyDescent="0.2"/>
    <row r="579" ht="11.25" customHeight="1" x14ac:dyDescent="0.2"/>
    <row r="580" ht="11.25" customHeight="1" x14ac:dyDescent="0.2"/>
  </sheetData>
  <sortState xmlns:xlrd2="http://schemas.microsoft.com/office/spreadsheetml/2017/richdata2" ref="A2:T581">
    <sortCondition ref="C2:C581"/>
    <sortCondition ref="B2:B581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F5D66688-C56A-4616-A139-7F28015B494A}"/>
</file>

<file path=customXml/itemProps2.xml><?xml version="1.0" encoding="utf-8"?>
<ds:datastoreItem xmlns:ds="http://schemas.openxmlformats.org/officeDocument/2006/customXml" ds:itemID="{D8F27286-6583-430F-899C-59AE8C54B1A1}"/>
</file>

<file path=customXml/itemProps3.xml><?xml version="1.0" encoding="utf-8"?>
<ds:datastoreItem xmlns:ds="http://schemas.openxmlformats.org/officeDocument/2006/customXml" ds:itemID="{A7476758-545B-48E6-B07C-71E0CA68AF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2021-22 Revenues by Source</vt:lpstr>
      <vt:lpstr>2021-22 Taxes Coll &amp; Eq Mills</vt:lpstr>
      <vt:lpstr>2021-22 Rev per ADM</vt:lpstr>
    </vt:vector>
  </TitlesOfParts>
  <Company>PDE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Finances AFR Revenues 2021-2022</dc:title>
  <dc:creator>Benjamin Hanft</dc:creator>
  <cp:lastModifiedBy>Heimbach, Bunne</cp:lastModifiedBy>
  <cp:lastPrinted>2019-04-25T18:33:56Z</cp:lastPrinted>
  <dcterms:created xsi:type="dcterms:W3CDTF">2003-01-22T15:10:57Z</dcterms:created>
  <dcterms:modified xsi:type="dcterms:W3CDTF">2023-05-02T17:34:59Z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1489700</vt:r8>
  </property>
  <property fmtid="{D5CDD505-2E9C-101B-9397-08002B2CF9AE}" pid="5" name="Category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