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#1 Plan" sheetId="1" r:id="rId3"/>
    <sheet state="visible" name="Execution Sprint #1" sheetId="2" r:id="rId4"/>
    <sheet state="visible" name="Burndown Sprint # 1" sheetId="3" r:id="rId5"/>
    <sheet state="visible" name="Sprint #2 Plan" sheetId="4" r:id="rId6"/>
    <sheet state="visible" name="Execution Sprint # 2" sheetId="5" r:id="rId7"/>
    <sheet state="visible" name="Burndown Sprint # 2" sheetId="6" r:id="rId8"/>
    <sheet state="visible" name="Team Plan" sheetId="7" r:id="rId9"/>
  </sheets>
  <definedNames/>
  <calcPr/>
</workbook>
</file>

<file path=xl/sharedStrings.xml><?xml version="1.0" encoding="utf-8"?>
<sst xmlns="http://schemas.openxmlformats.org/spreadsheetml/2006/main" count="251" uniqueCount="114">
  <si>
    <t>Days</t>
  </si>
  <si>
    <t>Provisial (in story points)</t>
  </si>
  <si>
    <t>User Stories</t>
  </si>
  <si>
    <t>Tasks</t>
  </si>
  <si>
    <t>Description</t>
  </si>
  <si>
    <t>Dependency</t>
  </si>
  <si>
    <t>Story Points</t>
  </si>
  <si>
    <t>Actual (in story points)</t>
  </si>
  <si>
    <t>Write our Tools Specifications that we will be using to build the platform. 
Documentation of technology we are using. (Sheet Team Plan)</t>
  </si>
  <si>
    <t>R:2</t>
  </si>
  <si>
    <t>Create Heroku project and server.</t>
  </si>
  <si>
    <t>B:2</t>
  </si>
  <si>
    <t>Set up Node.js backend on the Heroku server to show a simple web page 
containing HTML and CSS.</t>
  </si>
  <si>
    <t>Set up functionality to accept CSV files, by this we mean create the function that will handle the click request</t>
  </si>
  <si>
    <t>Setup intial layout of web application, which involves node libraries/gitignores and standard files</t>
  </si>
  <si>
    <t>Byron did not have time to work on his task on day 5</t>
  </si>
  <si>
    <t>D:2</t>
  </si>
  <si>
    <t>Create a simple HTML page with CSS styling (all with Bootstrap) which 
has a clickable upload button, with the X logo</t>
  </si>
  <si>
    <t>C:2</t>
  </si>
  <si>
    <t>B:0</t>
  </si>
  <si>
    <t>Create a simple HTML page with CSS styled (all with Bootstrap) with 
Login Page.</t>
  </si>
  <si>
    <t>A:2</t>
  </si>
  <si>
    <t>D decided to work on 2.4 first, and finished it on the first day in 2 hours ... so he worked on the database schema on days 3 4 5, and was able to finish it in a total of 6 developer hours, he also finished 3.1 on itme</t>
  </si>
  <si>
    <t>Create a simple HTML page with CSS styled (all with Bootstrap) with 
Create Account Page.</t>
  </si>
  <si>
    <t>Create a Navigation Bar Sticky Header at the top of the webpage</t>
  </si>
  <si>
    <t>Flesh out the System Design of the Database Schema</t>
  </si>
  <si>
    <t>Code Insert Report EndPoint (Accepts JSON Objects) (No DB Needed)</t>
  </si>
  <si>
    <t>Parse the json object element by element and insert it into the database</t>
  </si>
  <si>
    <t>C finished his 2.2 task earlier than expected, and so worked on the 2.5 task, but did not end of completing it</t>
  </si>
  <si>
    <t>Use Axios to make a post request to the endpoints to send data.</t>
  </si>
  <si>
    <t>Read and parse data from an iCARE template, by using the npm package that converts csv to json</t>
  </si>
  <si>
    <t>Set up functionality to accept CSV files, by this we mean create the function that will handle the click request (be able to upload)</t>
  </si>
  <si>
    <t>C73 assignment, midterms</t>
  </si>
  <si>
    <t>C:1</t>
  </si>
  <si>
    <t>Create the landing page and hook it up to the navbar</t>
  </si>
  <si>
    <t>Create the about us page and hook it up to the navbar</t>
  </si>
  <si>
    <t>Create a page that contains history of events that the TEQ can see. Make the UI only. In future we will get the data from the database.</t>
  </si>
  <si>
    <t>Create a logout button for the page that the organization member goes to after they login, the local storage should reflect that they log out</t>
  </si>
  <si>
    <t>Create a Grid using an NPM Package for the list of people in the organization</t>
  </si>
  <si>
    <t>R:0</t>
  </si>
  <si>
    <t>Was not done, low priority</t>
  </si>
  <si>
    <t>Send Axios to make post request when logging into account with local storage setup</t>
  </si>
  <si>
    <t>Send Axios to make post request when creating organization account</t>
  </si>
  <si>
    <t>B:4</t>
  </si>
  <si>
    <t>Send Axios to make post request when uploading file data</t>
  </si>
  <si>
    <t>React + SC</t>
  </si>
  <si>
    <t>JavaScript + CSS + HTML</t>
  </si>
  <si>
    <t>Aliza</t>
  </si>
  <si>
    <t>Styled Components</t>
  </si>
  <si>
    <t>CSS</t>
  </si>
  <si>
    <t>Bryon</t>
  </si>
  <si>
    <t>JavaScript Front-End</t>
  </si>
  <si>
    <t>Javascript</t>
  </si>
  <si>
    <t>Caleb</t>
  </si>
  <si>
    <t>Dharmik</t>
  </si>
  <si>
    <t>JavaScript</t>
  </si>
  <si>
    <t>Ralph</t>
  </si>
  <si>
    <t>BackEnd + DataBase ( Node Express and NEDB/MongoDB)</t>
  </si>
  <si>
    <t>Node/Express/MongoDB</t>
  </si>
  <si>
    <t>Sprint #1</t>
  </si>
  <si>
    <t>Sprint #2</t>
  </si>
  <si>
    <t>Wednesday - Sunday</t>
  </si>
  <si>
    <t>Mon - Fri</t>
  </si>
  <si>
    <t>Git Tutorial</t>
  </si>
  <si>
    <t>Git Version Control</t>
  </si>
  <si>
    <t>https://try.github.io/</t>
  </si>
  <si>
    <t>How to Build &amp; Style a Web Page</t>
  </si>
  <si>
    <t>Caleb and Aliza google how to format a PDF with CSS</t>
  </si>
  <si>
    <t>BootStrap (CSS Styling)</t>
  </si>
  <si>
    <t>https://getbootstrap.com/</t>
  </si>
  <si>
    <t>Using HTML and CSS, bootstrap</t>
  </si>
  <si>
    <t>https://www.w3schools.com/html/html_css.asp</t>
  </si>
  <si>
    <t>Jquery (Making Web Dev Faster)</t>
  </si>
  <si>
    <t>https://jquery.com/</t>
  </si>
  <si>
    <t>How to talk to back-end from FrontEnd</t>
  </si>
  <si>
    <t>JSON OBJECTS (How data Goes over the web)</t>
  </si>
  <si>
    <t>https://www.json.org/</t>
  </si>
  <si>
    <t>Fetch or Axios Networking Libarary for Frontend</t>
  </si>
  <si>
    <t>https://www.npmjs.com/package/axios</t>
  </si>
  <si>
    <t>How backend receives information from Front End</t>
  </si>
  <si>
    <t>Node.js</t>
  </si>
  <si>
    <t>https://nodejs.org/en/</t>
  </si>
  <si>
    <t>Express.js</t>
  </si>
  <si>
    <t>https://expressjs.com/</t>
  </si>
  <si>
    <t>app.get('/', (req, res) =&gt; res.send('Hello World!'))</t>
  </si>
  <si>
    <t>This endpoint is what the front end people will hit. So LocalHost:/ will return Hello World when hit with a GET request</t>
  </si>
  <si>
    <t>How to Store Data</t>
  </si>
  <si>
    <t>NEDB DataBase Technology</t>
  </si>
  <si>
    <t>https://github.com/louischatriot/nedb</t>
  </si>
  <si>
    <t>Where will our code be deployed</t>
  </si>
  <si>
    <t>Heroku it's like a Web Server</t>
  </si>
  <si>
    <t>https://www.heroku.com/</t>
  </si>
  <si>
    <t>When you push to master you will see updates at the URL Dharmik's Website.com</t>
  </si>
  <si>
    <t>Ralph should set up CD</t>
  </si>
  <si>
    <t>Packages</t>
  </si>
  <si>
    <t>Grid Package</t>
  </si>
  <si>
    <t>https://gijgo.com/grid/demos/bootstrap-4-table</t>
  </si>
  <si>
    <t>https://www.npmjs.com/package/jquery-grid</t>
  </si>
  <si>
    <t>Upload a CSV file, return a JavaScript Array</t>
  </si>
  <si>
    <t>https://www.npmjs.com/package/csvtojson</t>
  </si>
  <si>
    <t>This converts CSV Files to JSON Objects that we can send to the Server Automatically since it's a JSON Object</t>
  </si>
  <si>
    <t>/** csv file</t>
  </si>
  <si>
    <t>Converts to JSON Object</t>
  </si>
  <si>
    <t>a,b,c</t>
  </si>
  <si>
    <t>[</t>
  </si>
  <si>
    <t>1,2,3</t>
  </si>
  <si>
    <t xml:space="preserve">     *         {a:"1", b:"2", c:"3"},</t>
  </si>
  <si>
    <t>4,5,6</t>
  </si>
  <si>
    <t xml:space="preserve">     *         {a:"4", b:"5". c:"6"}</t>
  </si>
  <si>
    <t>*/</t>
  </si>
  <si>
    <t xml:space="preserve">     * ]</t>
  </si>
  <si>
    <t>Helpful Links</t>
  </si>
  <si>
    <t>Bryon's Task</t>
  </si>
  <si>
    <t>https://stackoverflow.com/questions/4720343/loading-basic-html-in-node-js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</si>
</sst>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9.0"/>
      <name val="-apple-system"/>
    </font>
    <font>
      <b/>
    </font>
    <font>
      <name val="Arial"/>
    </font>
    <font>
      <sz val="18.0"/>
    </font>
    <font>
      <sz val="9.0"/>
      <color rgb="FF24292E"/>
      <name val="-apple-system"/>
    </font>
    <font>
      <u/>
      <color rgb="FF0000FF"/>
    </font>
    <font>
      <i/>
      <sz val="12.0"/>
      <color rgb="FF999988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readingOrder="0" vertical="center"/>
    </xf>
    <xf borderId="0" fillId="3" fontId="2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3" fontId="6" numFmtId="0" xfId="0" applyAlignment="1" applyFont="1">
      <alignment horizontal="left" readingOrder="0" shrinkToFit="0" wrapText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louischatriot/nedb" TargetMode="External"/><Relationship Id="rId10" Type="http://schemas.openxmlformats.org/officeDocument/2006/relationships/hyperlink" Target="https://expressjs.com/" TargetMode="External"/><Relationship Id="rId13" Type="http://schemas.openxmlformats.org/officeDocument/2006/relationships/hyperlink" Target="https://gijgo.com/grid/demos/bootstrap-4-table" TargetMode="External"/><Relationship Id="rId12" Type="http://schemas.openxmlformats.org/officeDocument/2006/relationships/hyperlink" Target="https://www.heroku.com/" TargetMode="External"/><Relationship Id="rId1" Type="http://schemas.openxmlformats.org/officeDocument/2006/relationships/hyperlink" Target="https://try.github.io/" TargetMode="External"/><Relationship Id="rId2" Type="http://schemas.openxmlformats.org/officeDocument/2006/relationships/hyperlink" Target="https://getbootstrap.com/" TargetMode="External"/><Relationship Id="rId3" Type="http://schemas.openxmlformats.org/officeDocument/2006/relationships/hyperlink" Target="https://www.w3schools.com/html/html_css.asp" TargetMode="External"/><Relationship Id="rId4" Type="http://schemas.openxmlformats.org/officeDocument/2006/relationships/hyperlink" Target="https://jquery.com/" TargetMode="External"/><Relationship Id="rId9" Type="http://schemas.openxmlformats.org/officeDocument/2006/relationships/hyperlink" Target="http://Express.js" TargetMode="External"/><Relationship Id="rId15" Type="http://schemas.openxmlformats.org/officeDocument/2006/relationships/hyperlink" Target="https://www.npmjs.com/package/csvtojson" TargetMode="External"/><Relationship Id="rId14" Type="http://schemas.openxmlformats.org/officeDocument/2006/relationships/hyperlink" Target="https://www.npmjs.com/package/jquery-grid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stackoverflow.com/questions/4720343/loading-basic-html-in-node-js" TargetMode="External"/><Relationship Id="rId5" Type="http://schemas.openxmlformats.org/officeDocument/2006/relationships/hyperlink" Target="https://www.json.org/" TargetMode="External"/><Relationship Id="rId6" Type="http://schemas.openxmlformats.org/officeDocument/2006/relationships/hyperlink" Target="https://www.npmjs.com/package/axios" TargetMode="External"/><Relationship Id="rId7" Type="http://schemas.openxmlformats.org/officeDocument/2006/relationships/hyperlink" Target="http://Node.js" TargetMode="External"/><Relationship Id="rId8" Type="http://schemas.openxmlformats.org/officeDocument/2006/relationships/hyperlink" Target="https://nodejs.org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8.43"/>
    <col customWidth="1" min="3" max="3" width="64.71"/>
    <col customWidth="1" min="4" max="10" width="11.57"/>
  </cols>
  <sheetData>
    <row r="1">
      <c r="A1" s="3" t="s">
        <v>2</v>
      </c>
      <c r="B1" s="4" t="s">
        <v>3</v>
      </c>
      <c r="C1" s="1" t="s">
        <v>4</v>
      </c>
      <c r="D1" s="4" t="s">
        <v>5</v>
      </c>
      <c r="E1" s="4" t="s">
        <v>6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</row>
    <row r="2" ht="30.0" customHeight="1">
      <c r="A2" s="3">
        <v>1.0</v>
      </c>
      <c r="B2" s="5">
        <v>1.1</v>
      </c>
      <c r="C2" s="5" t="s">
        <v>8</v>
      </c>
      <c r="D2" s="8"/>
      <c r="E2" s="9">
        <v>4.0</v>
      </c>
      <c r="F2" s="9" t="s">
        <v>9</v>
      </c>
      <c r="G2" s="9" t="s">
        <v>9</v>
      </c>
      <c r="H2" s="9"/>
      <c r="I2" s="8"/>
      <c r="J2" s="8"/>
    </row>
    <row r="3" ht="30.0" customHeight="1">
      <c r="A3" s="3">
        <v>1.0</v>
      </c>
      <c r="B3" s="10">
        <v>1.2</v>
      </c>
      <c r="C3" s="10" t="s">
        <v>10</v>
      </c>
      <c r="D3" s="9"/>
      <c r="E3" s="9">
        <v>2.0</v>
      </c>
      <c r="F3" s="9"/>
      <c r="G3" s="9" t="s">
        <v>11</v>
      </c>
      <c r="H3" s="9"/>
      <c r="I3" s="8"/>
      <c r="J3" s="8"/>
    </row>
    <row r="4" ht="30.0" customHeight="1">
      <c r="A4" s="3">
        <v>1.0</v>
      </c>
      <c r="B4" s="10">
        <v>1.3</v>
      </c>
      <c r="C4" s="10" t="s">
        <v>12</v>
      </c>
      <c r="D4" s="9">
        <v>1.2</v>
      </c>
      <c r="E4" s="9">
        <v>4.0</v>
      </c>
      <c r="F4" s="9"/>
      <c r="G4" s="9"/>
      <c r="H4" s="9" t="s">
        <v>11</v>
      </c>
      <c r="I4" s="9" t="s">
        <v>11</v>
      </c>
      <c r="J4" s="8"/>
    </row>
    <row r="5" ht="30.0" customHeight="1">
      <c r="A5" s="3">
        <v>1.0</v>
      </c>
      <c r="B5" s="15">
        <v>1.4</v>
      </c>
      <c r="C5" s="15" t="s">
        <v>13</v>
      </c>
      <c r="D5" s="8"/>
      <c r="E5" s="9">
        <v>2.0</v>
      </c>
      <c r="F5" s="9"/>
      <c r="G5" s="8"/>
      <c r="H5" s="8"/>
      <c r="I5" s="9"/>
      <c r="J5" s="9" t="s">
        <v>11</v>
      </c>
    </row>
    <row r="6" ht="30.0" customHeight="1">
      <c r="D6" s="17"/>
    </row>
    <row r="7" ht="30.0" customHeight="1">
      <c r="A7" s="3">
        <v>2.0</v>
      </c>
      <c r="B7" s="1">
        <v>2.1</v>
      </c>
      <c r="C7" s="18" t="s">
        <v>14</v>
      </c>
      <c r="D7" s="17"/>
      <c r="E7" s="4">
        <v>2.0</v>
      </c>
      <c r="F7" s="4" t="s">
        <v>16</v>
      </c>
    </row>
    <row r="8" ht="30.0" customHeight="1">
      <c r="A8" s="3">
        <v>2.0</v>
      </c>
      <c r="B8" s="10">
        <v>2.2</v>
      </c>
      <c r="C8" s="10" t="s">
        <v>17</v>
      </c>
      <c r="D8" s="9">
        <v>2.1</v>
      </c>
      <c r="E8" s="9">
        <v>10.0</v>
      </c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</row>
    <row r="9" ht="30.0" customHeight="1">
      <c r="A9" s="19">
        <v>2.0</v>
      </c>
      <c r="B9" s="10">
        <v>2.3</v>
      </c>
      <c r="C9" s="10" t="s">
        <v>20</v>
      </c>
      <c r="D9" s="9">
        <v>2.1</v>
      </c>
      <c r="E9" s="9">
        <v>10.0</v>
      </c>
      <c r="F9" s="9" t="s">
        <v>21</v>
      </c>
      <c r="G9" s="9" t="s">
        <v>21</v>
      </c>
      <c r="H9" s="9" t="s">
        <v>21</v>
      </c>
      <c r="I9" s="9" t="s">
        <v>21</v>
      </c>
      <c r="J9" s="9" t="s">
        <v>21</v>
      </c>
    </row>
    <row r="10" ht="30.0" customHeight="1">
      <c r="A10" s="19">
        <v>2.0</v>
      </c>
      <c r="B10" s="15">
        <v>2.4</v>
      </c>
      <c r="C10" s="15" t="s">
        <v>23</v>
      </c>
      <c r="D10" s="4">
        <v>2.1</v>
      </c>
      <c r="E10" s="9">
        <v>5.0</v>
      </c>
    </row>
    <row r="11" ht="30.0" customHeight="1">
      <c r="A11" s="3">
        <v>2.0</v>
      </c>
      <c r="B11" s="15">
        <v>2.5</v>
      </c>
      <c r="C11" s="15" t="s">
        <v>24</v>
      </c>
      <c r="D11" s="4">
        <v>2.1</v>
      </c>
      <c r="E11" s="9">
        <v>5.0</v>
      </c>
    </row>
    <row r="12" ht="30.0" customHeight="1">
      <c r="D12" s="17"/>
    </row>
    <row r="13" ht="30.0" customHeight="1">
      <c r="A13" s="19">
        <v>3.0</v>
      </c>
      <c r="B13" s="10">
        <v>3.1</v>
      </c>
      <c r="C13" s="10" t="s">
        <v>25</v>
      </c>
      <c r="D13" s="8"/>
      <c r="E13" s="9">
        <v>8.0</v>
      </c>
      <c r="F13" s="9"/>
      <c r="G13" s="9" t="s">
        <v>16</v>
      </c>
      <c r="H13" s="9" t="s">
        <v>16</v>
      </c>
      <c r="I13" s="9" t="s">
        <v>16</v>
      </c>
      <c r="J13" s="9" t="s">
        <v>16</v>
      </c>
    </row>
    <row r="14" ht="30.0" customHeight="1">
      <c r="A14" s="3">
        <v>3.0</v>
      </c>
      <c r="B14" s="15">
        <v>3.2</v>
      </c>
      <c r="C14" s="15" t="s">
        <v>26</v>
      </c>
      <c r="D14" s="9"/>
      <c r="E14" s="9">
        <v>2.0</v>
      </c>
      <c r="F14" s="9" t="s">
        <v>11</v>
      </c>
      <c r="G14" s="8"/>
      <c r="H14" s="8"/>
      <c r="I14" s="9"/>
      <c r="J14" s="8"/>
    </row>
    <row r="15">
      <c r="A15" s="3">
        <v>3.0</v>
      </c>
      <c r="B15" s="15">
        <v>3.3</v>
      </c>
      <c r="C15" s="15" t="s">
        <v>27</v>
      </c>
      <c r="D15" s="9">
        <v>3.2</v>
      </c>
      <c r="E15" s="9">
        <v>14.0</v>
      </c>
      <c r="F15" s="9"/>
      <c r="G15" s="8"/>
      <c r="H15" s="9" t="s">
        <v>9</v>
      </c>
      <c r="I15" s="9" t="s">
        <v>9</v>
      </c>
      <c r="J15" s="9" t="s">
        <v>9</v>
      </c>
    </row>
    <row r="16">
      <c r="A16" s="3">
        <v>3.0</v>
      </c>
      <c r="B16" s="15">
        <v>3.4</v>
      </c>
      <c r="C16" s="15" t="s">
        <v>29</v>
      </c>
      <c r="D16" s="9">
        <v>3.2</v>
      </c>
      <c r="E16" s="9">
        <v>8.0</v>
      </c>
      <c r="F16" s="8"/>
      <c r="G16" s="8"/>
      <c r="H16" s="8"/>
      <c r="I16" s="8"/>
      <c r="J16" s="8"/>
    </row>
    <row r="17">
      <c r="A17" s="3">
        <v>3.0</v>
      </c>
      <c r="B17" s="15">
        <v>3.5</v>
      </c>
      <c r="C17" s="15" t="s">
        <v>30</v>
      </c>
      <c r="D17" s="9">
        <v>1.4</v>
      </c>
      <c r="E17" s="9">
        <v>8.0</v>
      </c>
      <c r="F17" s="8"/>
      <c r="G17" s="8"/>
      <c r="H17" s="8"/>
      <c r="I17" s="8"/>
      <c r="J1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8.43"/>
    <col customWidth="1" min="3" max="3" width="64.71"/>
    <col customWidth="1" min="4" max="6" width="11.57"/>
    <col customWidth="1" min="7" max="7" width="15.43"/>
    <col customWidth="1" min="8" max="9" width="11.57"/>
    <col customWidth="1" min="10" max="10" width="17.43"/>
  </cols>
  <sheetData>
    <row r="1">
      <c r="A1" s="3" t="s">
        <v>2</v>
      </c>
      <c r="B1" s="4" t="s">
        <v>3</v>
      </c>
      <c r="C1" s="1" t="s">
        <v>4</v>
      </c>
      <c r="D1" s="4" t="s">
        <v>5</v>
      </c>
      <c r="E1" s="4" t="s">
        <v>6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</row>
    <row r="2" ht="30.0" customHeight="1">
      <c r="A2" s="3">
        <v>1.0</v>
      </c>
      <c r="B2" s="5">
        <v>1.1</v>
      </c>
      <c r="C2" s="5" t="s">
        <v>8</v>
      </c>
      <c r="D2" s="8"/>
      <c r="E2" s="9">
        <v>4.0</v>
      </c>
      <c r="F2" s="9" t="s">
        <v>9</v>
      </c>
      <c r="G2" s="9" t="s">
        <v>9</v>
      </c>
      <c r="H2" s="9"/>
      <c r="I2" s="8"/>
      <c r="J2" s="8"/>
    </row>
    <row r="3" ht="30.0" customHeight="1">
      <c r="A3" s="11">
        <v>1.0</v>
      </c>
      <c r="B3" s="12">
        <v>1.2</v>
      </c>
      <c r="C3" s="13" t="s">
        <v>10</v>
      </c>
      <c r="D3" s="14"/>
      <c r="E3" s="16">
        <v>2.0</v>
      </c>
      <c r="F3" s="14"/>
      <c r="G3" s="16" t="s">
        <v>11</v>
      </c>
      <c r="H3" s="14"/>
      <c r="I3" s="14"/>
      <c r="J3" s="14"/>
    </row>
    <row r="4" ht="30.0" customHeight="1">
      <c r="A4" s="3">
        <v>1.0</v>
      </c>
      <c r="B4" s="10">
        <v>1.3</v>
      </c>
      <c r="C4" s="10" t="s">
        <v>12</v>
      </c>
      <c r="D4" s="9">
        <v>1.2</v>
      </c>
      <c r="E4" s="9">
        <v>4.0</v>
      </c>
      <c r="F4" s="9"/>
      <c r="G4" s="9"/>
      <c r="H4" s="9" t="s">
        <v>11</v>
      </c>
      <c r="I4" s="9" t="s">
        <v>11</v>
      </c>
      <c r="J4" s="8"/>
      <c r="L4" s="18" t="s">
        <v>15</v>
      </c>
    </row>
    <row r="5" ht="30.0" customHeight="1">
      <c r="A5" s="3">
        <v>1.0</v>
      </c>
      <c r="B5" s="15">
        <v>1.4</v>
      </c>
      <c r="C5" s="15" t="s">
        <v>13</v>
      </c>
      <c r="D5" s="8"/>
      <c r="E5" s="9">
        <v>2.0</v>
      </c>
      <c r="F5" s="9"/>
      <c r="G5" s="8"/>
      <c r="H5" s="8"/>
      <c r="I5" s="9"/>
      <c r="J5" s="9" t="s">
        <v>19</v>
      </c>
    </row>
    <row r="6" ht="30.0" customHeight="1"/>
    <row r="7" ht="30.0" customHeight="1">
      <c r="A7" s="3">
        <v>2.0</v>
      </c>
      <c r="B7" s="1">
        <v>2.1</v>
      </c>
      <c r="C7" s="18" t="s">
        <v>14</v>
      </c>
      <c r="D7" s="17"/>
      <c r="E7" s="4">
        <v>2.0</v>
      </c>
      <c r="F7" s="4" t="s">
        <v>16</v>
      </c>
      <c r="L7" s="18" t="s">
        <v>22</v>
      </c>
    </row>
    <row r="8" ht="30.0" customHeight="1">
      <c r="A8" s="3">
        <v>2.0</v>
      </c>
      <c r="B8" s="10">
        <v>2.2</v>
      </c>
      <c r="C8" s="10" t="s">
        <v>17</v>
      </c>
      <c r="D8" s="9">
        <v>2.1</v>
      </c>
      <c r="E8" s="9">
        <v>10.0</v>
      </c>
      <c r="F8" s="9" t="s">
        <v>18</v>
      </c>
      <c r="G8" s="9" t="s">
        <v>18</v>
      </c>
      <c r="H8" s="9" t="s">
        <v>18</v>
      </c>
    </row>
    <row r="9" ht="30.0" customHeight="1">
      <c r="A9" s="19">
        <v>2.0</v>
      </c>
      <c r="B9" s="10">
        <v>2.3</v>
      </c>
      <c r="C9" s="10" t="s">
        <v>20</v>
      </c>
      <c r="D9" s="9">
        <v>2.1</v>
      </c>
      <c r="E9" s="9">
        <v>10.0</v>
      </c>
      <c r="F9" s="9" t="s">
        <v>21</v>
      </c>
      <c r="G9" s="9" t="s">
        <v>21</v>
      </c>
      <c r="H9" s="9" t="s">
        <v>21</v>
      </c>
      <c r="I9" s="9" t="s">
        <v>21</v>
      </c>
      <c r="J9" s="9" t="s">
        <v>21</v>
      </c>
    </row>
    <row r="10" ht="30.0" customHeight="1">
      <c r="A10" s="19">
        <v>2.0</v>
      </c>
      <c r="B10" s="15">
        <v>2.4</v>
      </c>
      <c r="C10" s="15" t="s">
        <v>23</v>
      </c>
      <c r="D10" s="4">
        <v>2.1</v>
      </c>
      <c r="E10" s="9">
        <v>5.0</v>
      </c>
      <c r="G10" s="9" t="s">
        <v>16</v>
      </c>
    </row>
    <row r="11" ht="30.0" customHeight="1">
      <c r="A11" s="3">
        <v>2.0</v>
      </c>
      <c r="B11" s="15">
        <v>2.5</v>
      </c>
      <c r="C11" s="15" t="s">
        <v>24</v>
      </c>
      <c r="D11" s="4">
        <v>2.1</v>
      </c>
      <c r="E11" s="9">
        <v>5.0</v>
      </c>
      <c r="I11" s="9" t="s">
        <v>18</v>
      </c>
      <c r="J11" s="9" t="s">
        <v>18</v>
      </c>
    </row>
    <row r="12" ht="30.0" customHeight="1">
      <c r="D12" s="17"/>
      <c r="L12" s="18" t="s">
        <v>28</v>
      </c>
    </row>
    <row r="13" ht="30.0" customHeight="1">
      <c r="A13" s="19">
        <v>3.0</v>
      </c>
      <c r="B13" s="10">
        <v>3.1</v>
      </c>
      <c r="C13" s="10" t="s">
        <v>25</v>
      </c>
      <c r="D13" s="8"/>
      <c r="E13" s="9">
        <v>8.0</v>
      </c>
      <c r="F13" s="9"/>
      <c r="G13" s="9"/>
      <c r="H13" s="9" t="s">
        <v>16</v>
      </c>
      <c r="I13" s="9" t="s">
        <v>16</v>
      </c>
      <c r="J13" s="9" t="s">
        <v>16</v>
      </c>
    </row>
    <row r="14">
      <c r="A14" s="3">
        <v>3.0</v>
      </c>
      <c r="B14" s="15">
        <v>3.2</v>
      </c>
      <c r="C14" s="15" t="s">
        <v>26</v>
      </c>
      <c r="D14" s="9"/>
      <c r="E14" s="9">
        <v>2.0</v>
      </c>
      <c r="F14" s="9" t="s">
        <v>11</v>
      </c>
      <c r="G14" s="8"/>
      <c r="H14" s="8"/>
      <c r="I14" s="9"/>
      <c r="J14" s="8"/>
    </row>
    <row r="15">
      <c r="A15" s="3">
        <v>3.0</v>
      </c>
      <c r="B15" s="15">
        <v>3.3</v>
      </c>
      <c r="C15" s="15" t="s">
        <v>27</v>
      </c>
      <c r="D15" s="9">
        <v>3.2</v>
      </c>
      <c r="E15" s="9">
        <v>14.0</v>
      </c>
      <c r="F15" s="9"/>
      <c r="G15" s="8"/>
      <c r="H15" s="9" t="s">
        <v>9</v>
      </c>
      <c r="I15" s="9" t="s">
        <v>9</v>
      </c>
      <c r="J15" s="9" t="s">
        <v>9</v>
      </c>
    </row>
    <row r="16">
      <c r="A16" s="3">
        <v>3.0</v>
      </c>
      <c r="B16" s="15">
        <v>3.4</v>
      </c>
      <c r="C16" s="15" t="s">
        <v>29</v>
      </c>
      <c r="D16" s="9">
        <v>3.2</v>
      </c>
      <c r="E16" s="9">
        <v>8.0</v>
      </c>
      <c r="F16" s="8"/>
      <c r="G16" s="8"/>
      <c r="H16" s="8"/>
      <c r="I16" s="8"/>
      <c r="J16" s="8"/>
    </row>
    <row r="17">
      <c r="A17" s="3">
        <v>3.0</v>
      </c>
      <c r="B17" s="15">
        <v>3.5</v>
      </c>
      <c r="C17" s="15" t="s">
        <v>30</v>
      </c>
      <c r="D17" s="9">
        <v>1.4</v>
      </c>
      <c r="E17" s="9">
        <v>10.0</v>
      </c>
      <c r="F17" s="8"/>
      <c r="G17" s="8"/>
      <c r="H17" s="8"/>
      <c r="I17" s="8"/>
      <c r="J17" s="8"/>
    </row>
    <row r="20">
      <c r="C20" s="20"/>
    </row>
  </sheetData>
  <mergeCells count="3">
    <mergeCell ref="L7:M10"/>
    <mergeCell ref="L12:M15"/>
    <mergeCell ref="L4:M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2" t="s">
        <v>1</v>
      </c>
      <c r="B2" s="1">
        <v>50.0</v>
      </c>
      <c r="C2">
        <f>50-4</f>
        <v>46</v>
      </c>
      <c r="D2">
        <f>C2-6</f>
        <v>40</v>
      </c>
      <c r="E2">
        <f>D2-0</f>
        <v>40</v>
      </c>
      <c r="F2">
        <f t="shared" ref="F2:F3" si="1">E2-4</f>
        <v>36</v>
      </c>
      <c r="G2">
        <f>F2-30</f>
        <v>6</v>
      </c>
    </row>
    <row r="3">
      <c r="A3" s="6" t="s">
        <v>7</v>
      </c>
      <c r="B3" s="7">
        <v>50.0</v>
      </c>
      <c r="C3">
        <f>B3-4</f>
        <v>46</v>
      </c>
      <c r="D3">
        <f>C3-11</f>
        <v>35</v>
      </c>
      <c r="E3">
        <f>D3-10</f>
        <v>25</v>
      </c>
      <c r="F3">
        <f t="shared" si="1"/>
        <v>21</v>
      </c>
      <c r="G3">
        <f>F3-18</f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8.43"/>
    <col customWidth="1" min="3" max="3" width="64.71"/>
    <col customWidth="1" min="4" max="10" width="11.57"/>
    <col customWidth="1" min="12" max="12" width="24.43"/>
  </cols>
  <sheetData>
    <row r="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>
        <v>1.0</v>
      </c>
      <c r="G1" s="9">
        <v>2.0</v>
      </c>
      <c r="H1" s="9">
        <v>3.0</v>
      </c>
      <c r="I1" s="9">
        <v>4.0</v>
      </c>
      <c r="J1" s="9">
        <v>5.0</v>
      </c>
    </row>
    <row r="2" ht="30.0" customHeight="1">
      <c r="A2" s="9">
        <v>1.0</v>
      </c>
      <c r="B2" s="21">
        <v>1.4</v>
      </c>
      <c r="C2" s="23" t="s">
        <v>31</v>
      </c>
      <c r="D2" s="8"/>
      <c r="E2" s="9">
        <v>2.0</v>
      </c>
      <c r="F2" s="9" t="s">
        <v>11</v>
      </c>
      <c r="G2" s="8"/>
      <c r="H2" s="8"/>
      <c r="I2" s="9"/>
      <c r="J2" s="9"/>
    </row>
    <row r="3" ht="30.0" customHeight="1">
      <c r="A3" s="8"/>
      <c r="B3" s="8"/>
      <c r="C3" s="24"/>
      <c r="D3" s="8"/>
      <c r="E3" s="8"/>
      <c r="F3" s="8"/>
      <c r="G3" s="8"/>
      <c r="H3" s="8"/>
      <c r="I3" s="8"/>
      <c r="J3" s="8"/>
    </row>
    <row r="4" ht="30.0" customHeight="1">
      <c r="A4" s="9">
        <v>2.0</v>
      </c>
      <c r="B4" s="21">
        <v>2.5</v>
      </c>
      <c r="C4" s="23" t="s">
        <v>24</v>
      </c>
      <c r="D4" s="9"/>
      <c r="E4" s="9">
        <v>1.0</v>
      </c>
      <c r="F4" s="9" t="s">
        <v>33</v>
      </c>
      <c r="G4" s="8"/>
      <c r="H4" s="8"/>
      <c r="I4" s="8"/>
      <c r="J4" s="8"/>
    </row>
    <row r="5" ht="30.0" customHeight="1">
      <c r="A5" s="9">
        <v>2.0</v>
      </c>
      <c r="B5" s="9">
        <v>2.6</v>
      </c>
      <c r="C5" s="25" t="s">
        <v>34</v>
      </c>
      <c r="D5" s="8"/>
      <c r="E5" s="9">
        <v>3.0</v>
      </c>
      <c r="F5" s="9" t="s">
        <v>33</v>
      </c>
      <c r="G5" s="9" t="s">
        <v>18</v>
      </c>
      <c r="H5" s="8"/>
      <c r="I5" s="8"/>
      <c r="J5" s="8"/>
    </row>
    <row r="6" ht="30.0" customHeight="1">
      <c r="A6" s="9">
        <v>2.0</v>
      </c>
      <c r="B6" s="9">
        <v>2.7</v>
      </c>
      <c r="C6" s="25" t="s">
        <v>35</v>
      </c>
      <c r="D6" s="8"/>
      <c r="E6" s="9">
        <v>4.0</v>
      </c>
      <c r="F6" s="9" t="s">
        <v>21</v>
      </c>
      <c r="G6" s="9" t="s">
        <v>21</v>
      </c>
      <c r="H6" s="8"/>
      <c r="I6" s="8"/>
      <c r="J6" s="8"/>
    </row>
    <row r="7" ht="70.5" customHeight="1">
      <c r="A7" s="9">
        <v>2.0</v>
      </c>
      <c r="B7" s="9">
        <v>2.8</v>
      </c>
      <c r="C7" s="23" t="s">
        <v>36</v>
      </c>
      <c r="D7" s="8"/>
      <c r="E7" s="9">
        <v>4.0</v>
      </c>
      <c r="F7" s="8"/>
      <c r="G7" s="8"/>
      <c r="H7" s="9"/>
      <c r="I7" s="9" t="s">
        <v>18</v>
      </c>
      <c r="J7" s="9" t="s">
        <v>18</v>
      </c>
      <c r="L7" s="18"/>
    </row>
    <row r="8" ht="30.0" customHeight="1">
      <c r="A8" s="9">
        <v>2.0</v>
      </c>
      <c r="B8" s="9">
        <v>2.9</v>
      </c>
      <c r="C8" s="18" t="s">
        <v>37</v>
      </c>
      <c r="E8" s="9">
        <v>2.0</v>
      </c>
      <c r="H8" s="9" t="s">
        <v>18</v>
      </c>
    </row>
    <row r="9" ht="30.0" customHeight="1">
      <c r="A9" s="9">
        <v>2.0</v>
      </c>
      <c r="B9" s="27">
        <v>2.1</v>
      </c>
      <c r="C9" s="25" t="s">
        <v>38</v>
      </c>
      <c r="D9" s="8"/>
      <c r="E9" s="9">
        <v>6.0</v>
      </c>
      <c r="F9" s="8"/>
      <c r="G9" s="8"/>
      <c r="H9" s="9" t="s">
        <v>21</v>
      </c>
      <c r="I9" s="9" t="s">
        <v>21</v>
      </c>
      <c r="J9" s="9" t="s">
        <v>21</v>
      </c>
    </row>
    <row r="10" ht="30.0" customHeight="1">
      <c r="A10" s="8"/>
      <c r="B10" s="8"/>
      <c r="C10" s="24"/>
      <c r="D10" s="8"/>
      <c r="E10" s="8"/>
      <c r="F10" s="8"/>
      <c r="G10" s="8"/>
      <c r="H10" s="8"/>
      <c r="I10" s="8"/>
      <c r="J10" s="8"/>
    </row>
    <row r="11" ht="30.0" customHeight="1">
      <c r="A11" s="9">
        <v>3.0</v>
      </c>
      <c r="B11" s="21">
        <v>3.3</v>
      </c>
      <c r="C11" s="23" t="s">
        <v>27</v>
      </c>
      <c r="D11" s="9"/>
      <c r="E11" s="9">
        <v>8.0</v>
      </c>
      <c r="F11" s="9" t="s">
        <v>39</v>
      </c>
      <c r="G11" s="9" t="s">
        <v>9</v>
      </c>
      <c r="H11" s="9" t="s">
        <v>9</v>
      </c>
      <c r="I11" s="9" t="s">
        <v>9</v>
      </c>
      <c r="J11" s="9" t="s">
        <v>9</v>
      </c>
    </row>
    <row r="12" ht="30.0" customHeight="1">
      <c r="A12" s="9">
        <v>3.0</v>
      </c>
      <c r="B12" s="21">
        <v>3.4</v>
      </c>
      <c r="C12" s="23" t="s">
        <v>30</v>
      </c>
      <c r="D12" s="9">
        <v>1.4</v>
      </c>
      <c r="E12" s="9">
        <v>8.0</v>
      </c>
      <c r="F12" s="8"/>
      <c r="G12" s="9" t="s">
        <v>11</v>
      </c>
      <c r="H12" s="9" t="s">
        <v>11</v>
      </c>
      <c r="I12" s="9" t="s">
        <v>11</v>
      </c>
      <c r="J12" s="9" t="s">
        <v>11</v>
      </c>
    </row>
    <row r="13" ht="30.0" customHeight="1">
      <c r="A13" s="9">
        <v>3.0</v>
      </c>
      <c r="B13" s="9">
        <v>3.5</v>
      </c>
      <c r="C13" s="23" t="s">
        <v>41</v>
      </c>
      <c r="D13" s="8"/>
      <c r="E13" s="9">
        <v>2.0</v>
      </c>
      <c r="F13" s="9" t="s">
        <v>16</v>
      </c>
      <c r="G13" s="8"/>
      <c r="H13" s="8"/>
      <c r="I13" s="8"/>
      <c r="J13" s="8"/>
    </row>
    <row r="14" ht="30.0" customHeight="1">
      <c r="A14" s="9">
        <v>3.0</v>
      </c>
      <c r="B14" s="9">
        <v>3.6</v>
      </c>
      <c r="C14" s="25" t="s">
        <v>42</v>
      </c>
      <c r="D14" s="8"/>
      <c r="E14" s="9">
        <v>2.0</v>
      </c>
      <c r="F14" s="8"/>
      <c r="G14" s="9" t="s">
        <v>16</v>
      </c>
      <c r="H14" s="8"/>
      <c r="I14" s="8"/>
      <c r="J14" s="8"/>
    </row>
    <row r="15" ht="30.0" customHeight="1">
      <c r="A15" s="9">
        <v>3.0</v>
      </c>
      <c r="B15" s="9">
        <v>3.7</v>
      </c>
      <c r="C15" s="25" t="s">
        <v>44</v>
      </c>
      <c r="D15" s="8"/>
      <c r="E15" s="9">
        <v>6.0</v>
      </c>
      <c r="F15" s="8"/>
      <c r="G15" s="8"/>
      <c r="H15" s="9" t="s">
        <v>16</v>
      </c>
      <c r="I15" s="9" t="s">
        <v>16</v>
      </c>
      <c r="J15" s="9" t="s"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8.43"/>
    <col customWidth="1" min="3" max="3" width="64.71"/>
    <col customWidth="1" min="4" max="10" width="11.57"/>
    <col customWidth="1" min="12" max="12" width="24.43"/>
  </cols>
  <sheetData>
    <row r="1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>
        <v>1.0</v>
      </c>
      <c r="G1" s="9">
        <v>2.0</v>
      </c>
      <c r="H1" s="9">
        <v>3.0</v>
      </c>
      <c r="I1" s="9">
        <v>4.0</v>
      </c>
      <c r="J1" s="9">
        <v>5.0</v>
      </c>
    </row>
    <row r="2" ht="30.0" customHeight="1">
      <c r="A2" s="9">
        <v>1.0</v>
      </c>
      <c r="B2" s="21">
        <v>1.4</v>
      </c>
      <c r="C2" s="23" t="s">
        <v>31</v>
      </c>
      <c r="D2" s="8"/>
      <c r="E2" s="9">
        <v>2.0</v>
      </c>
      <c r="F2" s="9"/>
      <c r="G2" s="8"/>
      <c r="H2" s="9" t="s">
        <v>11</v>
      </c>
      <c r="I2" s="9"/>
      <c r="J2" s="9"/>
      <c r="L2" s="1" t="s">
        <v>32</v>
      </c>
    </row>
    <row r="3" ht="30.0" customHeight="1">
      <c r="A3" s="8"/>
      <c r="B3" s="8"/>
      <c r="C3" s="24"/>
      <c r="D3" s="8"/>
      <c r="E3" s="8"/>
      <c r="F3" s="8"/>
      <c r="G3" s="8"/>
      <c r="H3" s="8"/>
      <c r="I3" s="8"/>
      <c r="J3" s="8"/>
    </row>
    <row r="4" ht="30.0" customHeight="1">
      <c r="A4" s="9">
        <v>2.0</v>
      </c>
      <c r="B4" s="21">
        <v>2.5</v>
      </c>
      <c r="C4" s="23" t="s">
        <v>24</v>
      </c>
      <c r="D4" s="9"/>
      <c r="E4" s="9">
        <v>1.0</v>
      </c>
      <c r="F4" s="9" t="s">
        <v>33</v>
      </c>
      <c r="G4" s="8"/>
      <c r="H4" s="8"/>
      <c r="I4" s="8"/>
      <c r="J4" s="8"/>
    </row>
    <row r="5" ht="30.0" customHeight="1">
      <c r="A5" s="9">
        <v>2.0</v>
      </c>
      <c r="B5" s="9">
        <v>2.6</v>
      </c>
      <c r="C5" s="25" t="s">
        <v>34</v>
      </c>
      <c r="D5" s="8"/>
      <c r="E5" s="9">
        <v>3.0</v>
      </c>
      <c r="F5" s="9" t="s">
        <v>33</v>
      </c>
      <c r="G5" s="26" t="s">
        <v>33</v>
      </c>
      <c r="H5" s="8"/>
      <c r="I5" s="8"/>
      <c r="J5" s="8"/>
    </row>
    <row r="6" ht="30.0" customHeight="1">
      <c r="A6" s="9">
        <v>2.0</v>
      </c>
      <c r="B6" s="9">
        <v>2.7</v>
      </c>
      <c r="C6" s="25" t="s">
        <v>35</v>
      </c>
      <c r="D6" s="8"/>
      <c r="E6" s="9">
        <v>4.0</v>
      </c>
      <c r="F6" s="9"/>
      <c r="G6" s="26" t="s">
        <v>33</v>
      </c>
      <c r="H6" s="8"/>
      <c r="I6" s="8"/>
      <c r="J6" s="8"/>
    </row>
    <row r="7" ht="70.5" customHeight="1">
      <c r="A7" s="9">
        <v>2.0</v>
      </c>
      <c r="B7" s="9">
        <v>2.8</v>
      </c>
      <c r="C7" s="23" t="s">
        <v>36</v>
      </c>
      <c r="D7" s="8"/>
      <c r="E7" s="9">
        <v>4.0</v>
      </c>
      <c r="F7" s="8"/>
      <c r="G7" s="8"/>
      <c r="H7" s="9"/>
      <c r="I7" s="9" t="s">
        <v>18</v>
      </c>
      <c r="J7" s="9" t="s">
        <v>18</v>
      </c>
      <c r="L7" s="18"/>
    </row>
    <row r="8" ht="30.0" customHeight="1">
      <c r="A8" s="9">
        <v>2.0</v>
      </c>
      <c r="B8" s="9">
        <v>2.9</v>
      </c>
      <c r="C8" s="18" t="s">
        <v>37</v>
      </c>
      <c r="E8" s="9">
        <v>2.0</v>
      </c>
      <c r="H8" s="9" t="s">
        <v>18</v>
      </c>
    </row>
    <row r="9" ht="30.0" customHeight="1">
      <c r="A9" s="9">
        <v>2.0</v>
      </c>
      <c r="B9" s="27">
        <v>2.1</v>
      </c>
      <c r="C9" s="25" t="s">
        <v>38</v>
      </c>
      <c r="D9" s="8"/>
      <c r="E9" s="9">
        <v>6.0</v>
      </c>
      <c r="F9" s="8"/>
      <c r="G9" s="8"/>
      <c r="H9" s="9"/>
      <c r="I9" s="9"/>
      <c r="J9" s="9"/>
      <c r="L9" s="1" t="s">
        <v>40</v>
      </c>
    </row>
    <row r="10" ht="30.0" customHeight="1">
      <c r="A10" s="8"/>
      <c r="B10" s="8"/>
      <c r="C10" s="24"/>
      <c r="D10" s="8"/>
      <c r="E10" s="8"/>
      <c r="F10" s="8"/>
      <c r="G10" s="8"/>
      <c r="H10" s="8"/>
      <c r="I10" s="8"/>
      <c r="J10" s="8"/>
    </row>
    <row r="11" ht="30.0" customHeight="1">
      <c r="A11" s="9">
        <v>3.0</v>
      </c>
      <c r="B11" s="21">
        <v>3.3</v>
      </c>
      <c r="C11" s="23" t="s">
        <v>27</v>
      </c>
      <c r="D11" s="9"/>
      <c r="E11" s="9">
        <v>8.0</v>
      </c>
      <c r="F11" s="9" t="s">
        <v>39</v>
      </c>
      <c r="G11" s="9" t="s">
        <v>9</v>
      </c>
      <c r="H11" s="9" t="s">
        <v>9</v>
      </c>
      <c r="I11" s="9" t="s">
        <v>9</v>
      </c>
      <c r="J11" s="9" t="s">
        <v>9</v>
      </c>
    </row>
    <row r="12" ht="30.0" customHeight="1">
      <c r="A12" s="9">
        <v>3.0</v>
      </c>
      <c r="B12" s="21">
        <v>3.4</v>
      </c>
      <c r="C12" s="23" t="s">
        <v>30</v>
      </c>
      <c r="D12" s="9">
        <v>1.4</v>
      </c>
      <c r="E12" s="9">
        <v>8.0</v>
      </c>
      <c r="F12" s="8"/>
      <c r="G12" s="9"/>
      <c r="H12" s="9"/>
      <c r="I12" s="9" t="s">
        <v>43</v>
      </c>
      <c r="J12" s="9" t="s">
        <v>43</v>
      </c>
    </row>
    <row r="13" ht="30.0" customHeight="1">
      <c r="A13" s="9">
        <v>3.0</v>
      </c>
      <c r="B13" s="9">
        <v>3.5</v>
      </c>
      <c r="C13" s="23" t="s">
        <v>41</v>
      </c>
      <c r="D13" s="8"/>
      <c r="E13" s="9">
        <v>2.0</v>
      </c>
      <c r="F13" s="9" t="s">
        <v>16</v>
      </c>
      <c r="G13" s="8"/>
      <c r="H13" s="8"/>
      <c r="I13" s="8"/>
      <c r="J13" s="8"/>
    </row>
    <row r="14" ht="30.0" customHeight="1">
      <c r="A14" s="9">
        <v>3.0</v>
      </c>
      <c r="B14" s="9">
        <v>3.6</v>
      </c>
      <c r="C14" s="25" t="s">
        <v>42</v>
      </c>
      <c r="D14" s="8"/>
      <c r="E14" s="9">
        <v>2.0</v>
      </c>
      <c r="F14" s="8"/>
      <c r="G14" s="9" t="s">
        <v>16</v>
      </c>
      <c r="H14" s="8"/>
      <c r="I14" s="8"/>
      <c r="J14" s="8"/>
    </row>
    <row r="15" ht="30.0" customHeight="1">
      <c r="A15" s="9">
        <v>3.0</v>
      </c>
      <c r="B15" s="9">
        <v>3.7</v>
      </c>
      <c r="C15" s="25" t="s">
        <v>44</v>
      </c>
      <c r="D15" s="8"/>
      <c r="E15" s="9">
        <v>6.0</v>
      </c>
      <c r="F15" s="8"/>
      <c r="G15" s="8"/>
      <c r="H15" s="9" t="s">
        <v>16</v>
      </c>
      <c r="I15" s="9" t="s">
        <v>16</v>
      </c>
      <c r="J15" s="9" t="s"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22" t="s">
        <v>1</v>
      </c>
      <c r="B2" s="1">
        <v>50.0</v>
      </c>
      <c r="C2">
        <f>B2-5</f>
        <v>45</v>
      </c>
      <c r="D2">
        <f t="shared" ref="D2:D3" si="1">C2-9</f>
        <v>36</v>
      </c>
      <c r="E2">
        <f>D2-2</f>
        <v>34</v>
      </c>
      <c r="F2">
        <f t="shared" ref="F2:F3" si="2">E2-0</f>
        <v>34</v>
      </c>
      <c r="G2">
        <f>F2-4-6-8-8-6</f>
        <v>2</v>
      </c>
    </row>
    <row r="3">
      <c r="A3" s="28" t="s">
        <v>7</v>
      </c>
      <c r="B3" s="7">
        <v>50.0</v>
      </c>
      <c r="C3">
        <f>B3-3</f>
        <v>47</v>
      </c>
      <c r="D3">
        <f t="shared" si="1"/>
        <v>38</v>
      </c>
      <c r="E3">
        <f>D3-4</f>
        <v>34</v>
      </c>
      <c r="F3">
        <f t="shared" si="2"/>
        <v>34</v>
      </c>
      <c r="G3">
        <f>F3-4-8-8-6</f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14"/>
    <col customWidth="1" min="2" max="2" width="51.29"/>
    <col customWidth="1" min="3" max="3" width="46.71"/>
    <col customWidth="1" min="4" max="4" width="56.71"/>
  </cols>
  <sheetData>
    <row r="1">
      <c r="A1" s="1"/>
      <c r="B1" s="29" t="s">
        <v>45</v>
      </c>
      <c r="C1" s="30" t="s">
        <v>46</v>
      </c>
    </row>
    <row r="2">
      <c r="A2" s="1" t="s">
        <v>47</v>
      </c>
      <c r="B2" s="29" t="s">
        <v>48</v>
      </c>
      <c r="C2" s="30" t="s">
        <v>49</v>
      </c>
    </row>
    <row r="3">
      <c r="A3" s="1" t="s">
        <v>50</v>
      </c>
      <c r="B3" s="29" t="s">
        <v>51</v>
      </c>
      <c r="C3" s="30" t="s">
        <v>52</v>
      </c>
    </row>
    <row r="4">
      <c r="A4" s="1" t="s">
        <v>53</v>
      </c>
      <c r="B4" s="29" t="s">
        <v>48</v>
      </c>
      <c r="C4" s="30" t="s">
        <v>49</v>
      </c>
    </row>
    <row r="5">
      <c r="A5" s="1" t="s">
        <v>54</v>
      </c>
      <c r="B5" s="29" t="s">
        <v>51</v>
      </c>
      <c r="C5" s="30" t="s">
        <v>55</v>
      </c>
    </row>
    <row r="6">
      <c r="A6" s="1" t="s">
        <v>56</v>
      </c>
      <c r="B6" s="29" t="s">
        <v>57</v>
      </c>
      <c r="C6" s="30" t="s">
        <v>58</v>
      </c>
    </row>
    <row r="9">
      <c r="A9" s="1" t="s">
        <v>59</v>
      </c>
      <c r="B9" s="1" t="s">
        <v>60</v>
      </c>
    </row>
    <row r="10">
      <c r="A10" s="1" t="s">
        <v>61</v>
      </c>
      <c r="B10" s="1" t="s">
        <v>62</v>
      </c>
    </row>
    <row r="14">
      <c r="A14" s="7" t="s">
        <v>63</v>
      </c>
    </row>
    <row r="15">
      <c r="A15" s="1" t="s">
        <v>64</v>
      </c>
      <c r="B15" s="31" t="s">
        <v>65</v>
      </c>
    </row>
    <row r="16">
      <c r="A16" s="7" t="s">
        <v>66</v>
      </c>
      <c r="C16" s="1" t="s">
        <v>67</v>
      </c>
    </row>
    <row r="17">
      <c r="A17" s="1" t="s">
        <v>68</v>
      </c>
      <c r="B17" s="31" t="s">
        <v>69</v>
      </c>
    </row>
    <row r="18">
      <c r="A18" s="1" t="s">
        <v>70</v>
      </c>
      <c r="B18" s="31" t="s">
        <v>71</v>
      </c>
    </row>
    <row r="19">
      <c r="A19" s="1" t="s">
        <v>72</v>
      </c>
      <c r="B19" s="31" t="s">
        <v>73</v>
      </c>
    </row>
    <row r="20">
      <c r="A20" s="7" t="s">
        <v>74</v>
      </c>
    </row>
    <row r="21">
      <c r="A21" s="1" t="s">
        <v>75</v>
      </c>
      <c r="B21" s="31" t="s">
        <v>76</v>
      </c>
    </row>
    <row r="22">
      <c r="A22" s="1" t="s">
        <v>77</v>
      </c>
      <c r="B22" s="31" t="s">
        <v>78</v>
      </c>
    </row>
    <row r="23">
      <c r="A23" s="7" t="s">
        <v>79</v>
      </c>
    </row>
    <row r="24">
      <c r="A24" s="31" t="s">
        <v>80</v>
      </c>
      <c r="B24" s="31" t="s">
        <v>81</v>
      </c>
    </row>
    <row r="25">
      <c r="A25" s="31" t="s">
        <v>82</v>
      </c>
      <c r="B25" s="31" t="s">
        <v>83</v>
      </c>
      <c r="C25" s="1" t="s">
        <v>84</v>
      </c>
      <c r="D25" s="18" t="s">
        <v>85</v>
      </c>
    </row>
    <row r="26">
      <c r="A26" s="7" t="s">
        <v>86</v>
      </c>
      <c r="B26" s="1"/>
    </row>
    <row r="27">
      <c r="A27" s="1" t="s">
        <v>87</v>
      </c>
      <c r="B27" s="31" t="s">
        <v>88</v>
      </c>
    </row>
    <row r="28">
      <c r="A28" s="7" t="s">
        <v>89</v>
      </c>
    </row>
    <row r="29">
      <c r="A29" s="1" t="s">
        <v>90</v>
      </c>
      <c r="B29" s="31" t="s">
        <v>91</v>
      </c>
      <c r="C29" s="18" t="s">
        <v>92</v>
      </c>
      <c r="D29" s="1" t="s">
        <v>93</v>
      </c>
    </row>
    <row r="30">
      <c r="A30" s="7"/>
    </row>
    <row r="31">
      <c r="A31" s="7" t="s">
        <v>94</v>
      </c>
    </row>
    <row r="32">
      <c r="A32" s="1" t="s">
        <v>95</v>
      </c>
      <c r="B32" s="31" t="s">
        <v>96</v>
      </c>
      <c r="C32" s="31" t="s">
        <v>97</v>
      </c>
    </row>
    <row r="33">
      <c r="A33" s="1" t="s">
        <v>98</v>
      </c>
      <c r="B33" s="31" t="s">
        <v>99</v>
      </c>
      <c r="C33" s="1" t="s">
        <v>100</v>
      </c>
    </row>
    <row r="34">
      <c r="B34" s="32" t="s">
        <v>101</v>
      </c>
      <c r="C34" s="1" t="s">
        <v>102</v>
      </c>
    </row>
    <row r="35">
      <c r="B35" s="32" t="s">
        <v>103</v>
      </c>
      <c r="C35" s="32" t="s">
        <v>104</v>
      </c>
    </row>
    <row r="36">
      <c r="B36" s="32" t="s">
        <v>105</v>
      </c>
      <c r="C36" s="32" t="s">
        <v>106</v>
      </c>
    </row>
    <row r="37">
      <c r="B37" s="32" t="s">
        <v>107</v>
      </c>
      <c r="C37" s="32" t="s">
        <v>108</v>
      </c>
    </row>
    <row r="38">
      <c r="B38" s="32" t="s">
        <v>109</v>
      </c>
      <c r="C38" s="32" t="s">
        <v>110</v>
      </c>
    </row>
    <row r="39">
      <c r="A39" s="7" t="s">
        <v>111</v>
      </c>
    </row>
    <row r="40">
      <c r="A40" s="1" t="s">
        <v>112</v>
      </c>
      <c r="B40" s="31" t="s">
        <v>113</v>
      </c>
    </row>
  </sheetData>
  <hyperlinks>
    <hyperlink r:id="rId1" ref="B15"/>
    <hyperlink r:id="rId2" ref="B17"/>
    <hyperlink r:id="rId3" ref="B18"/>
    <hyperlink r:id="rId4" ref="B19"/>
    <hyperlink r:id="rId5" ref="B21"/>
    <hyperlink r:id="rId6" ref="B22"/>
    <hyperlink r:id="rId7" ref="A24"/>
    <hyperlink r:id="rId8" ref="B24"/>
    <hyperlink r:id="rId9" ref="A25"/>
    <hyperlink r:id="rId10" ref="B25"/>
    <hyperlink r:id="rId11" ref="B27"/>
    <hyperlink r:id="rId12" ref="B29"/>
    <hyperlink r:id="rId13" ref="B32"/>
    <hyperlink r:id="rId14" ref="C32"/>
    <hyperlink r:id="rId15" ref="B33"/>
    <hyperlink r:id="rId16" ref="B40"/>
  </hyperlinks>
  <drawing r:id="rId17"/>
</worksheet>
</file>