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fileSharing readOnlyRecommended="1"/>
  <workbookPr defaultThemeVersion="166925"/>
  <mc:AlternateContent xmlns:mc="http://schemas.openxmlformats.org/markup-compatibility/2006">
    <mc:Choice Requires="x15">
      <x15ac:absPath xmlns:x15ac="http://schemas.microsoft.com/office/spreadsheetml/2010/11/ac" url="https://d.docs.live.net/f5d9ebb70b107d7e/Desktop/"/>
    </mc:Choice>
  </mc:AlternateContent>
  <xr:revisionPtr revIDLastSave="0" documentId="8_{C1074556-AED0-4236-A4C5-38FAA328E2A0}" xr6:coauthVersionLast="47" xr6:coauthVersionMax="47" xr10:uidLastSave="{00000000-0000-0000-0000-000000000000}"/>
  <bookViews>
    <workbookView xWindow="-110" yWindow="-110" windowWidth="19420" windowHeight="10300" xr2:uid="{ABFA60DA-A8FD-47E2-81BB-4193E3D73EC9}"/>
  </bookViews>
  <sheets>
    <sheet name="Dashboard" sheetId="5" r:id="rId1"/>
    <sheet name="Modelling" sheetId="4" r:id="rId2"/>
    <sheet name="Production Analysis" sheetId="2" r:id="rId3"/>
  </sheets>
  <definedNames>
    <definedName name="_xlcn.WorksheetConnection_Book2Performance_Analysis1" hidden="1">Performance_Analysis[]</definedName>
    <definedName name="ExternalData_1" localSheetId="2" hidden="1">'Production Analysis'!$A$1:$I$453</definedName>
    <definedName name="Slicer_Week_Name">#N/A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rformance_Analysis" name="Performance_Analysis" connection="WorksheetConnection_Book2!Performance_Analysi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0" i="4" l="1"/>
  <c r="F81" i="4"/>
  <c r="F82" i="4"/>
  <c r="F79" i="4"/>
  <c r="E80" i="4"/>
  <c r="E81" i="4"/>
  <c r="E82" i="4"/>
  <c r="E79" i="4"/>
  <c r="I83" i="4" s="1"/>
  <c r="D11" i="4"/>
  <c r="D12" i="4"/>
  <c r="D13" i="4"/>
  <c r="D10" i="4"/>
  <c r="D66" i="4"/>
  <c r="D67" i="4"/>
  <c r="D68" i="4"/>
  <c r="D65" i="4"/>
  <c r="E55" i="4"/>
  <c r="E56" i="4"/>
  <c r="E57" i="4"/>
  <c r="E54" i="4"/>
  <c r="D55" i="4"/>
  <c r="D56" i="4"/>
  <c r="D57" i="4"/>
  <c r="D54" i="4"/>
  <c r="D45" i="4"/>
  <c r="D46" i="4"/>
  <c r="D47" i="4"/>
  <c r="D44" i="4"/>
  <c r="G32" i="4"/>
  <c r="G33" i="4"/>
  <c r="G34" i="4"/>
  <c r="G31" i="4"/>
  <c r="F32" i="4"/>
  <c r="F33" i="4"/>
  <c r="F34" i="4"/>
  <c r="F31" i="4"/>
  <c r="C25" i="4"/>
  <c r="C26" i="4"/>
  <c r="C27" i="4"/>
  <c r="C24" i="4"/>
  <c r="C15" i="4"/>
  <c r="C16" i="4"/>
  <c r="C17" i="4"/>
  <c r="C14" i="4"/>
  <c r="G5" i="4"/>
  <c r="G6" i="4"/>
  <c r="G7" i="4"/>
  <c r="G4" i="4"/>
  <c r="F5" i="4"/>
  <c r="F6" i="4"/>
  <c r="F7" i="4"/>
  <c r="F4" i="4"/>
  <c r="E5" i="4"/>
  <c r="E6" i="4"/>
  <c r="E7" i="4"/>
  <c r="E4" i="4"/>
  <c r="E9" i="4" l="1"/>
  <c r="E13" i="4" s="1"/>
  <c r="F53" i="4" a="1"/>
  <c r="F53" i="4" s="1"/>
  <c r="F55" i="4" s="1"/>
  <c r="E64" i="4"/>
  <c r="E67" i="4" s="1"/>
  <c r="E12" i="4" l="1"/>
  <c r="E10" i="4"/>
  <c r="E11" i="4"/>
  <c r="E65" i="4"/>
  <c r="E66" i="4"/>
  <c r="E68" i="4"/>
  <c r="F56" i="4"/>
  <c r="F57" i="4"/>
  <c r="F5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DB1324-6C20-4C16-9314-E6D62108413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CF815600-1E7F-45F5-B791-5DFAC2E4C251}" keepAlive="1" name="Query - Performance Analysis" description="Connection to the 'Performance Analysis' query in the workbook." type="5" refreshedVersion="7" background="1" saveData="1">
    <dbPr connection="Provider=Microsoft.Mashup.OleDb.1;Data Source=$Workbook$;Location=&quot;Performance Analysis&quot;;Extended Properties=&quot;&quot;" command="SELECT * FROM [Performance Analysis]"/>
  </connection>
  <connection id="3" xr16:uid="{33D0743F-EA1C-4B9B-A7E0-C7864423C286}"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E2F7DFF9-6787-4516-8BB7-16E03B39853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2022A1EF-7865-4AD2-A786-F4A3BADD4CF8}"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6" xr16:uid="{2999BCE2-87A1-4102-983B-5B2E50B46EA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7" xr16:uid="{D92CEC1A-3566-4273-B175-2DFDB7EC2707}" name="WorksheetConnection_Book2!Performance_Analysis" type="102" refreshedVersion="7" minRefreshableVersion="5">
    <extLst>
      <ext xmlns:x15="http://schemas.microsoft.com/office/spreadsheetml/2010/11/main" uri="{DE250136-89BD-433C-8126-D09CA5730AF9}">
        <x15:connection id="Performance_Analysis" autoDelete="1">
          <x15:rangePr sourceName="_xlcn.WorksheetConnection_Book2Performance_Analysi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<sst xmlns="http://schemas.openxmlformats.org/spreadsheetml/2006/main" count="1001" uniqueCount="31">
  <si>
    <t>Week Name</t>
  </si>
  <si>
    <t>Employee ID</t>
  </si>
  <si>
    <t>Hours Worked</t>
  </si>
  <si>
    <t>Units Produced</t>
  </si>
  <si>
    <t>Quality Issues</t>
  </si>
  <si>
    <t>Production Cost (₦)</t>
  </si>
  <si>
    <t>Overtime Hours</t>
  </si>
  <si>
    <t>Training Hours</t>
  </si>
  <si>
    <t>Rig Location</t>
  </si>
  <si>
    <t>Week 3</t>
  </si>
  <si>
    <t>Brass</t>
  </si>
  <si>
    <t>Nembe</t>
  </si>
  <si>
    <t>Ekeremor</t>
  </si>
  <si>
    <t>Southern Ijaw</t>
  </si>
  <si>
    <t>Week 4</t>
  </si>
  <si>
    <t>Week 1</t>
  </si>
  <si>
    <t>Week 2</t>
  </si>
  <si>
    <t>quality issue rate</t>
  </si>
  <si>
    <t>Cost per Unit produced</t>
  </si>
  <si>
    <t>Total Production Cost</t>
  </si>
  <si>
    <t>Unit Produced per Hour</t>
  </si>
  <si>
    <t>Total Unit Produced</t>
  </si>
  <si>
    <t>Row Labels</t>
  </si>
  <si>
    <t>Grand Total</t>
  </si>
  <si>
    <t>% unit produced</t>
  </si>
  <si>
    <t>Average of Hours Worked</t>
  </si>
  <si>
    <t>Distinct Count of Employee ID</t>
  </si>
  <si>
    <t>Average Training Hour</t>
  </si>
  <si>
    <t>`</t>
  </si>
  <si>
    <t>Column 1</t>
  </si>
  <si>
    <t>Column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</si>
</sst>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
    <numFmt numFmtId="165" formatCode="0%;\-0%;0%"/>
    <numFmt numFmtId="166" formatCode="[$₦-466]\ #,##0"/>
    <numFmt numFmtId="167" formatCode="[$₦-466]\ #,##0;\-[$₦-466]\ #,##0"/>
    <numFmt numFmtId="168" formatCode="0.00%;\-0.00%;0.00%"/>
  </numFmts>
  <fonts count="3" x14ac:knownFonts="1">
    <font>
      <sz val="11"/>
      <color theme="1"/>
      <name val="Calibri"/>
      <family val="2"/>
      <scheme val="minor"/>
    </font>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applyNumberFormat="1"/>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2" fontId="0" fillId="0" borderId="0" xfId="0" applyNumberFormat="1"/>
    <xf numFmtId="166" fontId="0" fillId="0" borderId="0" xfId="0" applyNumberFormat="1"/>
    <xf numFmtId="167" fontId="0" fillId="0" borderId="0" xfId="0" applyNumberFormat="1"/>
    <xf numFmtId="168" fontId="0" fillId="0" borderId="0" xfId="0" applyNumberFormat="1"/>
    <xf numFmtId="9" fontId="0" fillId="0" borderId="0" xfId="1" applyFont="1"/>
    <xf numFmtId="0" fontId="0" fillId="2" borderId="0" xfId="0" applyFill="1"/>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0" fillId="0" borderId="0" xfId="0" applyAlignment="1">
      <alignment horizontal="left" indent="1"/>
    </xf>
  </cellXfs>
  <cellStyles count="2">
    <cellStyle name="Normal" xfId="0" builtinId="0"/>
    <cellStyle name="Percent" xfId="1" builtinId="5"/>
  </cellStyles>
  <dxfs count="3">
    <dxf>
      <numFmt numFmtId="0" formatCode="General"/>
    </dxf>
    <dxf>
      <numFmt numFmtId="0" formatCode="General"/>
    </dxf>
    <dxf>
      <font>
        <b/>
        <i val="0"/>
        <sz val="9"/>
        <color auto="1"/>
        <name val="Comic Sans MS"/>
        <family val="4"/>
        <scheme val="none"/>
      </font>
      <fill>
        <patternFill>
          <bgColor theme="0"/>
        </patternFill>
      </fill>
    </dxf>
  </dxfs>
  <tableStyles count="1" defaultTableStyle="TableStyleMedium2" defaultPivotStyle="PivotStyleLight16">
    <tableStyle name="Slicer Style 1" pivot="0" table="0" count="2" xr9:uid="{5247AD1E-E3E1-4982-86E1-FC784AD24F20}">
      <tableStyleElement type="wholeTable" dxfId="2"/>
    </tableStyle>
  </tableStyles>
  <colors>
    <mruColors>
      <color rgb="FFE0E0E0"/>
      <color rgb="FF00FF7F"/>
      <color rgb="FFFF4C4C"/>
      <color rgb="FFFFD700"/>
      <color rgb="FF000000"/>
    </mruColors>
  </colors>
  <extLst>
    <ext xmlns:x14="http://schemas.microsoft.com/office/spreadsheetml/2009/9/main" uri="{46F421CA-312F-682f-3DD2-61675219B42D}">
      <x14:dxfs count="1">
        <dxf>
          <fill>
            <gradientFill degree="90">
              <stop position="0">
                <color rgb="FFFFD700"/>
              </stop>
              <stop position="1">
                <color rgb="FF00FF7F"/>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cat>
            <c:strRef>
              <c:f>Modelling!$E$4:$E$7</c:f>
              <c:strCache>
                <c:ptCount val="4"/>
                <c:pt idx="0">
                  <c:v>Southern Ijaw</c:v>
                </c:pt>
                <c:pt idx="1">
                  <c:v>Ekeremor</c:v>
                </c:pt>
                <c:pt idx="2">
                  <c:v>Nembe</c:v>
                </c:pt>
                <c:pt idx="3">
                  <c:v>Brass</c:v>
                </c:pt>
              </c:strCache>
            </c:strRef>
          </c:cat>
          <c:val>
            <c:numRef>
              <c:f>Modelling!$F$4:$F$7</c:f>
              <c:numCache>
                <c:formatCode>#,##0</c:formatCode>
                <c:ptCount val="4"/>
                <c:pt idx="0">
                  <c:v>43990</c:v>
                </c:pt>
                <c:pt idx="1">
                  <c:v>54764</c:v>
                </c:pt>
                <c:pt idx="2">
                  <c:v>84967</c:v>
                </c:pt>
                <c:pt idx="3">
                  <c:v>101403</c:v>
                </c:pt>
              </c:numCache>
            </c:numRef>
          </c:val>
          <c:extLst>
            <c:ext xmlns:c16="http://schemas.microsoft.com/office/drawing/2014/chart" uri="{C3380CC4-5D6E-409C-BE32-E72D297353CC}">
              <c16:uniqueId val="{00000000-03A7-4689-AD46-79D205C31B0B}"/>
            </c:ext>
          </c:extLst>
        </c:ser>
        <c:dLbls>
          <c:showLegendKey val="0"/>
          <c:showVal val="0"/>
          <c:showCatName val="0"/>
          <c:showSerName val="0"/>
          <c:showPercent val="0"/>
          <c:showBubbleSize val="0"/>
        </c:dLbls>
        <c:gapWidth val="100"/>
        <c:overlap val="-27"/>
        <c:axId val="1136879903"/>
        <c:axId val="1136876159"/>
      </c:barChart>
      <c:catAx>
        <c:axId val="1136879903"/>
        <c:scaling>
          <c:orientation val="minMax"/>
        </c:scaling>
        <c:delete val="1"/>
        <c:axPos val="b"/>
        <c:numFmt formatCode="General" sourceLinked="1"/>
        <c:majorTickMark val="none"/>
        <c:minorTickMark val="none"/>
        <c:tickLblPos val="nextTo"/>
        <c:crossAx val="1136876159"/>
        <c:crosses val="autoZero"/>
        <c:auto val="1"/>
        <c:lblAlgn val="ctr"/>
        <c:lblOffset val="100"/>
        <c:noMultiLvlLbl val="0"/>
      </c:catAx>
      <c:valAx>
        <c:axId val="1136876159"/>
        <c:scaling>
          <c:orientation val="minMax"/>
        </c:scaling>
        <c:delete val="1"/>
        <c:axPos val="l"/>
        <c:numFmt formatCode="#,##0" sourceLinked="1"/>
        <c:majorTickMark val="none"/>
        <c:minorTickMark val="none"/>
        <c:tickLblPos val="nextTo"/>
        <c:crossAx val="113687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dPt>
            <c:idx val="0"/>
            <c:invertIfNegative val="0"/>
            <c:bubble3D val="0"/>
            <c:spPr>
              <a:solidFill>
                <a:srgbClr val="FFD700"/>
              </a:solidFill>
              <a:ln>
                <a:noFill/>
              </a:ln>
              <a:effectLst/>
            </c:spPr>
            <c:extLst>
              <c:ext xmlns:c16="http://schemas.microsoft.com/office/drawing/2014/chart" uri="{C3380CC4-5D6E-409C-BE32-E72D297353CC}">
                <c16:uniqueId val="{00000003-3901-44E5-A4BA-A987DD2536B2}"/>
              </c:ext>
            </c:extLst>
          </c:dPt>
          <c:val>
            <c:numRef>
              <c:f>Modelling!$D$13</c:f>
              <c:numCache>
                <c:formatCode>0%;\-0%;0%</c:formatCode>
                <c:ptCount val="1"/>
                <c:pt idx="0">
                  <c:v>0.35564526311359268</c:v>
                </c:pt>
              </c:numCache>
            </c:numRef>
          </c:val>
          <c:extLst>
            <c:ext xmlns:c16="http://schemas.microsoft.com/office/drawing/2014/chart" uri="{C3380CC4-5D6E-409C-BE32-E72D297353CC}">
              <c16:uniqueId val="{00000000-3901-44E5-A4BA-A987DD2536B2}"/>
            </c:ext>
          </c:extLst>
        </c:ser>
        <c:ser>
          <c:idx val="1"/>
          <c:order val="1"/>
          <c:spPr>
            <a:solidFill>
              <a:schemeClr val="accent2"/>
            </a:solidFill>
            <a:ln>
              <a:noFill/>
            </a:ln>
            <a:effectLst/>
          </c:spPr>
          <c:invertIfNegative val="0"/>
          <c:dPt>
            <c:idx val="0"/>
            <c:invertIfNegative val="0"/>
            <c:bubble3D val="0"/>
            <c:spPr>
              <a:solidFill>
                <a:schemeClr val="bg1">
                  <a:lumMod val="75000"/>
                </a:schemeClr>
              </a:solidFill>
              <a:ln>
                <a:noFill/>
              </a:ln>
              <a:effectLst/>
            </c:spPr>
            <c:extLst>
              <c:ext xmlns:c16="http://schemas.microsoft.com/office/drawing/2014/chart" uri="{C3380CC4-5D6E-409C-BE32-E72D297353CC}">
                <c16:uniqueId val="{00000004-3901-44E5-A4BA-A987DD2536B2}"/>
              </c:ext>
            </c:extLst>
          </c:dPt>
          <c:val>
            <c:numRef>
              <c:f>Modelling!$E$13</c:f>
              <c:numCache>
                <c:formatCode>0%;\-0%;0%</c:formatCode>
                <c:ptCount val="1"/>
                <c:pt idx="0">
                  <c:v>8.891131577839817E-2</c:v>
                </c:pt>
              </c:numCache>
            </c:numRef>
          </c:val>
          <c:extLst>
            <c:ext xmlns:c16="http://schemas.microsoft.com/office/drawing/2014/chart" uri="{C3380CC4-5D6E-409C-BE32-E72D297353CC}">
              <c16:uniqueId val="{00000001-3901-44E5-A4BA-A987DD2536B2}"/>
            </c:ext>
          </c:extLst>
        </c:ser>
        <c:dLbls>
          <c:showLegendKey val="0"/>
          <c:showVal val="0"/>
          <c:showCatName val="0"/>
          <c:showSerName val="0"/>
          <c:showPercent val="0"/>
          <c:showBubbleSize val="0"/>
        </c:dLbls>
        <c:gapWidth val="0"/>
        <c:overlap val="100"/>
        <c:axId val="77807119"/>
        <c:axId val="77801295"/>
      </c:barChart>
      <c:catAx>
        <c:axId val="77807119"/>
        <c:scaling>
          <c:orientation val="minMax"/>
        </c:scaling>
        <c:delete val="1"/>
        <c:axPos val="l"/>
        <c:majorTickMark val="none"/>
        <c:minorTickMark val="none"/>
        <c:tickLblPos val="nextTo"/>
        <c:crossAx val="77801295"/>
        <c:crosses val="autoZero"/>
        <c:auto val="1"/>
        <c:lblAlgn val="ctr"/>
        <c:lblOffset val="100"/>
        <c:noMultiLvlLbl val="0"/>
      </c:catAx>
      <c:valAx>
        <c:axId val="77801295"/>
        <c:scaling>
          <c:orientation val="minMax"/>
        </c:scaling>
        <c:delete val="1"/>
        <c:axPos val="b"/>
        <c:numFmt formatCode="0%" sourceLinked="1"/>
        <c:majorTickMark val="none"/>
        <c:minorTickMark val="none"/>
        <c:tickLblPos val="nextTo"/>
        <c:crossAx val="7780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val>
            <c:numRef>
              <c:f>Modelling!$C$24:$C$27</c:f>
              <c:numCache>
                <c:formatCode>0.00</c:formatCode>
                <c:ptCount val="4"/>
                <c:pt idx="0">
                  <c:v>10.9484206317473</c:v>
                </c:pt>
                <c:pt idx="1">
                  <c:v>11.030591775325979</c:v>
                </c:pt>
                <c:pt idx="2">
                  <c:v>11.146136691591238</c:v>
                </c:pt>
                <c:pt idx="3">
                  <c:v>11.196091421000331</c:v>
                </c:pt>
              </c:numCache>
            </c:numRef>
          </c:val>
          <c:extLst>
            <c:ext xmlns:c16="http://schemas.microsoft.com/office/drawing/2014/chart" uri="{C3380CC4-5D6E-409C-BE32-E72D297353CC}">
              <c16:uniqueId val="{00000000-F16D-4663-9044-E45A8DE4689C}"/>
            </c:ext>
          </c:extLst>
        </c:ser>
        <c:dLbls>
          <c:showLegendKey val="0"/>
          <c:showVal val="0"/>
          <c:showCatName val="0"/>
          <c:showSerName val="0"/>
          <c:showPercent val="0"/>
          <c:showBubbleSize val="0"/>
        </c:dLbls>
        <c:gapWidth val="100"/>
        <c:overlap val="-27"/>
        <c:axId val="1614420159"/>
        <c:axId val="1614420575"/>
      </c:barChart>
      <c:catAx>
        <c:axId val="1614420159"/>
        <c:scaling>
          <c:orientation val="minMax"/>
        </c:scaling>
        <c:delete val="1"/>
        <c:axPos val="b"/>
        <c:majorTickMark val="none"/>
        <c:minorTickMark val="none"/>
        <c:tickLblPos val="nextTo"/>
        <c:crossAx val="1614420575"/>
        <c:crosses val="autoZero"/>
        <c:auto val="1"/>
        <c:lblAlgn val="ctr"/>
        <c:lblOffset val="100"/>
        <c:noMultiLvlLbl val="0"/>
      </c:catAx>
      <c:valAx>
        <c:axId val="1614420575"/>
        <c:scaling>
          <c:orientation val="minMax"/>
        </c:scaling>
        <c:delete val="1"/>
        <c:axPos val="l"/>
        <c:numFmt formatCode="0.00" sourceLinked="1"/>
        <c:majorTickMark val="none"/>
        <c:minorTickMark val="none"/>
        <c:tickLblPos val="nextTo"/>
        <c:crossAx val="161442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Modelling!$B$53</c:f>
              <c:strCache>
                <c:ptCount val="1"/>
                <c:pt idx="0">
                  <c:v>Total</c:v>
                </c:pt>
              </c:strCache>
            </c:strRef>
          </c:tx>
          <c:spPr>
            <a:solidFill>
              <a:schemeClr val="bg1">
                <a:lumMod val="75000"/>
              </a:schemeClr>
            </a:solidFill>
            <a:ln>
              <a:noFill/>
            </a:ln>
            <a:effectLst/>
          </c:spPr>
          <c:invertIfNegative val="0"/>
          <c:cat>
            <c:strRef>
              <c:f>Modelling!$A$54:$A$58</c:f>
              <c:strCache>
                <c:ptCount val="4"/>
                <c:pt idx="0">
                  <c:v>Brass</c:v>
                </c:pt>
                <c:pt idx="1">
                  <c:v>Nembe</c:v>
                </c:pt>
                <c:pt idx="2">
                  <c:v>Southern Ijaw</c:v>
                </c:pt>
                <c:pt idx="3">
                  <c:v>Ekeremor</c:v>
                </c:pt>
              </c:strCache>
            </c:strRef>
          </c:cat>
          <c:val>
            <c:numRef>
              <c:f>Modelling!$B$54:$B$58</c:f>
              <c:numCache>
                <c:formatCode>0.00%;\-0.00%;0.00%</c:formatCode>
                <c:ptCount val="4"/>
                <c:pt idx="0">
                  <c:v>4.0531345226472587E-3</c:v>
                </c:pt>
                <c:pt idx="1">
                  <c:v>4.7665564277896127E-3</c:v>
                </c:pt>
                <c:pt idx="2">
                  <c:v>6.6606046828824733E-3</c:v>
                </c:pt>
                <c:pt idx="3">
                  <c:v>8.1805565700094948E-3</c:v>
                </c:pt>
              </c:numCache>
            </c:numRef>
          </c:val>
          <c:extLst>
            <c:ext xmlns:c16="http://schemas.microsoft.com/office/drawing/2014/chart" uri="{C3380CC4-5D6E-409C-BE32-E72D297353CC}">
              <c16:uniqueId val="{00000000-0D41-4465-8540-9B7F61D106C4}"/>
            </c:ext>
          </c:extLst>
        </c:ser>
        <c:dLbls>
          <c:showLegendKey val="0"/>
          <c:showVal val="0"/>
          <c:showCatName val="0"/>
          <c:showSerName val="0"/>
          <c:showPercent val="0"/>
          <c:showBubbleSize val="0"/>
        </c:dLbls>
        <c:gapWidth val="100"/>
        <c:overlap val="-27"/>
        <c:axId val="1136886143"/>
        <c:axId val="1136872831"/>
      </c:barChart>
      <c:catAx>
        <c:axId val="1136886143"/>
        <c:scaling>
          <c:orientation val="minMax"/>
        </c:scaling>
        <c:delete val="1"/>
        <c:axPos val="b"/>
        <c:numFmt formatCode="General" sourceLinked="1"/>
        <c:majorTickMark val="out"/>
        <c:minorTickMark val="none"/>
        <c:tickLblPos val="nextTo"/>
        <c:crossAx val="1136872831"/>
        <c:crosses val="autoZero"/>
        <c:auto val="1"/>
        <c:lblAlgn val="ctr"/>
        <c:lblOffset val="100"/>
        <c:noMultiLvlLbl val="0"/>
      </c:catAx>
      <c:valAx>
        <c:axId val="1136872831"/>
        <c:scaling>
          <c:orientation val="minMax"/>
        </c:scaling>
        <c:delete val="1"/>
        <c:axPos val="l"/>
        <c:numFmt formatCode="0.00%;\-0.00%;0.00%" sourceLinked="1"/>
        <c:majorTickMark val="out"/>
        <c:minorTickMark val="none"/>
        <c:tickLblPos val="nextTo"/>
        <c:crossAx val="113688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dPt>
            <c:idx val="0"/>
            <c:invertIfNegative val="0"/>
            <c:bubble3D val="0"/>
            <c:spPr>
              <a:solidFill>
                <a:srgbClr val="FFD700"/>
              </a:solidFill>
              <a:ln>
                <a:noFill/>
              </a:ln>
              <a:effectLst/>
            </c:spPr>
            <c:extLst>
              <c:ext xmlns:c16="http://schemas.microsoft.com/office/drawing/2014/chart" uri="{C3380CC4-5D6E-409C-BE32-E72D297353CC}">
                <c16:uniqueId val="{00000003-E52A-4498-855F-C62E5315EE77}"/>
              </c:ext>
            </c:extLst>
          </c:dPt>
          <c:val>
            <c:numRef>
              <c:f>Modelling!$E$54</c:f>
              <c:numCache>
                <c:formatCode>0.00%;\-0.00%;0.00%</c:formatCode>
                <c:ptCount val="1"/>
                <c:pt idx="0">
                  <c:v>4.0531345226472587E-3</c:v>
                </c:pt>
              </c:numCache>
            </c:numRef>
          </c:val>
          <c:extLst>
            <c:ext xmlns:c16="http://schemas.microsoft.com/office/drawing/2014/chart" uri="{C3380CC4-5D6E-409C-BE32-E72D297353CC}">
              <c16:uniqueId val="{00000000-E52A-4498-855F-C62E5315EE77}"/>
            </c:ext>
          </c:extLst>
        </c:ser>
        <c:ser>
          <c:idx val="1"/>
          <c:order val="1"/>
          <c:spPr>
            <a:solidFill>
              <a:schemeClr val="accent2"/>
            </a:soli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4-E52A-4498-855F-C62E5315EE77}"/>
              </c:ext>
            </c:extLst>
          </c:dPt>
          <c:val>
            <c:numRef>
              <c:f>Modelling!$F$54</c:f>
              <c:numCache>
                <c:formatCode>0%</c:formatCode>
                <c:ptCount val="1"/>
                <c:pt idx="0">
                  <c:v>6.1725611898646102E-3</c:v>
                </c:pt>
              </c:numCache>
            </c:numRef>
          </c:val>
          <c:extLst>
            <c:ext xmlns:c16="http://schemas.microsoft.com/office/drawing/2014/chart" uri="{C3380CC4-5D6E-409C-BE32-E72D297353CC}">
              <c16:uniqueId val="{00000001-E52A-4498-855F-C62E5315EE77}"/>
            </c:ext>
          </c:extLst>
        </c:ser>
        <c:dLbls>
          <c:showLegendKey val="0"/>
          <c:showVal val="0"/>
          <c:showCatName val="0"/>
          <c:showSerName val="0"/>
          <c:showPercent val="0"/>
          <c:showBubbleSize val="0"/>
        </c:dLbls>
        <c:gapWidth val="0"/>
        <c:overlap val="100"/>
        <c:axId val="1136876575"/>
        <c:axId val="1136878239"/>
      </c:barChart>
      <c:catAx>
        <c:axId val="1136876575"/>
        <c:scaling>
          <c:orientation val="minMax"/>
        </c:scaling>
        <c:delete val="1"/>
        <c:axPos val="l"/>
        <c:majorTickMark val="none"/>
        <c:minorTickMark val="none"/>
        <c:tickLblPos val="nextTo"/>
        <c:crossAx val="1136878239"/>
        <c:crosses val="autoZero"/>
        <c:auto val="1"/>
        <c:lblAlgn val="ctr"/>
        <c:lblOffset val="100"/>
        <c:noMultiLvlLbl val="0"/>
      </c:catAx>
      <c:valAx>
        <c:axId val="1136878239"/>
        <c:scaling>
          <c:orientation val="minMax"/>
        </c:scaling>
        <c:delete val="1"/>
        <c:axPos val="b"/>
        <c:numFmt formatCode="0%" sourceLinked="1"/>
        <c:majorTickMark val="none"/>
        <c:minorTickMark val="none"/>
        <c:tickLblPos val="nextTo"/>
        <c:crossAx val="113687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Modelling!$B$64</c:f>
              <c:strCache>
                <c:ptCount val="1"/>
                <c:pt idx="0">
                  <c:v>Total</c:v>
                </c:pt>
              </c:strCache>
            </c:strRef>
          </c:tx>
          <c:spPr>
            <a:solidFill>
              <a:schemeClr val="bg1">
                <a:lumMod val="65000"/>
              </a:schemeClr>
            </a:solidFill>
            <a:ln>
              <a:noFill/>
            </a:ln>
            <a:effectLst/>
          </c:spPr>
          <c:invertIfNegative val="0"/>
          <c:cat>
            <c:strRef>
              <c:f>Modelling!$A$65:$A$69</c:f>
              <c:strCache>
                <c:ptCount val="4"/>
                <c:pt idx="0">
                  <c:v>Southern Ijaw</c:v>
                </c:pt>
                <c:pt idx="1">
                  <c:v>Ekeremor</c:v>
                </c:pt>
                <c:pt idx="2">
                  <c:v>Nembe</c:v>
                </c:pt>
                <c:pt idx="3">
                  <c:v>Brass</c:v>
                </c:pt>
              </c:strCache>
            </c:strRef>
          </c:cat>
          <c:val>
            <c:numRef>
              <c:f>Modelling!$B$65:$B$69</c:f>
              <c:numCache>
                <c:formatCode>0.00</c:formatCode>
                <c:ptCount val="4"/>
                <c:pt idx="0">
                  <c:v>0.6875</c:v>
                </c:pt>
                <c:pt idx="1">
                  <c:v>0.76190476190476186</c:v>
                </c:pt>
                <c:pt idx="2">
                  <c:v>1.1774193548387097</c:v>
                </c:pt>
                <c:pt idx="3">
                  <c:v>1.5454545454545454</c:v>
                </c:pt>
              </c:numCache>
            </c:numRef>
          </c:val>
          <c:extLst>
            <c:ext xmlns:c16="http://schemas.microsoft.com/office/drawing/2014/chart" uri="{C3380CC4-5D6E-409C-BE32-E72D297353CC}">
              <c16:uniqueId val="{00000000-F770-4D8C-9C67-E43BA7780610}"/>
            </c:ext>
          </c:extLst>
        </c:ser>
        <c:dLbls>
          <c:showLegendKey val="0"/>
          <c:showVal val="0"/>
          <c:showCatName val="0"/>
          <c:showSerName val="0"/>
          <c:showPercent val="0"/>
          <c:showBubbleSize val="0"/>
        </c:dLbls>
        <c:gapWidth val="100"/>
        <c:overlap val="-27"/>
        <c:axId val="82707871"/>
        <c:axId val="82707455"/>
      </c:barChart>
      <c:catAx>
        <c:axId val="82707871"/>
        <c:scaling>
          <c:orientation val="minMax"/>
        </c:scaling>
        <c:delete val="1"/>
        <c:axPos val="b"/>
        <c:numFmt formatCode="General" sourceLinked="1"/>
        <c:majorTickMark val="none"/>
        <c:minorTickMark val="none"/>
        <c:tickLblPos val="nextTo"/>
        <c:crossAx val="82707455"/>
        <c:crosses val="autoZero"/>
        <c:auto val="1"/>
        <c:lblAlgn val="ctr"/>
        <c:lblOffset val="100"/>
        <c:noMultiLvlLbl val="0"/>
      </c:catAx>
      <c:valAx>
        <c:axId val="82707455"/>
        <c:scaling>
          <c:orientation val="minMax"/>
        </c:scaling>
        <c:delete val="1"/>
        <c:axPos val="l"/>
        <c:numFmt formatCode="0.00" sourceLinked="1"/>
        <c:majorTickMark val="none"/>
        <c:minorTickMark val="none"/>
        <c:tickLblPos val="nextTo"/>
        <c:crossAx val="8270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FFD700"/>
            </a:solidFill>
            <a:ln>
              <a:noFill/>
            </a:ln>
            <a:effectLst/>
          </c:spPr>
          <c:invertIfNegative val="0"/>
          <c:val>
            <c:numRef>
              <c:f>Modelling!$D$68</c:f>
              <c:numCache>
                <c:formatCode>0.00</c:formatCode>
                <c:ptCount val="1"/>
                <c:pt idx="0">
                  <c:v>1.5454545454545454</c:v>
                </c:pt>
              </c:numCache>
            </c:numRef>
          </c:val>
          <c:extLst>
            <c:ext xmlns:c16="http://schemas.microsoft.com/office/drawing/2014/chart" uri="{C3380CC4-5D6E-409C-BE32-E72D297353CC}">
              <c16:uniqueId val="{00000000-01E1-4FCE-AC94-D70A9AFC3781}"/>
            </c:ext>
          </c:extLst>
        </c:ser>
        <c:ser>
          <c:idx val="1"/>
          <c:order val="1"/>
          <c:spPr>
            <a:solidFill>
              <a:schemeClr val="accent2"/>
            </a:solidFill>
            <a:ln>
              <a:noFill/>
            </a:ln>
            <a:effectLst/>
          </c:spPr>
          <c:invertIfNegative val="0"/>
          <c:dPt>
            <c:idx val="0"/>
            <c:invertIfNegative val="0"/>
            <c:bubble3D val="0"/>
            <c:spPr>
              <a:solidFill>
                <a:schemeClr val="bg1">
                  <a:lumMod val="65000"/>
                </a:schemeClr>
              </a:solidFill>
              <a:ln>
                <a:noFill/>
              </a:ln>
              <a:effectLst/>
            </c:spPr>
            <c:extLst>
              <c:ext xmlns:c16="http://schemas.microsoft.com/office/drawing/2014/chart" uri="{C3380CC4-5D6E-409C-BE32-E72D297353CC}">
                <c16:uniqueId val="{00000003-01E1-4FCE-AC94-D70A9AFC3781}"/>
              </c:ext>
            </c:extLst>
          </c:dPt>
          <c:val>
            <c:numRef>
              <c:f>Modelling!$E$68</c:f>
              <c:numCache>
                <c:formatCode>0.00</c:formatCode>
                <c:ptCount val="1"/>
                <c:pt idx="0">
                  <c:v>0.38636363636363624</c:v>
                </c:pt>
              </c:numCache>
            </c:numRef>
          </c:val>
          <c:extLst>
            <c:ext xmlns:c16="http://schemas.microsoft.com/office/drawing/2014/chart" uri="{C3380CC4-5D6E-409C-BE32-E72D297353CC}">
              <c16:uniqueId val="{00000001-01E1-4FCE-AC94-D70A9AFC3781}"/>
            </c:ext>
          </c:extLst>
        </c:ser>
        <c:dLbls>
          <c:showLegendKey val="0"/>
          <c:showVal val="0"/>
          <c:showCatName val="0"/>
          <c:showSerName val="0"/>
          <c:showPercent val="0"/>
          <c:showBubbleSize val="0"/>
        </c:dLbls>
        <c:gapWidth val="0"/>
        <c:overlap val="100"/>
        <c:axId val="962054271"/>
        <c:axId val="962056767"/>
      </c:barChart>
      <c:catAx>
        <c:axId val="962054271"/>
        <c:scaling>
          <c:orientation val="minMax"/>
        </c:scaling>
        <c:delete val="1"/>
        <c:axPos val="l"/>
        <c:majorTickMark val="none"/>
        <c:minorTickMark val="none"/>
        <c:tickLblPos val="nextTo"/>
        <c:crossAx val="962056767"/>
        <c:crosses val="autoZero"/>
        <c:auto val="1"/>
        <c:lblAlgn val="ctr"/>
        <c:lblOffset val="100"/>
        <c:noMultiLvlLbl val="0"/>
      </c:catAx>
      <c:valAx>
        <c:axId val="962056767"/>
        <c:scaling>
          <c:orientation val="minMax"/>
        </c:scaling>
        <c:delete val="1"/>
        <c:axPos val="b"/>
        <c:numFmt formatCode="0%" sourceLinked="1"/>
        <c:majorTickMark val="none"/>
        <c:minorTickMark val="none"/>
        <c:tickLblPos val="nextTo"/>
        <c:crossAx val="962054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cat>
            <c:strRef>
              <c:f>Modelling!$E$4:$E$7</c:f>
              <c:strCache>
                <c:ptCount val="4"/>
                <c:pt idx="0">
                  <c:v>Southern Ijaw</c:v>
                </c:pt>
                <c:pt idx="1">
                  <c:v>Ekeremor</c:v>
                </c:pt>
                <c:pt idx="2">
                  <c:v>Nembe</c:v>
                </c:pt>
                <c:pt idx="3">
                  <c:v>Brass</c:v>
                </c:pt>
              </c:strCache>
            </c:strRef>
          </c:cat>
          <c:val>
            <c:numRef>
              <c:f>Modelling!$F$4:$F$7</c:f>
              <c:numCache>
                <c:formatCode>#,##0</c:formatCode>
                <c:ptCount val="4"/>
                <c:pt idx="0">
                  <c:v>43990</c:v>
                </c:pt>
                <c:pt idx="1">
                  <c:v>54764</c:v>
                </c:pt>
                <c:pt idx="2">
                  <c:v>84967</c:v>
                </c:pt>
                <c:pt idx="3">
                  <c:v>101403</c:v>
                </c:pt>
              </c:numCache>
            </c:numRef>
          </c:val>
          <c:extLst>
            <c:ext xmlns:c16="http://schemas.microsoft.com/office/drawing/2014/chart" uri="{C3380CC4-5D6E-409C-BE32-E72D297353CC}">
              <c16:uniqueId val="{00000000-03A7-4689-AD46-79D205C31B0B}"/>
            </c:ext>
          </c:extLst>
        </c:ser>
        <c:dLbls>
          <c:showLegendKey val="0"/>
          <c:showVal val="0"/>
          <c:showCatName val="0"/>
          <c:showSerName val="0"/>
          <c:showPercent val="0"/>
          <c:showBubbleSize val="0"/>
        </c:dLbls>
        <c:gapWidth val="100"/>
        <c:overlap val="-27"/>
        <c:axId val="1136879903"/>
        <c:axId val="1136876159"/>
      </c:barChart>
      <c:catAx>
        <c:axId val="1136879903"/>
        <c:scaling>
          <c:orientation val="minMax"/>
        </c:scaling>
        <c:delete val="1"/>
        <c:axPos val="b"/>
        <c:numFmt formatCode="General" sourceLinked="1"/>
        <c:majorTickMark val="none"/>
        <c:minorTickMark val="none"/>
        <c:tickLblPos val="nextTo"/>
        <c:crossAx val="1136876159"/>
        <c:crosses val="autoZero"/>
        <c:auto val="1"/>
        <c:lblAlgn val="ctr"/>
        <c:lblOffset val="100"/>
        <c:noMultiLvlLbl val="0"/>
      </c:catAx>
      <c:valAx>
        <c:axId val="1136876159"/>
        <c:scaling>
          <c:orientation val="minMax"/>
        </c:scaling>
        <c:delete val="1"/>
        <c:axPos val="l"/>
        <c:numFmt formatCode="#,##0" sourceLinked="1"/>
        <c:majorTickMark val="none"/>
        <c:minorTickMark val="none"/>
        <c:tickLblPos val="nextTo"/>
        <c:crossAx val="113687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dPt>
            <c:idx val="0"/>
            <c:invertIfNegative val="0"/>
            <c:bubble3D val="0"/>
            <c:spPr>
              <a:solidFill>
                <a:srgbClr val="E0E0E0"/>
              </a:solidFill>
              <a:ln>
                <a:noFill/>
              </a:ln>
              <a:effectLst/>
            </c:spPr>
            <c:extLst>
              <c:ext xmlns:c16="http://schemas.microsoft.com/office/drawing/2014/chart" uri="{C3380CC4-5D6E-409C-BE32-E72D297353CC}">
                <c16:uniqueId val="{00000003-B547-4538-8655-D663B92B2CFD}"/>
              </c:ext>
            </c:extLst>
          </c:dPt>
          <c:val>
            <c:numRef>
              <c:f>Modelling!$D$12</c:f>
              <c:numCache>
                <c:formatCode>0%;\-0%;0%</c:formatCode>
                <c:ptCount val="1"/>
                <c:pt idx="0">
                  <c:v>0.29800016834780657</c:v>
                </c:pt>
              </c:numCache>
            </c:numRef>
          </c:val>
          <c:extLst>
            <c:ext xmlns:c16="http://schemas.microsoft.com/office/drawing/2014/chart" uri="{C3380CC4-5D6E-409C-BE32-E72D297353CC}">
              <c16:uniqueId val="{00000000-B547-4538-8655-D663B92B2CFD}"/>
            </c:ext>
          </c:extLst>
        </c:ser>
        <c:ser>
          <c:idx val="1"/>
          <c:order val="1"/>
          <c:spPr>
            <a:solidFill>
              <a:schemeClr val="bg1">
                <a:lumMod val="75000"/>
              </a:schemeClr>
            </a:solidFill>
            <a:ln>
              <a:noFill/>
            </a:ln>
            <a:effectLst/>
          </c:spPr>
          <c:invertIfNegative val="0"/>
          <c:val>
            <c:numRef>
              <c:f>Modelling!$E$12</c:f>
              <c:numCache>
                <c:formatCode>0%;\-0%;0%</c:formatCode>
                <c:ptCount val="1"/>
                <c:pt idx="0">
                  <c:v>0.14655641054418428</c:v>
                </c:pt>
              </c:numCache>
            </c:numRef>
          </c:val>
          <c:extLst>
            <c:ext xmlns:c16="http://schemas.microsoft.com/office/drawing/2014/chart" uri="{C3380CC4-5D6E-409C-BE32-E72D297353CC}">
              <c16:uniqueId val="{00000001-B547-4538-8655-D663B92B2CFD}"/>
            </c:ext>
          </c:extLst>
        </c:ser>
        <c:dLbls>
          <c:showLegendKey val="0"/>
          <c:showVal val="0"/>
          <c:showCatName val="0"/>
          <c:showSerName val="0"/>
          <c:showPercent val="0"/>
          <c:showBubbleSize val="0"/>
        </c:dLbls>
        <c:gapWidth val="0"/>
        <c:overlap val="100"/>
        <c:axId val="1616587711"/>
        <c:axId val="1616588543"/>
      </c:barChart>
      <c:catAx>
        <c:axId val="1616587711"/>
        <c:scaling>
          <c:orientation val="minMax"/>
        </c:scaling>
        <c:delete val="1"/>
        <c:axPos val="l"/>
        <c:majorTickMark val="none"/>
        <c:minorTickMark val="none"/>
        <c:tickLblPos val="nextTo"/>
        <c:crossAx val="1616588543"/>
        <c:crosses val="autoZero"/>
        <c:auto val="1"/>
        <c:lblAlgn val="ctr"/>
        <c:lblOffset val="100"/>
        <c:noMultiLvlLbl val="0"/>
      </c:catAx>
      <c:valAx>
        <c:axId val="1616588543"/>
        <c:scaling>
          <c:orientation val="minMax"/>
        </c:scaling>
        <c:delete val="1"/>
        <c:axPos val="b"/>
        <c:numFmt formatCode="0%" sourceLinked="1"/>
        <c:majorTickMark val="none"/>
        <c:minorTickMark val="none"/>
        <c:tickLblPos val="nextTo"/>
        <c:crossAx val="161658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val>
            <c:numRef>
              <c:f>Modelling!$C$24:$C$27</c:f>
              <c:numCache>
                <c:formatCode>0.00</c:formatCode>
                <c:ptCount val="4"/>
                <c:pt idx="0">
                  <c:v>10.9484206317473</c:v>
                </c:pt>
                <c:pt idx="1">
                  <c:v>11.030591775325979</c:v>
                </c:pt>
                <c:pt idx="2">
                  <c:v>11.146136691591238</c:v>
                </c:pt>
                <c:pt idx="3">
                  <c:v>11.196091421000331</c:v>
                </c:pt>
              </c:numCache>
            </c:numRef>
          </c:val>
          <c:extLst>
            <c:ext xmlns:c16="http://schemas.microsoft.com/office/drawing/2014/chart" uri="{C3380CC4-5D6E-409C-BE32-E72D297353CC}">
              <c16:uniqueId val="{00000000-F16D-4663-9044-E45A8DE4689C}"/>
            </c:ext>
          </c:extLst>
        </c:ser>
        <c:dLbls>
          <c:showLegendKey val="0"/>
          <c:showVal val="0"/>
          <c:showCatName val="0"/>
          <c:showSerName val="0"/>
          <c:showPercent val="0"/>
          <c:showBubbleSize val="0"/>
        </c:dLbls>
        <c:gapWidth val="100"/>
        <c:overlap val="-27"/>
        <c:axId val="1614420159"/>
        <c:axId val="1614420575"/>
      </c:barChart>
      <c:catAx>
        <c:axId val="1614420159"/>
        <c:scaling>
          <c:orientation val="minMax"/>
        </c:scaling>
        <c:delete val="1"/>
        <c:axPos val="b"/>
        <c:majorTickMark val="none"/>
        <c:minorTickMark val="none"/>
        <c:tickLblPos val="nextTo"/>
        <c:crossAx val="1614420575"/>
        <c:crosses val="autoZero"/>
        <c:auto val="1"/>
        <c:lblAlgn val="ctr"/>
        <c:lblOffset val="100"/>
        <c:noMultiLvlLbl val="0"/>
      </c:catAx>
      <c:valAx>
        <c:axId val="1614420575"/>
        <c:scaling>
          <c:orientation val="minMax"/>
        </c:scaling>
        <c:delete val="1"/>
        <c:axPos val="l"/>
        <c:numFmt formatCode="0.00" sourceLinked="1"/>
        <c:majorTickMark val="none"/>
        <c:minorTickMark val="none"/>
        <c:tickLblPos val="nextTo"/>
        <c:crossAx val="161442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Analysis.xlsx]Modelling!PivotTable6</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Modelling!$B$53</c:f>
              <c:strCache>
                <c:ptCount val="1"/>
                <c:pt idx="0">
                  <c:v>Total</c:v>
                </c:pt>
              </c:strCache>
            </c:strRef>
          </c:tx>
          <c:spPr>
            <a:solidFill>
              <a:schemeClr val="bg1">
                <a:lumMod val="75000"/>
              </a:schemeClr>
            </a:solidFill>
            <a:ln>
              <a:noFill/>
            </a:ln>
            <a:effectLst/>
          </c:spPr>
          <c:invertIfNegative val="0"/>
          <c:cat>
            <c:strRef>
              <c:f>Modelling!$A$54:$A$58</c:f>
              <c:strCache>
                <c:ptCount val="4"/>
                <c:pt idx="0">
                  <c:v>Brass</c:v>
                </c:pt>
                <c:pt idx="1">
                  <c:v>Nembe</c:v>
                </c:pt>
                <c:pt idx="2">
                  <c:v>Southern Ijaw</c:v>
                </c:pt>
                <c:pt idx="3">
                  <c:v>Ekeremor</c:v>
                </c:pt>
              </c:strCache>
            </c:strRef>
          </c:cat>
          <c:val>
            <c:numRef>
              <c:f>Modelling!$B$54:$B$58</c:f>
              <c:numCache>
                <c:formatCode>0.00%;\-0.00%;0.00%</c:formatCode>
                <c:ptCount val="4"/>
                <c:pt idx="0">
                  <c:v>4.0531345226472587E-3</c:v>
                </c:pt>
                <c:pt idx="1">
                  <c:v>4.7665564277896127E-3</c:v>
                </c:pt>
                <c:pt idx="2">
                  <c:v>6.6606046828824733E-3</c:v>
                </c:pt>
                <c:pt idx="3">
                  <c:v>8.1805565700094948E-3</c:v>
                </c:pt>
              </c:numCache>
            </c:numRef>
          </c:val>
          <c:extLst>
            <c:ext xmlns:c16="http://schemas.microsoft.com/office/drawing/2014/chart" uri="{C3380CC4-5D6E-409C-BE32-E72D297353CC}">
              <c16:uniqueId val="{00000000-0D41-4465-8540-9B7F61D106C4}"/>
            </c:ext>
          </c:extLst>
        </c:ser>
        <c:dLbls>
          <c:showLegendKey val="0"/>
          <c:showVal val="0"/>
          <c:showCatName val="0"/>
          <c:showSerName val="0"/>
          <c:showPercent val="0"/>
          <c:showBubbleSize val="0"/>
        </c:dLbls>
        <c:gapWidth val="100"/>
        <c:overlap val="-27"/>
        <c:axId val="1136886143"/>
        <c:axId val="1136872831"/>
      </c:barChart>
      <c:catAx>
        <c:axId val="1136886143"/>
        <c:scaling>
          <c:orientation val="minMax"/>
        </c:scaling>
        <c:delete val="1"/>
        <c:axPos val="b"/>
        <c:numFmt formatCode="General" sourceLinked="1"/>
        <c:majorTickMark val="out"/>
        <c:minorTickMark val="none"/>
        <c:tickLblPos val="nextTo"/>
        <c:crossAx val="1136872831"/>
        <c:crosses val="autoZero"/>
        <c:auto val="1"/>
        <c:lblAlgn val="ctr"/>
        <c:lblOffset val="100"/>
        <c:noMultiLvlLbl val="0"/>
      </c:catAx>
      <c:valAx>
        <c:axId val="1136872831"/>
        <c:scaling>
          <c:orientation val="minMax"/>
        </c:scaling>
        <c:delete val="1"/>
        <c:axPos val="l"/>
        <c:numFmt formatCode="0.00%;\-0.00%;0.00%" sourceLinked="1"/>
        <c:majorTickMark val="out"/>
        <c:minorTickMark val="none"/>
        <c:tickLblPos val="nextTo"/>
        <c:crossAx val="113688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Analysis.xlsx]Modelling!PivotTable6</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Modelling!$B$53</c:f>
              <c:strCache>
                <c:ptCount val="1"/>
                <c:pt idx="0">
                  <c:v>Total</c:v>
                </c:pt>
              </c:strCache>
            </c:strRef>
          </c:tx>
          <c:spPr>
            <a:solidFill>
              <a:schemeClr val="bg1">
                <a:lumMod val="75000"/>
              </a:schemeClr>
            </a:solidFill>
            <a:ln>
              <a:noFill/>
            </a:ln>
            <a:effectLst/>
          </c:spPr>
          <c:invertIfNegative val="0"/>
          <c:cat>
            <c:strRef>
              <c:f>Modelling!$A$54:$A$58</c:f>
              <c:strCache>
                <c:ptCount val="4"/>
                <c:pt idx="0">
                  <c:v>Brass</c:v>
                </c:pt>
                <c:pt idx="1">
                  <c:v>Nembe</c:v>
                </c:pt>
                <c:pt idx="2">
                  <c:v>Southern Ijaw</c:v>
                </c:pt>
                <c:pt idx="3">
                  <c:v>Ekeremor</c:v>
                </c:pt>
              </c:strCache>
            </c:strRef>
          </c:cat>
          <c:val>
            <c:numRef>
              <c:f>Modelling!$B$54:$B$58</c:f>
              <c:numCache>
                <c:formatCode>0.00%;\-0.00%;0.00%</c:formatCode>
                <c:ptCount val="4"/>
                <c:pt idx="0">
                  <c:v>4.0531345226472587E-3</c:v>
                </c:pt>
                <c:pt idx="1">
                  <c:v>4.7665564277896127E-3</c:v>
                </c:pt>
                <c:pt idx="2">
                  <c:v>6.6606046828824733E-3</c:v>
                </c:pt>
                <c:pt idx="3">
                  <c:v>8.1805565700094948E-3</c:v>
                </c:pt>
              </c:numCache>
            </c:numRef>
          </c:val>
          <c:extLst>
            <c:ext xmlns:c16="http://schemas.microsoft.com/office/drawing/2014/chart" uri="{C3380CC4-5D6E-409C-BE32-E72D297353CC}">
              <c16:uniqueId val="{00000000-0D41-4465-8540-9B7F61D106C4}"/>
            </c:ext>
          </c:extLst>
        </c:ser>
        <c:dLbls>
          <c:showLegendKey val="0"/>
          <c:showVal val="0"/>
          <c:showCatName val="0"/>
          <c:showSerName val="0"/>
          <c:showPercent val="0"/>
          <c:showBubbleSize val="0"/>
        </c:dLbls>
        <c:gapWidth val="100"/>
        <c:overlap val="-27"/>
        <c:axId val="1136886143"/>
        <c:axId val="1136872831"/>
      </c:barChart>
      <c:catAx>
        <c:axId val="1136886143"/>
        <c:scaling>
          <c:orientation val="minMax"/>
        </c:scaling>
        <c:delete val="1"/>
        <c:axPos val="b"/>
        <c:numFmt formatCode="General" sourceLinked="1"/>
        <c:majorTickMark val="out"/>
        <c:minorTickMark val="none"/>
        <c:tickLblPos val="nextTo"/>
        <c:crossAx val="1136872831"/>
        <c:crosses val="autoZero"/>
        <c:auto val="1"/>
        <c:lblAlgn val="ctr"/>
        <c:lblOffset val="100"/>
        <c:noMultiLvlLbl val="0"/>
      </c:catAx>
      <c:valAx>
        <c:axId val="1136872831"/>
        <c:scaling>
          <c:orientation val="minMax"/>
        </c:scaling>
        <c:delete val="1"/>
        <c:axPos val="l"/>
        <c:numFmt formatCode="0.00%;\-0.00%;0.00%" sourceLinked="1"/>
        <c:majorTickMark val="out"/>
        <c:minorTickMark val="none"/>
        <c:tickLblPos val="nextTo"/>
        <c:crossAx val="113688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Analysis.xlsx]Modelling!PivotTable6</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Modelling!$B$53</c:f>
              <c:strCache>
                <c:ptCount val="1"/>
                <c:pt idx="0">
                  <c:v>Total</c:v>
                </c:pt>
              </c:strCache>
            </c:strRef>
          </c:tx>
          <c:spPr>
            <a:solidFill>
              <a:schemeClr val="bg1">
                <a:lumMod val="75000"/>
              </a:schemeClr>
            </a:solidFill>
            <a:ln>
              <a:noFill/>
            </a:ln>
            <a:effectLst/>
          </c:spPr>
          <c:invertIfNegative val="0"/>
          <c:cat>
            <c:strRef>
              <c:f>Modelling!$A$54:$A$58</c:f>
              <c:strCache>
                <c:ptCount val="4"/>
                <c:pt idx="0">
                  <c:v>Brass</c:v>
                </c:pt>
                <c:pt idx="1">
                  <c:v>Nembe</c:v>
                </c:pt>
                <c:pt idx="2">
                  <c:v>Southern Ijaw</c:v>
                </c:pt>
                <c:pt idx="3">
                  <c:v>Ekeremor</c:v>
                </c:pt>
              </c:strCache>
            </c:strRef>
          </c:cat>
          <c:val>
            <c:numRef>
              <c:f>Modelling!$B$54:$B$58</c:f>
              <c:numCache>
                <c:formatCode>0.00%;\-0.00%;0.00%</c:formatCode>
                <c:ptCount val="4"/>
                <c:pt idx="0">
                  <c:v>4.0531345226472587E-3</c:v>
                </c:pt>
                <c:pt idx="1">
                  <c:v>4.7665564277896127E-3</c:v>
                </c:pt>
                <c:pt idx="2">
                  <c:v>6.6606046828824733E-3</c:v>
                </c:pt>
                <c:pt idx="3">
                  <c:v>8.1805565700094948E-3</c:v>
                </c:pt>
              </c:numCache>
            </c:numRef>
          </c:val>
          <c:extLst>
            <c:ext xmlns:c16="http://schemas.microsoft.com/office/drawing/2014/chart" uri="{C3380CC4-5D6E-409C-BE32-E72D297353CC}">
              <c16:uniqueId val="{00000000-0D41-4465-8540-9B7F61D106C4}"/>
            </c:ext>
          </c:extLst>
        </c:ser>
        <c:dLbls>
          <c:showLegendKey val="0"/>
          <c:showVal val="0"/>
          <c:showCatName val="0"/>
          <c:showSerName val="0"/>
          <c:showPercent val="0"/>
          <c:showBubbleSize val="0"/>
        </c:dLbls>
        <c:gapWidth val="100"/>
        <c:overlap val="-27"/>
        <c:axId val="1136886143"/>
        <c:axId val="1136872831"/>
      </c:barChart>
      <c:catAx>
        <c:axId val="1136886143"/>
        <c:scaling>
          <c:orientation val="minMax"/>
        </c:scaling>
        <c:delete val="1"/>
        <c:axPos val="b"/>
        <c:numFmt formatCode="General" sourceLinked="1"/>
        <c:majorTickMark val="out"/>
        <c:minorTickMark val="none"/>
        <c:tickLblPos val="nextTo"/>
        <c:crossAx val="1136872831"/>
        <c:crosses val="autoZero"/>
        <c:auto val="1"/>
        <c:lblAlgn val="ctr"/>
        <c:lblOffset val="100"/>
        <c:noMultiLvlLbl val="0"/>
      </c:catAx>
      <c:valAx>
        <c:axId val="1136872831"/>
        <c:scaling>
          <c:orientation val="minMax"/>
        </c:scaling>
        <c:delete val="1"/>
        <c:axPos val="l"/>
        <c:numFmt formatCode="0.00%;\-0.00%;0.00%" sourceLinked="1"/>
        <c:majorTickMark val="out"/>
        <c:minorTickMark val="none"/>
        <c:tickLblPos val="nextTo"/>
        <c:crossAx val="113688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Analysis.xlsx]Modelling!PivotTable7</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Modelling!$B$64</c:f>
              <c:strCache>
                <c:ptCount val="1"/>
                <c:pt idx="0">
                  <c:v>Total</c:v>
                </c:pt>
              </c:strCache>
            </c:strRef>
          </c:tx>
          <c:spPr>
            <a:solidFill>
              <a:schemeClr val="bg1">
                <a:lumMod val="65000"/>
              </a:schemeClr>
            </a:solidFill>
            <a:ln>
              <a:noFill/>
            </a:ln>
            <a:effectLst/>
          </c:spPr>
          <c:invertIfNegative val="0"/>
          <c:cat>
            <c:strRef>
              <c:f>Modelling!$A$65:$A$69</c:f>
              <c:strCache>
                <c:ptCount val="4"/>
                <c:pt idx="0">
                  <c:v>Southern Ijaw</c:v>
                </c:pt>
                <c:pt idx="1">
                  <c:v>Ekeremor</c:v>
                </c:pt>
                <c:pt idx="2">
                  <c:v>Nembe</c:v>
                </c:pt>
                <c:pt idx="3">
                  <c:v>Brass</c:v>
                </c:pt>
              </c:strCache>
            </c:strRef>
          </c:cat>
          <c:val>
            <c:numRef>
              <c:f>Modelling!$B$65:$B$69</c:f>
              <c:numCache>
                <c:formatCode>0.00</c:formatCode>
                <c:ptCount val="4"/>
                <c:pt idx="0">
                  <c:v>0.6875</c:v>
                </c:pt>
                <c:pt idx="1">
                  <c:v>0.76190476190476186</c:v>
                </c:pt>
                <c:pt idx="2">
                  <c:v>1.1774193548387097</c:v>
                </c:pt>
                <c:pt idx="3">
                  <c:v>1.5454545454545454</c:v>
                </c:pt>
              </c:numCache>
            </c:numRef>
          </c:val>
          <c:extLst>
            <c:ext xmlns:c16="http://schemas.microsoft.com/office/drawing/2014/chart" uri="{C3380CC4-5D6E-409C-BE32-E72D297353CC}">
              <c16:uniqueId val="{00000000-F770-4D8C-9C67-E43BA7780610}"/>
            </c:ext>
          </c:extLst>
        </c:ser>
        <c:dLbls>
          <c:showLegendKey val="0"/>
          <c:showVal val="0"/>
          <c:showCatName val="0"/>
          <c:showSerName val="0"/>
          <c:showPercent val="0"/>
          <c:showBubbleSize val="0"/>
        </c:dLbls>
        <c:gapWidth val="100"/>
        <c:overlap val="-27"/>
        <c:axId val="82707871"/>
        <c:axId val="82707455"/>
      </c:barChart>
      <c:catAx>
        <c:axId val="82707871"/>
        <c:scaling>
          <c:orientation val="minMax"/>
        </c:scaling>
        <c:delete val="1"/>
        <c:axPos val="b"/>
        <c:numFmt formatCode="General" sourceLinked="1"/>
        <c:majorTickMark val="none"/>
        <c:minorTickMark val="none"/>
        <c:tickLblPos val="nextTo"/>
        <c:crossAx val="82707455"/>
        <c:crosses val="autoZero"/>
        <c:auto val="1"/>
        <c:lblAlgn val="ctr"/>
        <c:lblOffset val="100"/>
        <c:noMultiLvlLbl val="0"/>
      </c:catAx>
      <c:valAx>
        <c:axId val="82707455"/>
        <c:scaling>
          <c:orientation val="minMax"/>
        </c:scaling>
        <c:delete val="1"/>
        <c:axPos val="l"/>
        <c:numFmt formatCode="0.00" sourceLinked="1"/>
        <c:majorTickMark val="none"/>
        <c:minorTickMark val="none"/>
        <c:tickLblPos val="nextTo"/>
        <c:crossAx val="8270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Analysis.xlsx]Modelling!PivotTable7</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Modelling!$B$64</c:f>
              <c:strCache>
                <c:ptCount val="1"/>
                <c:pt idx="0">
                  <c:v>Total</c:v>
                </c:pt>
              </c:strCache>
            </c:strRef>
          </c:tx>
          <c:spPr>
            <a:solidFill>
              <a:schemeClr val="bg1">
                <a:lumMod val="65000"/>
              </a:schemeClr>
            </a:solidFill>
            <a:ln>
              <a:noFill/>
            </a:ln>
            <a:effectLst/>
          </c:spPr>
          <c:invertIfNegative val="0"/>
          <c:cat>
            <c:strRef>
              <c:f>Modelling!$A$65:$A$69</c:f>
              <c:strCache>
                <c:ptCount val="4"/>
                <c:pt idx="0">
                  <c:v>Southern Ijaw</c:v>
                </c:pt>
                <c:pt idx="1">
                  <c:v>Ekeremor</c:v>
                </c:pt>
                <c:pt idx="2">
                  <c:v>Nembe</c:v>
                </c:pt>
                <c:pt idx="3">
                  <c:v>Brass</c:v>
                </c:pt>
              </c:strCache>
            </c:strRef>
          </c:cat>
          <c:val>
            <c:numRef>
              <c:f>Modelling!$B$65:$B$69</c:f>
              <c:numCache>
                <c:formatCode>0.00</c:formatCode>
                <c:ptCount val="4"/>
                <c:pt idx="0">
                  <c:v>0.6875</c:v>
                </c:pt>
                <c:pt idx="1">
                  <c:v>0.76190476190476186</c:v>
                </c:pt>
                <c:pt idx="2">
                  <c:v>1.1774193548387097</c:v>
                </c:pt>
                <c:pt idx="3">
                  <c:v>1.5454545454545454</c:v>
                </c:pt>
              </c:numCache>
            </c:numRef>
          </c:val>
          <c:extLst>
            <c:ext xmlns:c16="http://schemas.microsoft.com/office/drawing/2014/chart" uri="{C3380CC4-5D6E-409C-BE32-E72D297353CC}">
              <c16:uniqueId val="{00000000-F770-4D8C-9C67-E43BA7780610}"/>
            </c:ext>
          </c:extLst>
        </c:ser>
        <c:dLbls>
          <c:showLegendKey val="0"/>
          <c:showVal val="0"/>
          <c:showCatName val="0"/>
          <c:showSerName val="0"/>
          <c:showPercent val="0"/>
          <c:showBubbleSize val="0"/>
        </c:dLbls>
        <c:gapWidth val="100"/>
        <c:overlap val="-27"/>
        <c:axId val="82707871"/>
        <c:axId val="82707455"/>
      </c:barChart>
      <c:catAx>
        <c:axId val="82707871"/>
        <c:scaling>
          <c:orientation val="minMax"/>
        </c:scaling>
        <c:delete val="1"/>
        <c:axPos val="b"/>
        <c:numFmt formatCode="General" sourceLinked="1"/>
        <c:majorTickMark val="none"/>
        <c:minorTickMark val="none"/>
        <c:tickLblPos val="nextTo"/>
        <c:crossAx val="82707455"/>
        <c:crosses val="autoZero"/>
        <c:auto val="1"/>
        <c:lblAlgn val="ctr"/>
        <c:lblOffset val="100"/>
        <c:noMultiLvlLbl val="0"/>
      </c:catAx>
      <c:valAx>
        <c:axId val="82707455"/>
        <c:scaling>
          <c:orientation val="minMax"/>
        </c:scaling>
        <c:delete val="1"/>
        <c:axPos val="l"/>
        <c:numFmt formatCode="0.00" sourceLinked="1"/>
        <c:majorTickMark val="none"/>
        <c:minorTickMark val="none"/>
        <c:tickLblPos val="nextTo"/>
        <c:crossAx val="8270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Analysis.xlsx]Modelling!PivotTable7</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Modelling!$B$64</c:f>
              <c:strCache>
                <c:ptCount val="1"/>
                <c:pt idx="0">
                  <c:v>Total</c:v>
                </c:pt>
              </c:strCache>
            </c:strRef>
          </c:tx>
          <c:spPr>
            <a:solidFill>
              <a:schemeClr val="bg1">
                <a:lumMod val="65000"/>
              </a:schemeClr>
            </a:solidFill>
            <a:ln>
              <a:noFill/>
            </a:ln>
            <a:effectLst/>
          </c:spPr>
          <c:invertIfNegative val="0"/>
          <c:cat>
            <c:strRef>
              <c:f>Modelling!$A$65:$A$69</c:f>
              <c:strCache>
                <c:ptCount val="4"/>
                <c:pt idx="0">
                  <c:v>Southern Ijaw</c:v>
                </c:pt>
                <c:pt idx="1">
                  <c:v>Ekeremor</c:v>
                </c:pt>
                <c:pt idx="2">
                  <c:v>Nembe</c:v>
                </c:pt>
                <c:pt idx="3">
                  <c:v>Brass</c:v>
                </c:pt>
              </c:strCache>
            </c:strRef>
          </c:cat>
          <c:val>
            <c:numRef>
              <c:f>Modelling!$B$65:$B$69</c:f>
              <c:numCache>
                <c:formatCode>0.00</c:formatCode>
                <c:ptCount val="4"/>
                <c:pt idx="0">
                  <c:v>0.6875</c:v>
                </c:pt>
                <c:pt idx="1">
                  <c:v>0.76190476190476186</c:v>
                </c:pt>
                <c:pt idx="2">
                  <c:v>1.1774193548387097</c:v>
                </c:pt>
                <c:pt idx="3">
                  <c:v>1.5454545454545454</c:v>
                </c:pt>
              </c:numCache>
            </c:numRef>
          </c:val>
          <c:extLst>
            <c:ext xmlns:c16="http://schemas.microsoft.com/office/drawing/2014/chart" uri="{C3380CC4-5D6E-409C-BE32-E72D297353CC}">
              <c16:uniqueId val="{00000000-F770-4D8C-9C67-E43BA7780610}"/>
            </c:ext>
          </c:extLst>
        </c:ser>
        <c:dLbls>
          <c:showLegendKey val="0"/>
          <c:showVal val="0"/>
          <c:showCatName val="0"/>
          <c:showSerName val="0"/>
          <c:showPercent val="0"/>
          <c:showBubbleSize val="0"/>
        </c:dLbls>
        <c:gapWidth val="100"/>
        <c:overlap val="-27"/>
        <c:axId val="82707871"/>
        <c:axId val="82707455"/>
      </c:barChart>
      <c:catAx>
        <c:axId val="82707871"/>
        <c:scaling>
          <c:orientation val="minMax"/>
        </c:scaling>
        <c:delete val="1"/>
        <c:axPos val="b"/>
        <c:numFmt formatCode="General" sourceLinked="1"/>
        <c:majorTickMark val="none"/>
        <c:minorTickMark val="none"/>
        <c:tickLblPos val="nextTo"/>
        <c:crossAx val="82707455"/>
        <c:crosses val="autoZero"/>
        <c:auto val="1"/>
        <c:lblAlgn val="ctr"/>
        <c:lblOffset val="100"/>
        <c:noMultiLvlLbl val="0"/>
      </c:catAx>
      <c:valAx>
        <c:axId val="82707455"/>
        <c:scaling>
          <c:orientation val="minMax"/>
        </c:scaling>
        <c:delete val="1"/>
        <c:axPos val="l"/>
        <c:numFmt formatCode="0.00" sourceLinked="1"/>
        <c:majorTickMark val="none"/>
        <c:minorTickMark val="none"/>
        <c:tickLblPos val="nextTo"/>
        <c:crossAx val="8270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val>
            <c:numRef>
              <c:f>Modelling!$C$24:$C$27</c:f>
              <c:numCache>
                <c:formatCode>0.00</c:formatCode>
                <c:ptCount val="4"/>
                <c:pt idx="0">
                  <c:v>10.9484206317473</c:v>
                </c:pt>
                <c:pt idx="1">
                  <c:v>11.030591775325979</c:v>
                </c:pt>
                <c:pt idx="2">
                  <c:v>11.146136691591238</c:v>
                </c:pt>
                <c:pt idx="3">
                  <c:v>11.196091421000331</c:v>
                </c:pt>
              </c:numCache>
            </c:numRef>
          </c:val>
          <c:extLst>
            <c:ext xmlns:c16="http://schemas.microsoft.com/office/drawing/2014/chart" uri="{C3380CC4-5D6E-409C-BE32-E72D297353CC}">
              <c16:uniqueId val="{00000000-F16D-4663-9044-E45A8DE4689C}"/>
            </c:ext>
          </c:extLst>
        </c:ser>
        <c:dLbls>
          <c:showLegendKey val="0"/>
          <c:showVal val="0"/>
          <c:showCatName val="0"/>
          <c:showSerName val="0"/>
          <c:showPercent val="0"/>
          <c:showBubbleSize val="0"/>
        </c:dLbls>
        <c:gapWidth val="100"/>
        <c:overlap val="-27"/>
        <c:axId val="1614420159"/>
        <c:axId val="1614420575"/>
      </c:barChart>
      <c:catAx>
        <c:axId val="1614420159"/>
        <c:scaling>
          <c:orientation val="minMax"/>
        </c:scaling>
        <c:delete val="1"/>
        <c:axPos val="b"/>
        <c:majorTickMark val="none"/>
        <c:minorTickMark val="none"/>
        <c:tickLblPos val="nextTo"/>
        <c:crossAx val="1614420575"/>
        <c:crosses val="autoZero"/>
        <c:auto val="1"/>
        <c:lblAlgn val="ctr"/>
        <c:lblOffset val="100"/>
        <c:noMultiLvlLbl val="0"/>
      </c:catAx>
      <c:valAx>
        <c:axId val="1614420575"/>
        <c:scaling>
          <c:orientation val="minMax"/>
        </c:scaling>
        <c:delete val="1"/>
        <c:axPos val="l"/>
        <c:numFmt formatCode="0.00" sourceLinked="1"/>
        <c:majorTickMark val="none"/>
        <c:minorTickMark val="none"/>
        <c:tickLblPos val="nextTo"/>
        <c:crossAx val="161442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val>
            <c:numRef>
              <c:f>Modelling!$C$24:$C$27</c:f>
              <c:numCache>
                <c:formatCode>0.00</c:formatCode>
                <c:ptCount val="4"/>
                <c:pt idx="0">
                  <c:v>10.9484206317473</c:v>
                </c:pt>
                <c:pt idx="1">
                  <c:v>11.030591775325979</c:v>
                </c:pt>
                <c:pt idx="2">
                  <c:v>11.146136691591238</c:v>
                </c:pt>
                <c:pt idx="3">
                  <c:v>11.196091421000331</c:v>
                </c:pt>
              </c:numCache>
            </c:numRef>
          </c:val>
          <c:extLst>
            <c:ext xmlns:c16="http://schemas.microsoft.com/office/drawing/2014/chart" uri="{C3380CC4-5D6E-409C-BE32-E72D297353CC}">
              <c16:uniqueId val="{00000000-F16D-4663-9044-E45A8DE4689C}"/>
            </c:ext>
          </c:extLst>
        </c:ser>
        <c:dLbls>
          <c:showLegendKey val="0"/>
          <c:showVal val="0"/>
          <c:showCatName val="0"/>
          <c:showSerName val="0"/>
          <c:showPercent val="0"/>
          <c:showBubbleSize val="0"/>
        </c:dLbls>
        <c:gapWidth val="100"/>
        <c:overlap val="-27"/>
        <c:axId val="1614420159"/>
        <c:axId val="1614420575"/>
      </c:barChart>
      <c:catAx>
        <c:axId val="1614420159"/>
        <c:scaling>
          <c:orientation val="minMax"/>
        </c:scaling>
        <c:delete val="1"/>
        <c:axPos val="b"/>
        <c:majorTickMark val="none"/>
        <c:minorTickMark val="none"/>
        <c:tickLblPos val="nextTo"/>
        <c:crossAx val="1614420575"/>
        <c:crosses val="autoZero"/>
        <c:auto val="1"/>
        <c:lblAlgn val="ctr"/>
        <c:lblOffset val="100"/>
        <c:noMultiLvlLbl val="0"/>
      </c:catAx>
      <c:valAx>
        <c:axId val="1614420575"/>
        <c:scaling>
          <c:orientation val="minMax"/>
        </c:scaling>
        <c:delete val="1"/>
        <c:axPos val="l"/>
        <c:numFmt formatCode="0.00" sourceLinked="1"/>
        <c:majorTickMark val="none"/>
        <c:minorTickMark val="none"/>
        <c:tickLblPos val="nextTo"/>
        <c:crossAx val="161442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val>
            <c:numRef>
              <c:f>Modelling!$C$24:$C$27</c:f>
              <c:numCache>
                <c:formatCode>0.00</c:formatCode>
                <c:ptCount val="4"/>
                <c:pt idx="0">
                  <c:v>10.9484206317473</c:v>
                </c:pt>
                <c:pt idx="1">
                  <c:v>11.030591775325979</c:v>
                </c:pt>
                <c:pt idx="2">
                  <c:v>11.146136691591238</c:v>
                </c:pt>
                <c:pt idx="3">
                  <c:v>11.196091421000331</c:v>
                </c:pt>
              </c:numCache>
            </c:numRef>
          </c:val>
          <c:extLst>
            <c:ext xmlns:c16="http://schemas.microsoft.com/office/drawing/2014/chart" uri="{C3380CC4-5D6E-409C-BE32-E72D297353CC}">
              <c16:uniqueId val="{00000000-F16D-4663-9044-E45A8DE4689C}"/>
            </c:ext>
          </c:extLst>
        </c:ser>
        <c:dLbls>
          <c:showLegendKey val="0"/>
          <c:showVal val="0"/>
          <c:showCatName val="0"/>
          <c:showSerName val="0"/>
          <c:showPercent val="0"/>
          <c:showBubbleSize val="0"/>
        </c:dLbls>
        <c:gapWidth val="100"/>
        <c:overlap val="-27"/>
        <c:axId val="1614420159"/>
        <c:axId val="1614420575"/>
      </c:barChart>
      <c:catAx>
        <c:axId val="1614420159"/>
        <c:scaling>
          <c:orientation val="minMax"/>
        </c:scaling>
        <c:delete val="1"/>
        <c:axPos val="b"/>
        <c:majorTickMark val="none"/>
        <c:minorTickMark val="none"/>
        <c:tickLblPos val="nextTo"/>
        <c:crossAx val="1614420575"/>
        <c:crosses val="autoZero"/>
        <c:auto val="1"/>
        <c:lblAlgn val="ctr"/>
        <c:lblOffset val="100"/>
        <c:noMultiLvlLbl val="0"/>
      </c:catAx>
      <c:valAx>
        <c:axId val="1614420575"/>
        <c:scaling>
          <c:orientation val="minMax"/>
        </c:scaling>
        <c:delete val="1"/>
        <c:axPos val="l"/>
        <c:numFmt formatCode="0.00" sourceLinked="1"/>
        <c:majorTickMark val="none"/>
        <c:minorTickMark val="none"/>
        <c:tickLblPos val="nextTo"/>
        <c:crossAx val="161442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cat>
            <c:strRef>
              <c:f>Modelling!$E$4:$E$7</c:f>
              <c:strCache>
                <c:ptCount val="4"/>
                <c:pt idx="0">
                  <c:v>Southern Ijaw</c:v>
                </c:pt>
                <c:pt idx="1">
                  <c:v>Ekeremor</c:v>
                </c:pt>
                <c:pt idx="2">
                  <c:v>Nembe</c:v>
                </c:pt>
                <c:pt idx="3">
                  <c:v>Brass</c:v>
                </c:pt>
              </c:strCache>
            </c:strRef>
          </c:cat>
          <c:val>
            <c:numRef>
              <c:f>Modelling!$F$4:$F$7</c:f>
              <c:numCache>
                <c:formatCode>#,##0</c:formatCode>
                <c:ptCount val="4"/>
                <c:pt idx="0">
                  <c:v>43990</c:v>
                </c:pt>
                <c:pt idx="1">
                  <c:v>54764</c:v>
                </c:pt>
                <c:pt idx="2">
                  <c:v>84967</c:v>
                </c:pt>
                <c:pt idx="3">
                  <c:v>101403</c:v>
                </c:pt>
              </c:numCache>
            </c:numRef>
          </c:val>
          <c:extLst>
            <c:ext xmlns:c16="http://schemas.microsoft.com/office/drawing/2014/chart" uri="{C3380CC4-5D6E-409C-BE32-E72D297353CC}">
              <c16:uniqueId val="{00000000-03A7-4689-AD46-79D205C31B0B}"/>
            </c:ext>
          </c:extLst>
        </c:ser>
        <c:dLbls>
          <c:showLegendKey val="0"/>
          <c:showVal val="0"/>
          <c:showCatName val="0"/>
          <c:showSerName val="0"/>
          <c:showPercent val="0"/>
          <c:showBubbleSize val="0"/>
        </c:dLbls>
        <c:gapWidth val="100"/>
        <c:overlap val="-27"/>
        <c:axId val="1136879903"/>
        <c:axId val="1136876159"/>
      </c:barChart>
      <c:catAx>
        <c:axId val="1136879903"/>
        <c:scaling>
          <c:orientation val="minMax"/>
        </c:scaling>
        <c:delete val="1"/>
        <c:axPos val="b"/>
        <c:numFmt formatCode="General" sourceLinked="1"/>
        <c:majorTickMark val="none"/>
        <c:minorTickMark val="none"/>
        <c:tickLblPos val="nextTo"/>
        <c:crossAx val="1136876159"/>
        <c:crosses val="autoZero"/>
        <c:auto val="1"/>
        <c:lblAlgn val="ctr"/>
        <c:lblOffset val="100"/>
        <c:noMultiLvlLbl val="0"/>
      </c:catAx>
      <c:valAx>
        <c:axId val="1136876159"/>
        <c:scaling>
          <c:orientation val="minMax"/>
        </c:scaling>
        <c:delete val="1"/>
        <c:axPos val="l"/>
        <c:numFmt formatCode="#,##0" sourceLinked="1"/>
        <c:majorTickMark val="none"/>
        <c:minorTickMark val="none"/>
        <c:tickLblPos val="nextTo"/>
        <c:crossAx val="113687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lumMod val="75000"/>
              </a:schemeClr>
            </a:solidFill>
            <a:ln>
              <a:noFill/>
            </a:ln>
            <a:effectLst/>
          </c:spPr>
          <c:invertIfNegative val="0"/>
          <c:cat>
            <c:strRef>
              <c:f>Modelling!$E$4:$E$7</c:f>
              <c:strCache>
                <c:ptCount val="4"/>
                <c:pt idx="0">
                  <c:v>Southern Ijaw</c:v>
                </c:pt>
                <c:pt idx="1">
                  <c:v>Ekeremor</c:v>
                </c:pt>
                <c:pt idx="2">
                  <c:v>Nembe</c:v>
                </c:pt>
                <c:pt idx="3">
                  <c:v>Brass</c:v>
                </c:pt>
              </c:strCache>
            </c:strRef>
          </c:cat>
          <c:val>
            <c:numRef>
              <c:f>Modelling!$F$4:$F$7</c:f>
              <c:numCache>
                <c:formatCode>#,##0</c:formatCode>
                <c:ptCount val="4"/>
                <c:pt idx="0">
                  <c:v>43990</c:v>
                </c:pt>
                <c:pt idx="1">
                  <c:v>54764</c:v>
                </c:pt>
                <c:pt idx="2">
                  <c:v>84967</c:v>
                </c:pt>
                <c:pt idx="3">
                  <c:v>101403</c:v>
                </c:pt>
              </c:numCache>
            </c:numRef>
          </c:val>
          <c:extLst>
            <c:ext xmlns:c16="http://schemas.microsoft.com/office/drawing/2014/chart" uri="{C3380CC4-5D6E-409C-BE32-E72D297353CC}">
              <c16:uniqueId val="{00000000-03A7-4689-AD46-79D205C31B0B}"/>
            </c:ext>
          </c:extLst>
        </c:ser>
        <c:dLbls>
          <c:showLegendKey val="0"/>
          <c:showVal val="0"/>
          <c:showCatName val="0"/>
          <c:showSerName val="0"/>
          <c:showPercent val="0"/>
          <c:showBubbleSize val="0"/>
        </c:dLbls>
        <c:gapWidth val="100"/>
        <c:overlap val="-27"/>
        <c:axId val="1136879903"/>
        <c:axId val="1136876159"/>
      </c:barChart>
      <c:catAx>
        <c:axId val="1136879903"/>
        <c:scaling>
          <c:orientation val="minMax"/>
        </c:scaling>
        <c:delete val="1"/>
        <c:axPos val="b"/>
        <c:numFmt formatCode="General" sourceLinked="1"/>
        <c:majorTickMark val="none"/>
        <c:minorTickMark val="none"/>
        <c:tickLblPos val="nextTo"/>
        <c:crossAx val="1136876159"/>
        <c:crosses val="autoZero"/>
        <c:auto val="1"/>
        <c:lblAlgn val="ctr"/>
        <c:lblOffset val="100"/>
        <c:noMultiLvlLbl val="0"/>
      </c:catAx>
      <c:valAx>
        <c:axId val="1136876159"/>
        <c:scaling>
          <c:orientation val="minMax"/>
        </c:scaling>
        <c:delete val="1"/>
        <c:axPos val="l"/>
        <c:numFmt formatCode="#,##0" sourceLinked="1"/>
        <c:majorTickMark val="none"/>
        <c:minorTickMark val="none"/>
        <c:tickLblPos val="nextTo"/>
        <c:crossAx val="113687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E0E0E0"/>
            </a:solidFill>
            <a:ln>
              <a:noFill/>
            </a:ln>
            <a:effectLst/>
          </c:spPr>
          <c:invertIfNegative val="0"/>
          <c:val>
            <c:numRef>
              <c:f>Modelling!$E$55</c:f>
              <c:numCache>
                <c:formatCode>0.00%;\-0.00%;0.00%</c:formatCode>
                <c:ptCount val="1"/>
                <c:pt idx="0">
                  <c:v>4.7665564277896127E-3</c:v>
                </c:pt>
              </c:numCache>
            </c:numRef>
          </c:val>
          <c:extLst>
            <c:ext xmlns:c16="http://schemas.microsoft.com/office/drawing/2014/chart" uri="{C3380CC4-5D6E-409C-BE32-E72D297353CC}">
              <c16:uniqueId val="{00000000-AC64-45D6-B5D5-F8DF278B6EAD}"/>
            </c:ext>
          </c:extLst>
        </c:ser>
        <c:ser>
          <c:idx val="1"/>
          <c:order val="1"/>
          <c:spPr>
            <a:solidFill>
              <a:schemeClr val="bg1">
                <a:lumMod val="75000"/>
              </a:schemeClr>
            </a:solidFill>
            <a:ln>
              <a:noFill/>
            </a:ln>
            <a:effectLst/>
          </c:spPr>
          <c:invertIfNegative val="0"/>
          <c:val>
            <c:numRef>
              <c:f>Modelling!$F$55</c:f>
              <c:numCache>
                <c:formatCode>0%</c:formatCode>
                <c:ptCount val="1"/>
                <c:pt idx="0">
                  <c:v>5.4591392847222562E-3</c:v>
                </c:pt>
              </c:numCache>
            </c:numRef>
          </c:val>
          <c:extLst>
            <c:ext xmlns:c16="http://schemas.microsoft.com/office/drawing/2014/chart" uri="{C3380CC4-5D6E-409C-BE32-E72D297353CC}">
              <c16:uniqueId val="{00000001-AC64-45D6-B5D5-F8DF278B6EAD}"/>
            </c:ext>
          </c:extLst>
        </c:ser>
        <c:dLbls>
          <c:showLegendKey val="0"/>
          <c:showVal val="0"/>
          <c:showCatName val="0"/>
          <c:showSerName val="0"/>
          <c:showPercent val="0"/>
          <c:showBubbleSize val="0"/>
        </c:dLbls>
        <c:gapWidth val="0"/>
        <c:overlap val="100"/>
        <c:axId val="1141478287"/>
        <c:axId val="1141479119"/>
      </c:barChart>
      <c:catAx>
        <c:axId val="1141478287"/>
        <c:scaling>
          <c:orientation val="minMax"/>
        </c:scaling>
        <c:delete val="1"/>
        <c:axPos val="l"/>
        <c:majorTickMark val="none"/>
        <c:minorTickMark val="none"/>
        <c:tickLblPos val="nextTo"/>
        <c:crossAx val="1141479119"/>
        <c:crosses val="autoZero"/>
        <c:auto val="1"/>
        <c:lblAlgn val="ctr"/>
        <c:lblOffset val="100"/>
        <c:noMultiLvlLbl val="0"/>
      </c:catAx>
      <c:valAx>
        <c:axId val="1141479119"/>
        <c:scaling>
          <c:orientation val="minMax"/>
        </c:scaling>
        <c:delete val="1"/>
        <c:axPos val="b"/>
        <c:numFmt formatCode="0%" sourceLinked="1"/>
        <c:majorTickMark val="none"/>
        <c:minorTickMark val="none"/>
        <c:tickLblPos val="nextTo"/>
        <c:crossAx val="114147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E0E0E0"/>
            </a:solidFill>
            <a:ln>
              <a:noFill/>
            </a:ln>
            <a:effectLst/>
          </c:spPr>
          <c:invertIfNegative val="0"/>
          <c:val>
            <c:numRef>
              <c:f>Modelling!$D$67</c:f>
              <c:numCache>
                <c:formatCode>0.00</c:formatCode>
                <c:ptCount val="1"/>
                <c:pt idx="0">
                  <c:v>1.1774193548387097</c:v>
                </c:pt>
              </c:numCache>
            </c:numRef>
          </c:val>
          <c:extLst>
            <c:ext xmlns:c16="http://schemas.microsoft.com/office/drawing/2014/chart" uri="{C3380CC4-5D6E-409C-BE32-E72D297353CC}">
              <c16:uniqueId val="{00000000-1CB4-495A-AA50-C0413ECD3D5E}"/>
            </c:ext>
          </c:extLst>
        </c:ser>
        <c:ser>
          <c:idx val="1"/>
          <c:order val="1"/>
          <c:spPr>
            <a:solidFill>
              <a:schemeClr val="bg1">
                <a:lumMod val="65000"/>
              </a:schemeClr>
            </a:solidFill>
            <a:ln>
              <a:noFill/>
            </a:ln>
            <a:effectLst/>
          </c:spPr>
          <c:invertIfNegative val="0"/>
          <c:val>
            <c:numRef>
              <c:f>Modelling!$E$67</c:f>
              <c:numCache>
                <c:formatCode>0.00</c:formatCode>
                <c:ptCount val="1"/>
                <c:pt idx="0">
                  <c:v>0.75439882697947191</c:v>
                </c:pt>
              </c:numCache>
            </c:numRef>
          </c:val>
          <c:extLst>
            <c:ext xmlns:c16="http://schemas.microsoft.com/office/drawing/2014/chart" uri="{C3380CC4-5D6E-409C-BE32-E72D297353CC}">
              <c16:uniqueId val="{00000001-1CB4-495A-AA50-C0413ECD3D5E}"/>
            </c:ext>
          </c:extLst>
        </c:ser>
        <c:dLbls>
          <c:showLegendKey val="0"/>
          <c:showVal val="0"/>
          <c:showCatName val="0"/>
          <c:showSerName val="0"/>
          <c:showPercent val="0"/>
          <c:showBubbleSize val="0"/>
        </c:dLbls>
        <c:gapWidth val="0"/>
        <c:overlap val="100"/>
        <c:axId val="1614423071"/>
        <c:axId val="1614427647"/>
      </c:barChart>
      <c:catAx>
        <c:axId val="1614423071"/>
        <c:scaling>
          <c:orientation val="minMax"/>
        </c:scaling>
        <c:delete val="1"/>
        <c:axPos val="l"/>
        <c:majorTickMark val="none"/>
        <c:minorTickMark val="none"/>
        <c:tickLblPos val="nextTo"/>
        <c:crossAx val="1614427647"/>
        <c:crosses val="autoZero"/>
        <c:auto val="1"/>
        <c:lblAlgn val="ctr"/>
        <c:lblOffset val="100"/>
        <c:noMultiLvlLbl val="0"/>
      </c:catAx>
      <c:valAx>
        <c:axId val="1614427647"/>
        <c:scaling>
          <c:orientation val="minMax"/>
        </c:scaling>
        <c:delete val="1"/>
        <c:axPos val="b"/>
        <c:numFmt formatCode="0%" sourceLinked="1"/>
        <c:majorTickMark val="none"/>
        <c:minorTickMark val="none"/>
        <c:tickLblPos val="nextTo"/>
        <c:crossAx val="161442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FF4C4C"/>
            </a:solidFill>
            <a:ln>
              <a:noFill/>
            </a:ln>
            <a:effectLst/>
          </c:spPr>
          <c:invertIfNegative val="0"/>
          <c:val>
            <c:numRef>
              <c:f>Modelling!$D$11</c:f>
              <c:numCache>
                <c:formatCode>0%;\-0%;0%</c:formatCode>
                <c:ptCount val="1"/>
                <c:pt idx="0">
                  <c:v>0.19207081831062975</c:v>
                </c:pt>
              </c:numCache>
            </c:numRef>
          </c:val>
          <c:extLst>
            <c:ext xmlns:c16="http://schemas.microsoft.com/office/drawing/2014/chart" uri="{C3380CC4-5D6E-409C-BE32-E72D297353CC}">
              <c16:uniqueId val="{00000000-9098-4C22-B82E-861E50DD1646}"/>
            </c:ext>
          </c:extLst>
        </c:ser>
        <c:ser>
          <c:idx val="1"/>
          <c:order val="1"/>
          <c:spPr>
            <a:solidFill>
              <a:schemeClr val="bg1">
                <a:lumMod val="75000"/>
              </a:schemeClr>
            </a:solidFill>
            <a:ln>
              <a:noFill/>
            </a:ln>
            <a:effectLst/>
          </c:spPr>
          <c:invertIfNegative val="0"/>
          <c:val>
            <c:numRef>
              <c:f>Modelling!$E$11</c:f>
              <c:numCache>
                <c:formatCode>0%;\-0%;0%</c:formatCode>
                <c:ptCount val="1"/>
                <c:pt idx="0">
                  <c:v>0.25248576058136107</c:v>
                </c:pt>
              </c:numCache>
            </c:numRef>
          </c:val>
          <c:extLst>
            <c:ext xmlns:c16="http://schemas.microsoft.com/office/drawing/2014/chart" uri="{C3380CC4-5D6E-409C-BE32-E72D297353CC}">
              <c16:uniqueId val="{00000001-9098-4C22-B82E-861E50DD1646}"/>
            </c:ext>
          </c:extLst>
        </c:ser>
        <c:dLbls>
          <c:showLegendKey val="0"/>
          <c:showVal val="0"/>
          <c:showCatName val="0"/>
          <c:showSerName val="0"/>
          <c:showPercent val="0"/>
          <c:showBubbleSize val="0"/>
        </c:dLbls>
        <c:gapWidth val="0"/>
        <c:overlap val="100"/>
        <c:axId val="1120488335"/>
        <c:axId val="1120488751"/>
      </c:barChart>
      <c:catAx>
        <c:axId val="1120488335"/>
        <c:scaling>
          <c:orientation val="minMax"/>
        </c:scaling>
        <c:delete val="1"/>
        <c:axPos val="l"/>
        <c:majorTickMark val="none"/>
        <c:minorTickMark val="none"/>
        <c:tickLblPos val="nextTo"/>
        <c:crossAx val="1120488751"/>
        <c:crosses val="autoZero"/>
        <c:auto val="1"/>
        <c:lblAlgn val="ctr"/>
        <c:lblOffset val="100"/>
        <c:noMultiLvlLbl val="0"/>
      </c:catAx>
      <c:valAx>
        <c:axId val="1120488751"/>
        <c:scaling>
          <c:orientation val="minMax"/>
        </c:scaling>
        <c:delete val="1"/>
        <c:axPos val="b"/>
        <c:numFmt formatCode="0%" sourceLinked="1"/>
        <c:majorTickMark val="none"/>
        <c:minorTickMark val="none"/>
        <c:tickLblPos val="nextTo"/>
        <c:crossAx val="1120488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FF4C4C"/>
            </a:solidFill>
            <a:ln>
              <a:noFill/>
            </a:ln>
            <a:effectLst/>
          </c:spPr>
          <c:invertIfNegative val="0"/>
          <c:val>
            <c:numRef>
              <c:f>Modelling!$E$57</c:f>
              <c:numCache>
                <c:formatCode>0.00%;\-0.00%;0.00%</c:formatCode>
                <c:ptCount val="1"/>
                <c:pt idx="0">
                  <c:v>8.1805565700094948E-3</c:v>
                </c:pt>
              </c:numCache>
            </c:numRef>
          </c:val>
          <c:extLst>
            <c:ext xmlns:c16="http://schemas.microsoft.com/office/drawing/2014/chart" uri="{C3380CC4-5D6E-409C-BE32-E72D297353CC}">
              <c16:uniqueId val="{00000000-3D2E-4F33-A719-1FA5C0190630}"/>
            </c:ext>
          </c:extLst>
        </c:ser>
        <c:ser>
          <c:idx val="1"/>
          <c:order val="1"/>
          <c:spPr>
            <a:solidFill>
              <a:schemeClr val="bg1">
                <a:lumMod val="75000"/>
              </a:schemeClr>
            </a:solidFill>
            <a:ln>
              <a:noFill/>
            </a:ln>
            <a:effectLst/>
          </c:spPr>
          <c:invertIfNegative val="0"/>
          <c:val>
            <c:numRef>
              <c:f>Modelling!$F$57</c:f>
              <c:numCache>
                <c:formatCode>0%</c:formatCode>
                <c:ptCount val="1"/>
                <c:pt idx="0">
                  <c:v>2.0451391425023741E-3</c:v>
                </c:pt>
              </c:numCache>
            </c:numRef>
          </c:val>
          <c:extLst>
            <c:ext xmlns:c16="http://schemas.microsoft.com/office/drawing/2014/chart" uri="{C3380CC4-5D6E-409C-BE32-E72D297353CC}">
              <c16:uniqueId val="{00000001-3D2E-4F33-A719-1FA5C0190630}"/>
            </c:ext>
          </c:extLst>
        </c:ser>
        <c:dLbls>
          <c:showLegendKey val="0"/>
          <c:showVal val="0"/>
          <c:showCatName val="0"/>
          <c:showSerName val="0"/>
          <c:showPercent val="0"/>
          <c:showBubbleSize val="0"/>
        </c:dLbls>
        <c:gapWidth val="0"/>
        <c:overlap val="100"/>
        <c:axId val="1183058399"/>
        <c:axId val="1183058815"/>
      </c:barChart>
      <c:catAx>
        <c:axId val="1183058399"/>
        <c:scaling>
          <c:orientation val="minMax"/>
        </c:scaling>
        <c:delete val="1"/>
        <c:axPos val="l"/>
        <c:majorTickMark val="none"/>
        <c:minorTickMark val="none"/>
        <c:tickLblPos val="nextTo"/>
        <c:crossAx val="1183058815"/>
        <c:crosses val="autoZero"/>
        <c:auto val="1"/>
        <c:lblAlgn val="ctr"/>
        <c:lblOffset val="100"/>
        <c:noMultiLvlLbl val="0"/>
      </c:catAx>
      <c:valAx>
        <c:axId val="1183058815"/>
        <c:scaling>
          <c:orientation val="minMax"/>
        </c:scaling>
        <c:delete val="1"/>
        <c:axPos val="b"/>
        <c:numFmt formatCode="0%" sourceLinked="1"/>
        <c:majorTickMark val="none"/>
        <c:minorTickMark val="none"/>
        <c:tickLblPos val="nextTo"/>
        <c:crossAx val="118305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FF4C4C"/>
            </a:solidFill>
            <a:ln>
              <a:noFill/>
            </a:ln>
            <a:effectLst/>
          </c:spPr>
          <c:invertIfNegative val="0"/>
          <c:val>
            <c:numRef>
              <c:f>Modelling!$D$66</c:f>
              <c:numCache>
                <c:formatCode>0.00</c:formatCode>
                <c:ptCount val="1"/>
                <c:pt idx="0">
                  <c:v>0.76190476190476186</c:v>
                </c:pt>
              </c:numCache>
            </c:numRef>
          </c:val>
          <c:extLst>
            <c:ext xmlns:c16="http://schemas.microsoft.com/office/drawing/2014/chart" uri="{C3380CC4-5D6E-409C-BE32-E72D297353CC}">
              <c16:uniqueId val="{00000000-C44F-49B3-B5B7-1CD09B0A307B}"/>
            </c:ext>
          </c:extLst>
        </c:ser>
        <c:ser>
          <c:idx val="1"/>
          <c:order val="1"/>
          <c:spPr>
            <a:solidFill>
              <a:schemeClr val="bg1">
                <a:lumMod val="75000"/>
              </a:schemeClr>
            </a:solidFill>
            <a:ln>
              <a:noFill/>
            </a:ln>
            <a:effectLst/>
          </c:spPr>
          <c:invertIfNegative val="0"/>
          <c:val>
            <c:numRef>
              <c:f>Modelling!$E$66</c:f>
              <c:numCache>
                <c:formatCode>0.00</c:formatCode>
                <c:ptCount val="1"/>
                <c:pt idx="0">
                  <c:v>1.1699134199134198</c:v>
                </c:pt>
              </c:numCache>
            </c:numRef>
          </c:val>
          <c:extLst>
            <c:ext xmlns:c16="http://schemas.microsoft.com/office/drawing/2014/chart" uri="{C3380CC4-5D6E-409C-BE32-E72D297353CC}">
              <c16:uniqueId val="{00000001-C44F-49B3-B5B7-1CD09B0A307B}"/>
            </c:ext>
          </c:extLst>
        </c:ser>
        <c:dLbls>
          <c:showLegendKey val="0"/>
          <c:showVal val="0"/>
          <c:showCatName val="0"/>
          <c:showSerName val="0"/>
          <c:showPercent val="0"/>
          <c:showBubbleSize val="0"/>
        </c:dLbls>
        <c:gapWidth val="0"/>
        <c:overlap val="100"/>
        <c:axId val="1554285535"/>
        <c:axId val="1554232287"/>
      </c:barChart>
      <c:catAx>
        <c:axId val="1554285535"/>
        <c:scaling>
          <c:orientation val="minMax"/>
        </c:scaling>
        <c:delete val="1"/>
        <c:axPos val="l"/>
        <c:majorTickMark val="none"/>
        <c:minorTickMark val="none"/>
        <c:tickLblPos val="nextTo"/>
        <c:crossAx val="1554232287"/>
        <c:crosses val="autoZero"/>
        <c:auto val="1"/>
        <c:lblAlgn val="ctr"/>
        <c:lblOffset val="100"/>
        <c:noMultiLvlLbl val="0"/>
      </c:catAx>
      <c:valAx>
        <c:axId val="1554232287"/>
        <c:scaling>
          <c:orientation val="minMax"/>
        </c:scaling>
        <c:delete val="1"/>
        <c:axPos val="b"/>
        <c:numFmt formatCode="0%" sourceLinked="1"/>
        <c:majorTickMark val="none"/>
        <c:minorTickMark val="none"/>
        <c:tickLblPos val="nextTo"/>
        <c:crossAx val="155428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0FF7F"/>
            </a:solidFill>
            <a:ln>
              <a:noFill/>
            </a:ln>
            <a:effectLst/>
          </c:spPr>
          <c:invertIfNegative val="0"/>
          <c:val>
            <c:numRef>
              <c:f>Modelling!$D$10</c:f>
              <c:numCache>
                <c:formatCode>0%;\-0%;0%</c:formatCode>
                <c:ptCount val="1"/>
                <c:pt idx="0">
                  <c:v>0.154283750227971</c:v>
                </c:pt>
              </c:numCache>
            </c:numRef>
          </c:val>
          <c:extLst>
            <c:ext xmlns:c16="http://schemas.microsoft.com/office/drawing/2014/chart" uri="{C3380CC4-5D6E-409C-BE32-E72D297353CC}">
              <c16:uniqueId val="{00000000-4616-44AF-ABC7-EA55E51CEB7E}"/>
            </c:ext>
          </c:extLst>
        </c:ser>
        <c:ser>
          <c:idx val="1"/>
          <c:order val="1"/>
          <c:spPr>
            <a:solidFill>
              <a:srgbClr val="E0E0E0"/>
            </a:solidFill>
            <a:ln>
              <a:noFill/>
            </a:ln>
            <a:effectLst/>
          </c:spPr>
          <c:invertIfNegative val="0"/>
          <c:val>
            <c:numRef>
              <c:f>Modelling!$E$10</c:f>
              <c:numCache>
                <c:formatCode>0%;\-0%;0%</c:formatCode>
                <c:ptCount val="1"/>
                <c:pt idx="0">
                  <c:v>0.29027282866401982</c:v>
                </c:pt>
              </c:numCache>
            </c:numRef>
          </c:val>
          <c:extLst>
            <c:ext xmlns:c16="http://schemas.microsoft.com/office/drawing/2014/chart" uri="{C3380CC4-5D6E-409C-BE32-E72D297353CC}">
              <c16:uniqueId val="{00000001-4616-44AF-ABC7-EA55E51CEB7E}"/>
            </c:ext>
          </c:extLst>
        </c:ser>
        <c:dLbls>
          <c:showLegendKey val="0"/>
          <c:showVal val="0"/>
          <c:showCatName val="0"/>
          <c:showSerName val="0"/>
          <c:showPercent val="0"/>
          <c:showBubbleSize val="0"/>
        </c:dLbls>
        <c:gapWidth val="0"/>
        <c:overlap val="100"/>
        <c:axId val="1506084495"/>
        <c:axId val="1506084911"/>
      </c:barChart>
      <c:catAx>
        <c:axId val="1506084495"/>
        <c:scaling>
          <c:orientation val="minMax"/>
        </c:scaling>
        <c:delete val="1"/>
        <c:axPos val="l"/>
        <c:majorTickMark val="none"/>
        <c:minorTickMark val="none"/>
        <c:tickLblPos val="nextTo"/>
        <c:crossAx val="1506084911"/>
        <c:crosses val="autoZero"/>
        <c:auto val="1"/>
        <c:lblAlgn val="ctr"/>
        <c:lblOffset val="100"/>
        <c:noMultiLvlLbl val="0"/>
      </c:catAx>
      <c:valAx>
        <c:axId val="1506084911"/>
        <c:scaling>
          <c:orientation val="minMax"/>
        </c:scaling>
        <c:delete val="1"/>
        <c:axPos val="b"/>
        <c:numFmt formatCode="0%" sourceLinked="1"/>
        <c:majorTickMark val="none"/>
        <c:minorTickMark val="none"/>
        <c:tickLblPos val="nextTo"/>
        <c:crossAx val="150608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0FF7F"/>
            </a:solidFill>
            <a:ln>
              <a:noFill/>
            </a:ln>
            <a:effectLst/>
          </c:spPr>
          <c:invertIfNegative val="0"/>
          <c:val>
            <c:numRef>
              <c:f>Modelling!$E$56</c:f>
              <c:numCache>
                <c:formatCode>0.00%;\-0.00%;0.00%</c:formatCode>
                <c:ptCount val="1"/>
                <c:pt idx="0">
                  <c:v>6.6606046828824733E-3</c:v>
                </c:pt>
              </c:numCache>
            </c:numRef>
          </c:val>
          <c:extLst>
            <c:ext xmlns:c16="http://schemas.microsoft.com/office/drawing/2014/chart" uri="{C3380CC4-5D6E-409C-BE32-E72D297353CC}">
              <c16:uniqueId val="{00000000-BE7B-48E7-8751-4413F9A763EF}"/>
            </c:ext>
          </c:extLst>
        </c:ser>
        <c:ser>
          <c:idx val="1"/>
          <c:order val="1"/>
          <c:spPr>
            <a:solidFill>
              <a:schemeClr val="bg1">
                <a:lumMod val="75000"/>
              </a:schemeClr>
            </a:solidFill>
            <a:ln>
              <a:noFill/>
            </a:ln>
            <a:effectLst/>
          </c:spPr>
          <c:invertIfNegative val="0"/>
          <c:val>
            <c:numRef>
              <c:f>Modelling!$F$56</c:f>
              <c:numCache>
                <c:formatCode>0%</c:formatCode>
                <c:ptCount val="1"/>
                <c:pt idx="0">
                  <c:v>3.5650910296293956E-3</c:v>
                </c:pt>
              </c:numCache>
            </c:numRef>
          </c:val>
          <c:extLst>
            <c:ext xmlns:c16="http://schemas.microsoft.com/office/drawing/2014/chart" uri="{C3380CC4-5D6E-409C-BE32-E72D297353CC}">
              <c16:uniqueId val="{00000001-BE7B-48E7-8751-4413F9A763EF}"/>
            </c:ext>
          </c:extLst>
        </c:ser>
        <c:dLbls>
          <c:showLegendKey val="0"/>
          <c:showVal val="0"/>
          <c:showCatName val="0"/>
          <c:showSerName val="0"/>
          <c:showPercent val="0"/>
          <c:showBubbleSize val="0"/>
        </c:dLbls>
        <c:gapWidth val="0"/>
        <c:overlap val="100"/>
        <c:axId val="1554233951"/>
        <c:axId val="1554231455"/>
      </c:barChart>
      <c:catAx>
        <c:axId val="1554233951"/>
        <c:scaling>
          <c:orientation val="minMax"/>
        </c:scaling>
        <c:delete val="1"/>
        <c:axPos val="l"/>
        <c:majorTickMark val="none"/>
        <c:minorTickMark val="none"/>
        <c:tickLblPos val="nextTo"/>
        <c:crossAx val="1554231455"/>
        <c:crosses val="autoZero"/>
        <c:auto val="1"/>
        <c:lblAlgn val="ctr"/>
        <c:lblOffset val="100"/>
        <c:noMultiLvlLbl val="0"/>
      </c:catAx>
      <c:valAx>
        <c:axId val="1554231455"/>
        <c:scaling>
          <c:orientation val="minMax"/>
        </c:scaling>
        <c:delete val="1"/>
        <c:axPos val="b"/>
        <c:numFmt formatCode="0%" sourceLinked="1"/>
        <c:majorTickMark val="none"/>
        <c:minorTickMark val="none"/>
        <c:tickLblPos val="nextTo"/>
        <c:crossAx val="1554233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0FF7F"/>
            </a:solidFill>
            <a:ln>
              <a:noFill/>
            </a:ln>
            <a:effectLst/>
          </c:spPr>
          <c:invertIfNegative val="0"/>
          <c:val>
            <c:numRef>
              <c:f>Modelling!$D$65</c:f>
              <c:numCache>
                <c:formatCode>0.00</c:formatCode>
                <c:ptCount val="1"/>
                <c:pt idx="0">
                  <c:v>0.6875</c:v>
                </c:pt>
              </c:numCache>
            </c:numRef>
          </c:val>
          <c:extLst>
            <c:ext xmlns:c16="http://schemas.microsoft.com/office/drawing/2014/chart" uri="{C3380CC4-5D6E-409C-BE32-E72D297353CC}">
              <c16:uniqueId val="{00000000-AA5B-4413-BC08-E8A6107F1832}"/>
            </c:ext>
          </c:extLst>
        </c:ser>
        <c:ser>
          <c:idx val="1"/>
          <c:order val="1"/>
          <c:spPr>
            <a:solidFill>
              <a:schemeClr val="bg1">
                <a:lumMod val="75000"/>
              </a:schemeClr>
            </a:solidFill>
            <a:ln>
              <a:noFill/>
            </a:ln>
            <a:effectLst/>
          </c:spPr>
          <c:invertIfNegative val="0"/>
          <c:val>
            <c:numRef>
              <c:f>Modelling!$E$65</c:f>
              <c:numCache>
                <c:formatCode>0.00</c:formatCode>
                <c:ptCount val="1"/>
                <c:pt idx="0">
                  <c:v>1.2443181818181817</c:v>
                </c:pt>
              </c:numCache>
            </c:numRef>
          </c:val>
          <c:extLst>
            <c:ext xmlns:c16="http://schemas.microsoft.com/office/drawing/2014/chart" uri="{C3380CC4-5D6E-409C-BE32-E72D297353CC}">
              <c16:uniqueId val="{00000001-AA5B-4413-BC08-E8A6107F1832}"/>
            </c:ext>
          </c:extLst>
        </c:ser>
        <c:dLbls>
          <c:showLegendKey val="0"/>
          <c:showVal val="0"/>
          <c:showCatName val="0"/>
          <c:showSerName val="0"/>
          <c:showPercent val="0"/>
          <c:showBubbleSize val="0"/>
        </c:dLbls>
        <c:gapWidth val="0"/>
        <c:overlap val="100"/>
        <c:axId val="1136871167"/>
        <c:axId val="1136876991"/>
      </c:barChart>
      <c:catAx>
        <c:axId val="1136871167"/>
        <c:scaling>
          <c:orientation val="minMax"/>
        </c:scaling>
        <c:delete val="1"/>
        <c:axPos val="l"/>
        <c:majorTickMark val="none"/>
        <c:minorTickMark val="none"/>
        <c:tickLblPos val="nextTo"/>
        <c:crossAx val="1136876991"/>
        <c:crosses val="autoZero"/>
        <c:auto val="1"/>
        <c:lblAlgn val="ctr"/>
        <c:lblOffset val="100"/>
        <c:noMultiLvlLbl val="0"/>
      </c:catAx>
      <c:valAx>
        <c:axId val="1136876991"/>
        <c:scaling>
          <c:orientation val="minMax"/>
        </c:scaling>
        <c:delete val="1"/>
        <c:axPos val="b"/>
        <c:numFmt formatCode="0%" sourceLinked="1"/>
        <c:majorTickMark val="none"/>
        <c:minorTickMark val="none"/>
        <c:tickLblPos val="nextTo"/>
        <c:crossAx val="113687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Modelling!$E$4:$E$7</c:f>
              <c:strCache>
                <c:ptCount val="4"/>
                <c:pt idx="0">
                  <c:v>Southern Ijaw</c:v>
                </c:pt>
                <c:pt idx="1">
                  <c:v>Ekeremor</c:v>
                </c:pt>
                <c:pt idx="2">
                  <c:v>Nembe</c:v>
                </c:pt>
                <c:pt idx="3">
                  <c:v>Brass</c:v>
                </c:pt>
              </c:strCache>
            </c:strRef>
          </c:cat>
          <c:val>
            <c:numRef>
              <c:f>Modelling!$F$4:$F$7</c:f>
              <c:numCache>
                <c:formatCode>#,##0</c:formatCode>
                <c:ptCount val="4"/>
                <c:pt idx="0">
                  <c:v>43990</c:v>
                </c:pt>
                <c:pt idx="1">
                  <c:v>54764</c:v>
                </c:pt>
                <c:pt idx="2">
                  <c:v>84967</c:v>
                </c:pt>
                <c:pt idx="3">
                  <c:v>101403</c:v>
                </c:pt>
              </c:numCache>
            </c:numRef>
          </c:val>
          <c:extLst>
            <c:ext xmlns:c16="http://schemas.microsoft.com/office/drawing/2014/chart" uri="{C3380CC4-5D6E-409C-BE32-E72D297353CC}">
              <c16:uniqueId val="{00000000-26EF-42A9-A2D5-B49EF46B89EA}"/>
            </c:ext>
          </c:extLst>
        </c:ser>
        <c:dLbls>
          <c:showLegendKey val="0"/>
          <c:showVal val="0"/>
          <c:showCatName val="0"/>
          <c:showSerName val="0"/>
          <c:showPercent val="0"/>
          <c:showBubbleSize val="0"/>
        </c:dLbls>
        <c:gapWidth val="219"/>
        <c:overlap val="-27"/>
        <c:axId val="1136879903"/>
        <c:axId val="1136876159"/>
      </c:barChart>
      <c:catAx>
        <c:axId val="1136879903"/>
        <c:scaling>
          <c:orientation val="minMax"/>
        </c:scaling>
        <c:delete val="1"/>
        <c:axPos val="b"/>
        <c:numFmt formatCode="General" sourceLinked="1"/>
        <c:majorTickMark val="none"/>
        <c:minorTickMark val="none"/>
        <c:tickLblPos val="nextTo"/>
        <c:crossAx val="1136876159"/>
        <c:crosses val="autoZero"/>
        <c:auto val="1"/>
        <c:lblAlgn val="ctr"/>
        <c:lblOffset val="100"/>
        <c:noMultiLvlLbl val="0"/>
      </c:catAx>
      <c:valAx>
        <c:axId val="1136876159"/>
        <c:scaling>
          <c:orientation val="minMax"/>
        </c:scaling>
        <c:delete val="1"/>
        <c:axPos val="l"/>
        <c:numFmt formatCode="#,##0" sourceLinked="1"/>
        <c:majorTickMark val="none"/>
        <c:minorTickMark val="none"/>
        <c:tickLblPos val="nextTo"/>
        <c:crossAx val="113687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val>
            <c:numRef>
              <c:f>Modelling!$C$24:$C$27</c:f>
              <c:numCache>
                <c:formatCode>0.00</c:formatCode>
                <c:ptCount val="4"/>
                <c:pt idx="0">
                  <c:v>10.9484206317473</c:v>
                </c:pt>
                <c:pt idx="1">
                  <c:v>11.030591775325979</c:v>
                </c:pt>
                <c:pt idx="2">
                  <c:v>11.146136691591238</c:v>
                </c:pt>
                <c:pt idx="3">
                  <c:v>11.196091421000331</c:v>
                </c:pt>
              </c:numCache>
            </c:numRef>
          </c:val>
          <c:extLst>
            <c:ext xmlns:c16="http://schemas.microsoft.com/office/drawing/2014/chart" uri="{C3380CC4-5D6E-409C-BE32-E72D297353CC}">
              <c16:uniqueId val="{00000000-1AED-431F-9342-3CA3DF5E1C63}"/>
            </c:ext>
          </c:extLst>
        </c:ser>
        <c:dLbls>
          <c:showLegendKey val="0"/>
          <c:showVal val="0"/>
          <c:showCatName val="0"/>
          <c:showSerName val="0"/>
          <c:showPercent val="0"/>
          <c:showBubbleSize val="0"/>
        </c:dLbls>
        <c:gapWidth val="219"/>
        <c:overlap val="-27"/>
        <c:axId val="1614420159"/>
        <c:axId val="1614420575"/>
      </c:barChart>
      <c:catAx>
        <c:axId val="1614420159"/>
        <c:scaling>
          <c:orientation val="minMax"/>
        </c:scaling>
        <c:delete val="1"/>
        <c:axPos val="b"/>
        <c:majorTickMark val="none"/>
        <c:minorTickMark val="none"/>
        <c:tickLblPos val="nextTo"/>
        <c:crossAx val="1614420575"/>
        <c:crosses val="autoZero"/>
        <c:auto val="1"/>
        <c:lblAlgn val="ctr"/>
        <c:lblOffset val="100"/>
        <c:noMultiLvlLbl val="0"/>
      </c:catAx>
      <c:valAx>
        <c:axId val="1614420575"/>
        <c:scaling>
          <c:orientation val="minMax"/>
        </c:scaling>
        <c:delete val="1"/>
        <c:axPos val="l"/>
        <c:numFmt formatCode="0.00" sourceLinked="1"/>
        <c:majorTickMark val="none"/>
        <c:minorTickMark val="none"/>
        <c:tickLblPos val="nextTo"/>
        <c:crossAx val="161442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Modelling!$B$53</c:f>
              <c:strCache>
                <c:ptCount val="1"/>
                <c:pt idx="0">
                  <c:v>Total</c:v>
                </c:pt>
              </c:strCache>
            </c:strRef>
          </c:tx>
          <c:spPr>
            <a:solidFill>
              <a:schemeClr val="accent1"/>
            </a:solidFill>
            <a:ln>
              <a:noFill/>
            </a:ln>
            <a:effectLst/>
          </c:spPr>
          <c:invertIfNegative val="0"/>
          <c:cat>
            <c:strRef>
              <c:f>Modelling!$A$54:$A$58</c:f>
              <c:strCache>
                <c:ptCount val="4"/>
                <c:pt idx="0">
                  <c:v>Brass</c:v>
                </c:pt>
                <c:pt idx="1">
                  <c:v>Nembe</c:v>
                </c:pt>
                <c:pt idx="2">
                  <c:v>Southern Ijaw</c:v>
                </c:pt>
                <c:pt idx="3">
                  <c:v>Ekeremor</c:v>
                </c:pt>
              </c:strCache>
            </c:strRef>
          </c:cat>
          <c:val>
            <c:numRef>
              <c:f>Modelling!$B$54:$B$58</c:f>
              <c:numCache>
                <c:formatCode>0.00%;\-0.00%;0.00%</c:formatCode>
                <c:ptCount val="4"/>
                <c:pt idx="0">
                  <c:v>4.0531345226472587E-3</c:v>
                </c:pt>
                <c:pt idx="1">
                  <c:v>4.7665564277896127E-3</c:v>
                </c:pt>
                <c:pt idx="2">
                  <c:v>6.6606046828824733E-3</c:v>
                </c:pt>
                <c:pt idx="3">
                  <c:v>8.1805565700094948E-3</c:v>
                </c:pt>
              </c:numCache>
            </c:numRef>
          </c:val>
          <c:extLst>
            <c:ext xmlns:c16="http://schemas.microsoft.com/office/drawing/2014/chart" uri="{C3380CC4-5D6E-409C-BE32-E72D297353CC}">
              <c16:uniqueId val="{00000000-33F4-4F3D-BBE1-1C4709CC4AC6}"/>
            </c:ext>
          </c:extLst>
        </c:ser>
        <c:dLbls>
          <c:showLegendKey val="0"/>
          <c:showVal val="0"/>
          <c:showCatName val="0"/>
          <c:showSerName val="0"/>
          <c:showPercent val="0"/>
          <c:showBubbleSize val="0"/>
        </c:dLbls>
        <c:gapWidth val="219"/>
        <c:overlap val="-27"/>
        <c:axId val="1136886143"/>
        <c:axId val="1136872831"/>
      </c:barChart>
      <c:catAx>
        <c:axId val="1136886143"/>
        <c:scaling>
          <c:orientation val="minMax"/>
        </c:scaling>
        <c:delete val="1"/>
        <c:axPos val="b"/>
        <c:numFmt formatCode="General" sourceLinked="1"/>
        <c:majorTickMark val="out"/>
        <c:minorTickMark val="none"/>
        <c:tickLblPos val="nextTo"/>
        <c:crossAx val="1136872831"/>
        <c:crosses val="autoZero"/>
        <c:auto val="1"/>
        <c:lblAlgn val="ctr"/>
        <c:lblOffset val="100"/>
        <c:noMultiLvlLbl val="0"/>
      </c:catAx>
      <c:valAx>
        <c:axId val="1136872831"/>
        <c:scaling>
          <c:orientation val="minMax"/>
        </c:scaling>
        <c:delete val="1"/>
        <c:axPos val="l"/>
        <c:numFmt formatCode="0.00%;\-0.00%;0.00%" sourceLinked="1"/>
        <c:majorTickMark val="out"/>
        <c:minorTickMark val="none"/>
        <c:tickLblPos val="nextTo"/>
        <c:crossAx val="113688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val>
            <c:numRef>
              <c:f>Modelling!$E$54</c:f>
              <c:numCache>
                <c:formatCode>0.00%;\-0.00%;0.00%</c:formatCode>
                <c:ptCount val="1"/>
                <c:pt idx="0">
                  <c:v>4.0531345226472587E-3</c:v>
                </c:pt>
              </c:numCache>
            </c:numRef>
          </c:val>
          <c:extLst>
            <c:ext xmlns:c16="http://schemas.microsoft.com/office/drawing/2014/chart" uri="{C3380CC4-5D6E-409C-BE32-E72D297353CC}">
              <c16:uniqueId val="{00000000-9EA6-40AA-B5DA-2C2B1F0107F2}"/>
            </c:ext>
          </c:extLst>
        </c:ser>
        <c:ser>
          <c:idx val="1"/>
          <c:order val="1"/>
          <c:spPr>
            <a:solidFill>
              <a:schemeClr val="accent2"/>
            </a:solidFill>
            <a:ln>
              <a:noFill/>
            </a:ln>
            <a:effectLst/>
          </c:spPr>
          <c:invertIfNegative val="0"/>
          <c:val>
            <c:numRef>
              <c:f>Modelling!$F$54</c:f>
              <c:numCache>
                <c:formatCode>0%</c:formatCode>
                <c:ptCount val="1"/>
                <c:pt idx="0">
                  <c:v>6.1725611898646102E-3</c:v>
                </c:pt>
              </c:numCache>
            </c:numRef>
          </c:val>
          <c:extLst>
            <c:ext xmlns:c16="http://schemas.microsoft.com/office/drawing/2014/chart" uri="{C3380CC4-5D6E-409C-BE32-E72D297353CC}">
              <c16:uniqueId val="{00000002-9EA6-40AA-B5DA-2C2B1F0107F2}"/>
            </c:ext>
          </c:extLst>
        </c:ser>
        <c:dLbls>
          <c:showLegendKey val="0"/>
          <c:showVal val="0"/>
          <c:showCatName val="0"/>
          <c:showSerName val="0"/>
          <c:showPercent val="0"/>
          <c:showBubbleSize val="0"/>
        </c:dLbls>
        <c:gapWidth val="150"/>
        <c:overlap val="100"/>
        <c:axId val="1136876575"/>
        <c:axId val="1136878239"/>
      </c:barChart>
      <c:catAx>
        <c:axId val="1136876575"/>
        <c:scaling>
          <c:orientation val="minMax"/>
        </c:scaling>
        <c:delete val="1"/>
        <c:axPos val="l"/>
        <c:majorTickMark val="none"/>
        <c:minorTickMark val="none"/>
        <c:tickLblPos val="nextTo"/>
        <c:crossAx val="1136878239"/>
        <c:crosses val="autoZero"/>
        <c:auto val="1"/>
        <c:lblAlgn val="ctr"/>
        <c:lblOffset val="100"/>
        <c:noMultiLvlLbl val="0"/>
      </c:catAx>
      <c:valAx>
        <c:axId val="1136878239"/>
        <c:scaling>
          <c:orientation val="minMax"/>
        </c:scaling>
        <c:delete val="1"/>
        <c:axPos val="b"/>
        <c:numFmt formatCode="0%" sourceLinked="1"/>
        <c:majorTickMark val="none"/>
        <c:minorTickMark val="none"/>
        <c:tickLblPos val="nextTo"/>
        <c:crossAx val="113687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val>
            <c:numRef>
              <c:f>Modelling!$E$55</c:f>
              <c:numCache>
                <c:formatCode>0.00%;\-0.00%;0.00%</c:formatCode>
                <c:ptCount val="1"/>
                <c:pt idx="0">
                  <c:v>4.7665564277896127E-3</c:v>
                </c:pt>
              </c:numCache>
            </c:numRef>
          </c:val>
          <c:extLst>
            <c:ext xmlns:c16="http://schemas.microsoft.com/office/drawing/2014/chart" uri="{C3380CC4-5D6E-409C-BE32-E72D297353CC}">
              <c16:uniqueId val="{00000000-079D-401C-9F97-AB1B671360AF}"/>
            </c:ext>
          </c:extLst>
        </c:ser>
        <c:ser>
          <c:idx val="1"/>
          <c:order val="1"/>
          <c:spPr>
            <a:solidFill>
              <a:schemeClr val="accent2"/>
            </a:solidFill>
            <a:ln>
              <a:noFill/>
            </a:ln>
            <a:effectLst/>
          </c:spPr>
          <c:invertIfNegative val="0"/>
          <c:val>
            <c:numRef>
              <c:f>Modelling!$F$55</c:f>
              <c:numCache>
                <c:formatCode>0%</c:formatCode>
                <c:ptCount val="1"/>
                <c:pt idx="0">
                  <c:v>5.4591392847222562E-3</c:v>
                </c:pt>
              </c:numCache>
            </c:numRef>
          </c:val>
          <c:extLst>
            <c:ext xmlns:c16="http://schemas.microsoft.com/office/drawing/2014/chart" uri="{C3380CC4-5D6E-409C-BE32-E72D297353CC}">
              <c16:uniqueId val="{00000002-079D-401C-9F97-AB1B671360AF}"/>
            </c:ext>
          </c:extLst>
        </c:ser>
        <c:dLbls>
          <c:showLegendKey val="0"/>
          <c:showVal val="0"/>
          <c:showCatName val="0"/>
          <c:showSerName val="0"/>
          <c:showPercent val="0"/>
          <c:showBubbleSize val="0"/>
        </c:dLbls>
        <c:gapWidth val="150"/>
        <c:overlap val="100"/>
        <c:axId val="1141478287"/>
        <c:axId val="1141479119"/>
      </c:barChart>
      <c:catAx>
        <c:axId val="1141478287"/>
        <c:scaling>
          <c:orientation val="minMax"/>
        </c:scaling>
        <c:delete val="1"/>
        <c:axPos val="l"/>
        <c:majorTickMark val="none"/>
        <c:minorTickMark val="none"/>
        <c:tickLblPos val="nextTo"/>
        <c:crossAx val="1141479119"/>
        <c:crosses val="autoZero"/>
        <c:auto val="1"/>
        <c:lblAlgn val="ctr"/>
        <c:lblOffset val="100"/>
        <c:noMultiLvlLbl val="0"/>
      </c:catAx>
      <c:valAx>
        <c:axId val="1141479119"/>
        <c:scaling>
          <c:orientation val="minMax"/>
        </c:scaling>
        <c:delete val="1"/>
        <c:axPos val="b"/>
        <c:numFmt formatCode="0%" sourceLinked="1"/>
        <c:majorTickMark val="none"/>
        <c:minorTickMark val="none"/>
        <c:tickLblPos val="nextTo"/>
        <c:crossAx val="114147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0FF7F"/>
            </a:solidFill>
            <a:ln>
              <a:noFill/>
            </a:ln>
            <a:effectLst/>
          </c:spPr>
          <c:invertIfNegative val="0"/>
          <c:val>
            <c:numRef>
              <c:f>Modelling!$E$56</c:f>
              <c:numCache>
                <c:formatCode>0.00%;\-0.00%;0.00%</c:formatCode>
                <c:ptCount val="1"/>
                <c:pt idx="0">
                  <c:v>6.6606046828824733E-3</c:v>
                </c:pt>
              </c:numCache>
            </c:numRef>
          </c:val>
          <c:extLst>
            <c:ext xmlns:c16="http://schemas.microsoft.com/office/drawing/2014/chart" uri="{C3380CC4-5D6E-409C-BE32-E72D297353CC}">
              <c16:uniqueId val="{00000000-6120-4521-BB51-7A6C17D45BCB}"/>
            </c:ext>
          </c:extLst>
        </c:ser>
        <c:ser>
          <c:idx val="1"/>
          <c:order val="1"/>
          <c:spPr>
            <a:solidFill>
              <a:schemeClr val="bg1">
                <a:lumMod val="75000"/>
              </a:schemeClr>
            </a:solidFill>
            <a:ln>
              <a:noFill/>
            </a:ln>
            <a:effectLst/>
          </c:spPr>
          <c:invertIfNegative val="0"/>
          <c:val>
            <c:numRef>
              <c:f>Modelling!$F$56</c:f>
              <c:numCache>
                <c:formatCode>0%</c:formatCode>
                <c:ptCount val="1"/>
                <c:pt idx="0">
                  <c:v>3.5650910296293956E-3</c:v>
                </c:pt>
              </c:numCache>
            </c:numRef>
          </c:val>
          <c:extLst>
            <c:ext xmlns:c16="http://schemas.microsoft.com/office/drawing/2014/chart" uri="{C3380CC4-5D6E-409C-BE32-E72D297353CC}">
              <c16:uniqueId val="{00000002-6120-4521-BB51-7A6C17D45BCB}"/>
            </c:ext>
          </c:extLst>
        </c:ser>
        <c:dLbls>
          <c:showLegendKey val="0"/>
          <c:showVal val="0"/>
          <c:showCatName val="0"/>
          <c:showSerName val="0"/>
          <c:showPercent val="0"/>
          <c:showBubbleSize val="0"/>
        </c:dLbls>
        <c:gapWidth val="0"/>
        <c:overlap val="100"/>
        <c:axId val="1554233951"/>
        <c:axId val="1554231455"/>
      </c:barChart>
      <c:catAx>
        <c:axId val="1554233951"/>
        <c:scaling>
          <c:orientation val="minMax"/>
        </c:scaling>
        <c:delete val="1"/>
        <c:axPos val="l"/>
        <c:majorTickMark val="none"/>
        <c:minorTickMark val="none"/>
        <c:tickLblPos val="nextTo"/>
        <c:crossAx val="1554231455"/>
        <c:crosses val="autoZero"/>
        <c:auto val="1"/>
        <c:lblAlgn val="ctr"/>
        <c:lblOffset val="100"/>
        <c:noMultiLvlLbl val="0"/>
      </c:catAx>
      <c:valAx>
        <c:axId val="1554231455"/>
        <c:scaling>
          <c:orientation val="minMax"/>
        </c:scaling>
        <c:delete val="1"/>
        <c:axPos val="b"/>
        <c:numFmt formatCode="0%" sourceLinked="1"/>
        <c:majorTickMark val="none"/>
        <c:minorTickMark val="none"/>
        <c:tickLblPos val="nextTo"/>
        <c:crossAx val="1554233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FF4C4C"/>
            </a:solidFill>
            <a:ln>
              <a:noFill/>
            </a:ln>
            <a:effectLst/>
          </c:spPr>
          <c:invertIfNegative val="0"/>
          <c:val>
            <c:numRef>
              <c:f>Modelling!$E$57</c:f>
              <c:numCache>
                <c:formatCode>0.00%;\-0.00%;0.00%</c:formatCode>
                <c:ptCount val="1"/>
                <c:pt idx="0">
                  <c:v>8.1805565700094948E-3</c:v>
                </c:pt>
              </c:numCache>
            </c:numRef>
          </c:val>
          <c:extLst>
            <c:ext xmlns:c16="http://schemas.microsoft.com/office/drawing/2014/chart" uri="{C3380CC4-5D6E-409C-BE32-E72D297353CC}">
              <c16:uniqueId val="{00000000-1EE4-4A7F-96AE-2700C13AE090}"/>
            </c:ext>
          </c:extLst>
        </c:ser>
        <c:ser>
          <c:idx val="1"/>
          <c:order val="1"/>
          <c:spPr>
            <a:solidFill>
              <a:schemeClr val="bg1">
                <a:lumMod val="75000"/>
              </a:schemeClr>
            </a:solidFill>
            <a:ln>
              <a:noFill/>
            </a:ln>
            <a:effectLst/>
          </c:spPr>
          <c:invertIfNegative val="0"/>
          <c:val>
            <c:numRef>
              <c:f>Modelling!$F$57</c:f>
              <c:numCache>
                <c:formatCode>0%</c:formatCode>
                <c:ptCount val="1"/>
                <c:pt idx="0">
                  <c:v>2.0451391425023741E-3</c:v>
                </c:pt>
              </c:numCache>
            </c:numRef>
          </c:val>
          <c:extLst>
            <c:ext xmlns:c16="http://schemas.microsoft.com/office/drawing/2014/chart" uri="{C3380CC4-5D6E-409C-BE32-E72D297353CC}">
              <c16:uniqueId val="{00000002-1EE4-4A7F-96AE-2700C13AE090}"/>
            </c:ext>
          </c:extLst>
        </c:ser>
        <c:dLbls>
          <c:showLegendKey val="0"/>
          <c:showVal val="0"/>
          <c:showCatName val="0"/>
          <c:showSerName val="0"/>
          <c:showPercent val="0"/>
          <c:showBubbleSize val="0"/>
        </c:dLbls>
        <c:gapWidth val="0"/>
        <c:overlap val="100"/>
        <c:axId val="1183058399"/>
        <c:axId val="1183058815"/>
      </c:barChart>
      <c:catAx>
        <c:axId val="1183058399"/>
        <c:scaling>
          <c:orientation val="minMax"/>
        </c:scaling>
        <c:delete val="1"/>
        <c:axPos val="l"/>
        <c:majorTickMark val="none"/>
        <c:minorTickMark val="none"/>
        <c:tickLblPos val="nextTo"/>
        <c:crossAx val="1183058815"/>
        <c:crosses val="autoZero"/>
        <c:auto val="1"/>
        <c:lblAlgn val="ctr"/>
        <c:lblOffset val="100"/>
        <c:noMultiLvlLbl val="0"/>
      </c:catAx>
      <c:valAx>
        <c:axId val="1183058815"/>
        <c:scaling>
          <c:orientation val="minMax"/>
        </c:scaling>
        <c:delete val="1"/>
        <c:axPos val="b"/>
        <c:numFmt formatCode="0%" sourceLinked="1"/>
        <c:majorTickMark val="none"/>
        <c:minorTickMark val="none"/>
        <c:tickLblPos val="nextTo"/>
        <c:crossAx val="118305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Analysis.xlsx]Modelling!PivotTable7</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Modelling!$B$64</c:f>
              <c:strCache>
                <c:ptCount val="1"/>
                <c:pt idx="0">
                  <c:v>Total</c:v>
                </c:pt>
              </c:strCache>
            </c:strRef>
          </c:tx>
          <c:spPr>
            <a:solidFill>
              <a:schemeClr val="accent1"/>
            </a:solidFill>
            <a:ln>
              <a:noFill/>
            </a:ln>
            <a:effectLst/>
          </c:spPr>
          <c:invertIfNegative val="0"/>
          <c:cat>
            <c:strRef>
              <c:f>Modelling!$A$65:$A$69</c:f>
              <c:strCache>
                <c:ptCount val="4"/>
                <c:pt idx="0">
                  <c:v>Southern Ijaw</c:v>
                </c:pt>
                <c:pt idx="1">
                  <c:v>Ekeremor</c:v>
                </c:pt>
                <c:pt idx="2">
                  <c:v>Nembe</c:v>
                </c:pt>
                <c:pt idx="3">
                  <c:v>Brass</c:v>
                </c:pt>
              </c:strCache>
            </c:strRef>
          </c:cat>
          <c:val>
            <c:numRef>
              <c:f>Modelling!$B$65:$B$69</c:f>
              <c:numCache>
                <c:formatCode>0.00</c:formatCode>
                <c:ptCount val="4"/>
                <c:pt idx="0">
                  <c:v>0.6875</c:v>
                </c:pt>
                <c:pt idx="1">
                  <c:v>0.76190476190476186</c:v>
                </c:pt>
                <c:pt idx="2">
                  <c:v>1.1774193548387097</c:v>
                </c:pt>
                <c:pt idx="3">
                  <c:v>1.5454545454545454</c:v>
                </c:pt>
              </c:numCache>
            </c:numRef>
          </c:val>
          <c:extLst>
            <c:ext xmlns:c16="http://schemas.microsoft.com/office/drawing/2014/chart" uri="{C3380CC4-5D6E-409C-BE32-E72D297353CC}">
              <c16:uniqueId val="{00000000-1950-4E9A-8731-B78DEBF6CE0A}"/>
            </c:ext>
          </c:extLst>
        </c:ser>
        <c:dLbls>
          <c:showLegendKey val="0"/>
          <c:showVal val="0"/>
          <c:showCatName val="0"/>
          <c:showSerName val="0"/>
          <c:showPercent val="0"/>
          <c:showBubbleSize val="0"/>
        </c:dLbls>
        <c:gapWidth val="219"/>
        <c:overlap val="-27"/>
        <c:axId val="82707871"/>
        <c:axId val="82707455"/>
      </c:barChart>
      <c:catAx>
        <c:axId val="82707871"/>
        <c:scaling>
          <c:orientation val="minMax"/>
        </c:scaling>
        <c:delete val="1"/>
        <c:axPos val="b"/>
        <c:numFmt formatCode="General" sourceLinked="1"/>
        <c:majorTickMark val="none"/>
        <c:minorTickMark val="none"/>
        <c:tickLblPos val="nextTo"/>
        <c:crossAx val="82707455"/>
        <c:crosses val="autoZero"/>
        <c:auto val="1"/>
        <c:lblAlgn val="ctr"/>
        <c:lblOffset val="100"/>
        <c:noMultiLvlLbl val="0"/>
      </c:catAx>
      <c:valAx>
        <c:axId val="82707455"/>
        <c:scaling>
          <c:orientation val="minMax"/>
        </c:scaling>
        <c:delete val="1"/>
        <c:axPos val="l"/>
        <c:numFmt formatCode="0.00" sourceLinked="1"/>
        <c:majorTickMark val="none"/>
        <c:minorTickMark val="none"/>
        <c:tickLblPos val="nextTo"/>
        <c:crossAx val="82707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0FF7F"/>
            </a:solidFill>
            <a:ln>
              <a:noFill/>
            </a:ln>
            <a:effectLst/>
          </c:spPr>
          <c:invertIfNegative val="0"/>
          <c:val>
            <c:numRef>
              <c:f>Modelling!$D$65</c:f>
              <c:numCache>
                <c:formatCode>0.00</c:formatCode>
                <c:ptCount val="1"/>
                <c:pt idx="0">
                  <c:v>0.6875</c:v>
                </c:pt>
              </c:numCache>
            </c:numRef>
          </c:val>
          <c:extLst>
            <c:ext xmlns:c16="http://schemas.microsoft.com/office/drawing/2014/chart" uri="{C3380CC4-5D6E-409C-BE32-E72D297353CC}">
              <c16:uniqueId val="{00000000-BFE3-40E6-8AFD-EFC7160A08E6}"/>
            </c:ext>
          </c:extLst>
        </c:ser>
        <c:ser>
          <c:idx val="1"/>
          <c:order val="1"/>
          <c:spPr>
            <a:solidFill>
              <a:schemeClr val="bg1">
                <a:lumMod val="75000"/>
              </a:schemeClr>
            </a:solidFill>
            <a:ln>
              <a:noFill/>
            </a:ln>
            <a:effectLst/>
          </c:spPr>
          <c:invertIfNegative val="0"/>
          <c:val>
            <c:numRef>
              <c:f>Modelling!$E$65</c:f>
              <c:numCache>
                <c:formatCode>0.00</c:formatCode>
                <c:ptCount val="1"/>
                <c:pt idx="0">
                  <c:v>1.2443181818181817</c:v>
                </c:pt>
              </c:numCache>
            </c:numRef>
          </c:val>
          <c:extLst>
            <c:ext xmlns:c16="http://schemas.microsoft.com/office/drawing/2014/chart" uri="{C3380CC4-5D6E-409C-BE32-E72D297353CC}">
              <c16:uniqueId val="{00000002-BFE3-40E6-8AFD-EFC7160A08E6}"/>
            </c:ext>
          </c:extLst>
        </c:ser>
        <c:dLbls>
          <c:showLegendKey val="0"/>
          <c:showVal val="0"/>
          <c:showCatName val="0"/>
          <c:showSerName val="0"/>
          <c:showPercent val="0"/>
          <c:showBubbleSize val="0"/>
        </c:dLbls>
        <c:gapWidth val="0"/>
        <c:overlap val="100"/>
        <c:axId val="1136871167"/>
        <c:axId val="1136876991"/>
      </c:barChart>
      <c:catAx>
        <c:axId val="1136871167"/>
        <c:scaling>
          <c:orientation val="minMax"/>
        </c:scaling>
        <c:delete val="1"/>
        <c:axPos val="l"/>
        <c:majorTickMark val="none"/>
        <c:minorTickMark val="none"/>
        <c:tickLblPos val="nextTo"/>
        <c:crossAx val="1136876991"/>
        <c:crosses val="autoZero"/>
        <c:auto val="1"/>
        <c:lblAlgn val="ctr"/>
        <c:lblOffset val="100"/>
        <c:noMultiLvlLbl val="0"/>
      </c:catAx>
      <c:valAx>
        <c:axId val="1136876991"/>
        <c:scaling>
          <c:orientation val="minMax"/>
        </c:scaling>
        <c:delete val="1"/>
        <c:axPos val="b"/>
        <c:numFmt formatCode="0%" sourceLinked="1"/>
        <c:majorTickMark val="none"/>
        <c:minorTickMark val="none"/>
        <c:tickLblPos val="nextTo"/>
        <c:crossAx val="113687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FF4C4C"/>
            </a:solidFill>
            <a:ln>
              <a:noFill/>
            </a:ln>
            <a:effectLst/>
          </c:spPr>
          <c:invertIfNegative val="0"/>
          <c:val>
            <c:numRef>
              <c:f>Modelling!$D$66</c:f>
              <c:numCache>
                <c:formatCode>0.00</c:formatCode>
                <c:ptCount val="1"/>
                <c:pt idx="0">
                  <c:v>0.76190476190476186</c:v>
                </c:pt>
              </c:numCache>
            </c:numRef>
          </c:val>
          <c:extLst>
            <c:ext xmlns:c16="http://schemas.microsoft.com/office/drawing/2014/chart" uri="{C3380CC4-5D6E-409C-BE32-E72D297353CC}">
              <c16:uniqueId val="{00000000-C5E4-4425-9163-DCBE859710A2}"/>
            </c:ext>
          </c:extLst>
        </c:ser>
        <c:ser>
          <c:idx val="1"/>
          <c:order val="1"/>
          <c:spPr>
            <a:solidFill>
              <a:schemeClr val="bg1">
                <a:lumMod val="75000"/>
              </a:schemeClr>
            </a:solidFill>
            <a:ln>
              <a:noFill/>
            </a:ln>
            <a:effectLst/>
          </c:spPr>
          <c:invertIfNegative val="0"/>
          <c:val>
            <c:numRef>
              <c:f>Modelling!$E$66</c:f>
              <c:numCache>
                <c:formatCode>0.00</c:formatCode>
                <c:ptCount val="1"/>
                <c:pt idx="0">
                  <c:v>1.1699134199134198</c:v>
                </c:pt>
              </c:numCache>
            </c:numRef>
          </c:val>
          <c:extLst>
            <c:ext xmlns:c16="http://schemas.microsoft.com/office/drawing/2014/chart" uri="{C3380CC4-5D6E-409C-BE32-E72D297353CC}">
              <c16:uniqueId val="{00000002-C5E4-4425-9163-DCBE859710A2}"/>
            </c:ext>
          </c:extLst>
        </c:ser>
        <c:dLbls>
          <c:showLegendKey val="0"/>
          <c:showVal val="0"/>
          <c:showCatName val="0"/>
          <c:showSerName val="0"/>
          <c:showPercent val="0"/>
          <c:showBubbleSize val="0"/>
        </c:dLbls>
        <c:gapWidth val="0"/>
        <c:overlap val="100"/>
        <c:axId val="1554285535"/>
        <c:axId val="1554232287"/>
      </c:barChart>
      <c:catAx>
        <c:axId val="1554285535"/>
        <c:scaling>
          <c:orientation val="minMax"/>
        </c:scaling>
        <c:delete val="1"/>
        <c:axPos val="l"/>
        <c:majorTickMark val="none"/>
        <c:minorTickMark val="none"/>
        <c:tickLblPos val="nextTo"/>
        <c:crossAx val="1554232287"/>
        <c:crosses val="autoZero"/>
        <c:auto val="1"/>
        <c:lblAlgn val="ctr"/>
        <c:lblOffset val="100"/>
        <c:noMultiLvlLbl val="0"/>
      </c:catAx>
      <c:valAx>
        <c:axId val="1554232287"/>
        <c:scaling>
          <c:orientation val="minMax"/>
        </c:scaling>
        <c:delete val="1"/>
        <c:axPos val="b"/>
        <c:numFmt formatCode="0%" sourceLinked="1"/>
        <c:majorTickMark val="none"/>
        <c:minorTickMark val="none"/>
        <c:tickLblPos val="nextTo"/>
        <c:crossAx val="1554285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E0E0E0"/>
            </a:solidFill>
            <a:ln>
              <a:noFill/>
            </a:ln>
            <a:effectLst/>
          </c:spPr>
          <c:invertIfNegative val="0"/>
          <c:val>
            <c:numRef>
              <c:f>Modelling!$D$67</c:f>
              <c:numCache>
                <c:formatCode>0.00</c:formatCode>
                <c:ptCount val="1"/>
                <c:pt idx="0">
                  <c:v>1.1774193548387097</c:v>
                </c:pt>
              </c:numCache>
            </c:numRef>
          </c:val>
          <c:extLst>
            <c:ext xmlns:c16="http://schemas.microsoft.com/office/drawing/2014/chart" uri="{C3380CC4-5D6E-409C-BE32-E72D297353CC}">
              <c16:uniqueId val="{00000000-94C7-4A45-8200-11B62679DA14}"/>
            </c:ext>
          </c:extLst>
        </c:ser>
        <c:ser>
          <c:idx val="1"/>
          <c:order val="1"/>
          <c:spPr>
            <a:solidFill>
              <a:schemeClr val="bg1">
                <a:lumMod val="65000"/>
              </a:schemeClr>
            </a:solidFill>
            <a:ln>
              <a:noFill/>
            </a:ln>
            <a:effectLst/>
          </c:spPr>
          <c:invertIfNegative val="0"/>
          <c:val>
            <c:numRef>
              <c:f>Modelling!$E$67</c:f>
              <c:numCache>
                <c:formatCode>0.00</c:formatCode>
                <c:ptCount val="1"/>
                <c:pt idx="0">
                  <c:v>0.75439882697947191</c:v>
                </c:pt>
              </c:numCache>
            </c:numRef>
          </c:val>
          <c:extLst>
            <c:ext xmlns:c16="http://schemas.microsoft.com/office/drawing/2014/chart" uri="{C3380CC4-5D6E-409C-BE32-E72D297353CC}">
              <c16:uniqueId val="{00000002-94C7-4A45-8200-11B62679DA14}"/>
            </c:ext>
          </c:extLst>
        </c:ser>
        <c:dLbls>
          <c:showLegendKey val="0"/>
          <c:showVal val="0"/>
          <c:showCatName val="0"/>
          <c:showSerName val="0"/>
          <c:showPercent val="0"/>
          <c:showBubbleSize val="0"/>
        </c:dLbls>
        <c:gapWidth val="0"/>
        <c:overlap val="100"/>
        <c:axId val="1614423071"/>
        <c:axId val="1614427647"/>
      </c:barChart>
      <c:catAx>
        <c:axId val="1614423071"/>
        <c:scaling>
          <c:orientation val="minMax"/>
        </c:scaling>
        <c:delete val="1"/>
        <c:axPos val="l"/>
        <c:majorTickMark val="none"/>
        <c:minorTickMark val="none"/>
        <c:tickLblPos val="nextTo"/>
        <c:crossAx val="1614427647"/>
        <c:crosses val="autoZero"/>
        <c:auto val="1"/>
        <c:lblAlgn val="ctr"/>
        <c:lblOffset val="100"/>
        <c:noMultiLvlLbl val="0"/>
      </c:catAx>
      <c:valAx>
        <c:axId val="1614427647"/>
        <c:scaling>
          <c:orientation val="minMax"/>
        </c:scaling>
        <c:delete val="1"/>
        <c:axPos val="b"/>
        <c:numFmt formatCode="0%" sourceLinked="1"/>
        <c:majorTickMark val="none"/>
        <c:minorTickMark val="none"/>
        <c:tickLblPos val="nextTo"/>
        <c:crossAx val="1614423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0FF7F"/>
            </a:solidFill>
            <a:ln>
              <a:noFill/>
            </a:ln>
            <a:effectLst/>
          </c:spPr>
          <c:invertIfNegative val="0"/>
          <c:val>
            <c:numRef>
              <c:f>Modelling!$D$68</c:f>
              <c:numCache>
                <c:formatCode>0.00</c:formatCode>
                <c:ptCount val="1"/>
                <c:pt idx="0">
                  <c:v>1.5454545454545454</c:v>
                </c:pt>
              </c:numCache>
            </c:numRef>
          </c:val>
          <c:extLst>
            <c:ext xmlns:c16="http://schemas.microsoft.com/office/drawing/2014/chart" uri="{C3380CC4-5D6E-409C-BE32-E72D297353CC}">
              <c16:uniqueId val="{00000000-3A29-46CD-BABE-AA170CF60DE5}"/>
            </c:ext>
          </c:extLst>
        </c:ser>
        <c:ser>
          <c:idx val="1"/>
          <c:order val="1"/>
          <c:spPr>
            <a:solidFill>
              <a:schemeClr val="bg1">
                <a:lumMod val="75000"/>
              </a:schemeClr>
            </a:solidFill>
            <a:ln>
              <a:noFill/>
            </a:ln>
            <a:effectLst/>
          </c:spPr>
          <c:invertIfNegative val="0"/>
          <c:val>
            <c:numRef>
              <c:f>Modelling!$E$68</c:f>
              <c:numCache>
                <c:formatCode>0.00</c:formatCode>
                <c:ptCount val="1"/>
                <c:pt idx="0">
                  <c:v>0.38636363636363624</c:v>
                </c:pt>
              </c:numCache>
            </c:numRef>
          </c:val>
          <c:extLst>
            <c:ext xmlns:c16="http://schemas.microsoft.com/office/drawing/2014/chart" uri="{C3380CC4-5D6E-409C-BE32-E72D297353CC}">
              <c16:uniqueId val="{00000002-3A29-46CD-BABE-AA170CF60DE5}"/>
            </c:ext>
          </c:extLst>
        </c:ser>
        <c:dLbls>
          <c:showLegendKey val="0"/>
          <c:showVal val="0"/>
          <c:showCatName val="0"/>
          <c:showSerName val="0"/>
          <c:showPercent val="0"/>
          <c:showBubbleSize val="0"/>
        </c:dLbls>
        <c:gapWidth val="0"/>
        <c:overlap val="100"/>
        <c:axId val="962054271"/>
        <c:axId val="962056767"/>
      </c:barChart>
      <c:catAx>
        <c:axId val="962054271"/>
        <c:scaling>
          <c:orientation val="minMax"/>
        </c:scaling>
        <c:delete val="1"/>
        <c:axPos val="l"/>
        <c:majorTickMark val="none"/>
        <c:minorTickMark val="none"/>
        <c:tickLblPos val="nextTo"/>
        <c:crossAx val="962056767"/>
        <c:crosses val="autoZero"/>
        <c:auto val="1"/>
        <c:lblAlgn val="ctr"/>
        <c:lblOffset val="100"/>
        <c:noMultiLvlLbl val="0"/>
      </c:catAx>
      <c:valAx>
        <c:axId val="962056767"/>
        <c:scaling>
          <c:orientation val="minMax"/>
        </c:scaling>
        <c:delete val="1"/>
        <c:axPos val="b"/>
        <c:numFmt formatCode="0%" sourceLinked="1"/>
        <c:majorTickMark val="none"/>
        <c:minorTickMark val="none"/>
        <c:tickLblPos val="nextTo"/>
        <c:crossAx val="962054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val>
            <c:numRef>
              <c:f>Modelling!$D$13</c:f>
              <c:numCache>
                <c:formatCode>0%;\-0%;0%</c:formatCode>
                <c:ptCount val="1"/>
                <c:pt idx="0">
                  <c:v>0.35564526311359268</c:v>
                </c:pt>
              </c:numCache>
            </c:numRef>
          </c:val>
          <c:extLst>
            <c:ext xmlns:c16="http://schemas.microsoft.com/office/drawing/2014/chart" uri="{C3380CC4-5D6E-409C-BE32-E72D297353CC}">
              <c16:uniqueId val="{00000000-470E-4008-BC66-3D359D0A9316}"/>
            </c:ext>
          </c:extLst>
        </c:ser>
        <c:ser>
          <c:idx val="1"/>
          <c:order val="1"/>
          <c:spPr>
            <a:solidFill>
              <a:schemeClr val="accent2"/>
            </a:solidFill>
            <a:ln>
              <a:noFill/>
            </a:ln>
            <a:effectLst/>
          </c:spPr>
          <c:invertIfNegative val="0"/>
          <c:val>
            <c:numRef>
              <c:f>Modelling!$E$13</c:f>
              <c:numCache>
                <c:formatCode>0%;\-0%;0%</c:formatCode>
                <c:ptCount val="1"/>
                <c:pt idx="0">
                  <c:v>8.891131577839817E-2</c:v>
                </c:pt>
              </c:numCache>
            </c:numRef>
          </c:val>
          <c:extLst>
            <c:ext xmlns:c16="http://schemas.microsoft.com/office/drawing/2014/chart" uri="{C3380CC4-5D6E-409C-BE32-E72D297353CC}">
              <c16:uniqueId val="{00000002-470E-4008-BC66-3D359D0A9316}"/>
            </c:ext>
          </c:extLst>
        </c:ser>
        <c:dLbls>
          <c:showLegendKey val="0"/>
          <c:showVal val="0"/>
          <c:showCatName val="0"/>
          <c:showSerName val="0"/>
          <c:showPercent val="0"/>
          <c:showBubbleSize val="0"/>
        </c:dLbls>
        <c:gapWidth val="150"/>
        <c:overlap val="100"/>
        <c:axId val="77807119"/>
        <c:axId val="77801295"/>
      </c:barChart>
      <c:catAx>
        <c:axId val="77807119"/>
        <c:scaling>
          <c:orientation val="minMax"/>
        </c:scaling>
        <c:delete val="1"/>
        <c:axPos val="l"/>
        <c:majorTickMark val="none"/>
        <c:minorTickMark val="none"/>
        <c:tickLblPos val="nextTo"/>
        <c:crossAx val="77801295"/>
        <c:crosses val="autoZero"/>
        <c:auto val="1"/>
        <c:lblAlgn val="ctr"/>
        <c:lblOffset val="100"/>
        <c:noMultiLvlLbl val="0"/>
      </c:catAx>
      <c:valAx>
        <c:axId val="77801295"/>
        <c:scaling>
          <c:orientation val="minMax"/>
        </c:scaling>
        <c:delete val="1"/>
        <c:axPos val="b"/>
        <c:numFmt formatCode="0%" sourceLinked="1"/>
        <c:majorTickMark val="none"/>
        <c:minorTickMark val="none"/>
        <c:tickLblPos val="nextTo"/>
        <c:crossAx val="7780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val>
            <c:numRef>
              <c:f>Modelling!$D$12</c:f>
              <c:numCache>
                <c:formatCode>0%;\-0%;0%</c:formatCode>
                <c:ptCount val="1"/>
                <c:pt idx="0">
                  <c:v>0.29800016834780657</c:v>
                </c:pt>
              </c:numCache>
            </c:numRef>
          </c:val>
          <c:extLst>
            <c:ext xmlns:c16="http://schemas.microsoft.com/office/drawing/2014/chart" uri="{C3380CC4-5D6E-409C-BE32-E72D297353CC}">
              <c16:uniqueId val="{00000000-0BFA-49CF-B80C-3609C0C7F6C0}"/>
            </c:ext>
          </c:extLst>
        </c:ser>
        <c:ser>
          <c:idx val="1"/>
          <c:order val="1"/>
          <c:spPr>
            <a:solidFill>
              <a:schemeClr val="accent2"/>
            </a:solidFill>
            <a:ln>
              <a:noFill/>
            </a:ln>
            <a:effectLst/>
          </c:spPr>
          <c:invertIfNegative val="0"/>
          <c:val>
            <c:numRef>
              <c:f>Modelling!$E$12</c:f>
              <c:numCache>
                <c:formatCode>0%;\-0%;0%</c:formatCode>
                <c:ptCount val="1"/>
                <c:pt idx="0">
                  <c:v>0.14655641054418428</c:v>
                </c:pt>
              </c:numCache>
            </c:numRef>
          </c:val>
          <c:extLst>
            <c:ext xmlns:c16="http://schemas.microsoft.com/office/drawing/2014/chart" uri="{C3380CC4-5D6E-409C-BE32-E72D297353CC}">
              <c16:uniqueId val="{00000002-0BFA-49CF-B80C-3609C0C7F6C0}"/>
            </c:ext>
          </c:extLst>
        </c:ser>
        <c:dLbls>
          <c:showLegendKey val="0"/>
          <c:showVal val="0"/>
          <c:showCatName val="0"/>
          <c:showSerName val="0"/>
          <c:showPercent val="0"/>
          <c:showBubbleSize val="0"/>
        </c:dLbls>
        <c:gapWidth val="150"/>
        <c:overlap val="100"/>
        <c:axId val="1616587711"/>
        <c:axId val="1616588543"/>
      </c:barChart>
      <c:catAx>
        <c:axId val="1616587711"/>
        <c:scaling>
          <c:orientation val="minMax"/>
        </c:scaling>
        <c:delete val="1"/>
        <c:axPos val="l"/>
        <c:majorTickMark val="none"/>
        <c:minorTickMark val="none"/>
        <c:tickLblPos val="nextTo"/>
        <c:crossAx val="1616588543"/>
        <c:crosses val="autoZero"/>
        <c:auto val="1"/>
        <c:lblAlgn val="ctr"/>
        <c:lblOffset val="100"/>
        <c:noMultiLvlLbl val="0"/>
      </c:catAx>
      <c:valAx>
        <c:axId val="1616588543"/>
        <c:scaling>
          <c:orientation val="minMax"/>
        </c:scaling>
        <c:delete val="1"/>
        <c:axPos val="b"/>
        <c:numFmt formatCode="0%" sourceLinked="1"/>
        <c:majorTickMark val="none"/>
        <c:minorTickMark val="none"/>
        <c:tickLblPos val="nextTo"/>
        <c:crossAx val="161658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FF4C4C"/>
            </a:solidFill>
            <a:ln>
              <a:noFill/>
            </a:ln>
            <a:effectLst/>
          </c:spPr>
          <c:invertIfNegative val="0"/>
          <c:val>
            <c:numRef>
              <c:f>Modelling!$D$11</c:f>
              <c:numCache>
                <c:formatCode>0%;\-0%;0%</c:formatCode>
                <c:ptCount val="1"/>
                <c:pt idx="0">
                  <c:v>0.19207081831062975</c:v>
                </c:pt>
              </c:numCache>
            </c:numRef>
          </c:val>
          <c:extLst>
            <c:ext xmlns:c16="http://schemas.microsoft.com/office/drawing/2014/chart" uri="{C3380CC4-5D6E-409C-BE32-E72D297353CC}">
              <c16:uniqueId val="{00000000-5D3F-4AA2-8ABA-18A4FE979512}"/>
            </c:ext>
          </c:extLst>
        </c:ser>
        <c:ser>
          <c:idx val="1"/>
          <c:order val="1"/>
          <c:spPr>
            <a:solidFill>
              <a:schemeClr val="bg1">
                <a:lumMod val="75000"/>
              </a:schemeClr>
            </a:solidFill>
            <a:ln>
              <a:noFill/>
            </a:ln>
            <a:effectLst/>
          </c:spPr>
          <c:invertIfNegative val="0"/>
          <c:val>
            <c:numRef>
              <c:f>Modelling!$E$11</c:f>
              <c:numCache>
                <c:formatCode>0%;\-0%;0%</c:formatCode>
                <c:ptCount val="1"/>
                <c:pt idx="0">
                  <c:v>0.25248576058136107</c:v>
                </c:pt>
              </c:numCache>
            </c:numRef>
          </c:val>
          <c:extLst>
            <c:ext xmlns:c16="http://schemas.microsoft.com/office/drawing/2014/chart" uri="{C3380CC4-5D6E-409C-BE32-E72D297353CC}">
              <c16:uniqueId val="{00000002-5D3F-4AA2-8ABA-18A4FE979512}"/>
            </c:ext>
          </c:extLst>
        </c:ser>
        <c:dLbls>
          <c:showLegendKey val="0"/>
          <c:showVal val="0"/>
          <c:showCatName val="0"/>
          <c:showSerName val="0"/>
          <c:showPercent val="0"/>
          <c:showBubbleSize val="0"/>
        </c:dLbls>
        <c:gapWidth val="0"/>
        <c:overlap val="100"/>
        <c:axId val="1120488335"/>
        <c:axId val="1120488751"/>
      </c:barChart>
      <c:catAx>
        <c:axId val="1120488335"/>
        <c:scaling>
          <c:orientation val="minMax"/>
        </c:scaling>
        <c:delete val="1"/>
        <c:axPos val="l"/>
        <c:majorTickMark val="none"/>
        <c:minorTickMark val="none"/>
        <c:tickLblPos val="nextTo"/>
        <c:crossAx val="1120488751"/>
        <c:crosses val="autoZero"/>
        <c:auto val="1"/>
        <c:lblAlgn val="ctr"/>
        <c:lblOffset val="100"/>
        <c:noMultiLvlLbl val="0"/>
      </c:catAx>
      <c:valAx>
        <c:axId val="1120488751"/>
        <c:scaling>
          <c:orientation val="minMax"/>
        </c:scaling>
        <c:delete val="1"/>
        <c:axPos val="b"/>
        <c:numFmt formatCode="0%" sourceLinked="1"/>
        <c:majorTickMark val="none"/>
        <c:minorTickMark val="none"/>
        <c:tickLblPos val="nextTo"/>
        <c:crossAx val="1120488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0FF7F"/>
            </a:solidFill>
            <a:ln>
              <a:noFill/>
            </a:ln>
            <a:effectLst/>
          </c:spPr>
          <c:invertIfNegative val="0"/>
          <c:val>
            <c:numRef>
              <c:f>Modelling!$D$10</c:f>
              <c:numCache>
                <c:formatCode>0%;\-0%;0%</c:formatCode>
                <c:ptCount val="1"/>
                <c:pt idx="0">
                  <c:v>0.154283750227971</c:v>
                </c:pt>
              </c:numCache>
            </c:numRef>
          </c:val>
          <c:extLst>
            <c:ext xmlns:c16="http://schemas.microsoft.com/office/drawing/2014/chart" uri="{C3380CC4-5D6E-409C-BE32-E72D297353CC}">
              <c16:uniqueId val="{00000000-D3FF-4F86-AA38-5E0C493174AA}"/>
            </c:ext>
          </c:extLst>
        </c:ser>
        <c:ser>
          <c:idx val="1"/>
          <c:order val="1"/>
          <c:spPr>
            <a:solidFill>
              <a:srgbClr val="E0E0E0"/>
            </a:solidFill>
            <a:ln>
              <a:noFill/>
            </a:ln>
            <a:effectLst/>
          </c:spPr>
          <c:invertIfNegative val="0"/>
          <c:val>
            <c:numRef>
              <c:f>Modelling!$E$10</c:f>
              <c:numCache>
                <c:formatCode>0%;\-0%;0%</c:formatCode>
                <c:ptCount val="1"/>
                <c:pt idx="0">
                  <c:v>0.29027282866401982</c:v>
                </c:pt>
              </c:numCache>
            </c:numRef>
          </c:val>
          <c:extLst>
            <c:ext xmlns:c16="http://schemas.microsoft.com/office/drawing/2014/chart" uri="{C3380CC4-5D6E-409C-BE32-E72D297353CC}">
              <c16:uniqueId val="{00000002-D3FF-4F86-AA38-5E0C493174AA}"/>
            </c:ext>
          </c:extLst>
        </c:ser>
        <c:dLbls>
          <c:showLegendKey val="0"/>
          <c:showVal val="0"/>
          <c:showCatName val="0"/>
          <c:showSerName val="0"/>
          <c:showPercent val="0"/>
          <c:showBubbleSize val="0"/>
        </c:dLbls>
        <c:gapWidth val="0"/>
        <c:overlap val="100"/>
        <c:axId val="1506084495"/>
        <c:axId val="1506084911"/>
      </c:barChart>
      <c:catAx>
        <c:axId val="1506084495"/>
        <c:scaling>
          <c:orientation val="minMax"/>
        </c:scaling>
        <c:delete val="1"/>
        <c:axPos val="l"/>
        <c:majorTickMark val="none"/>
        <c:minorTickMark val="none"/>
        <c:tickLblPos val="nextTo"/>
        <c:crossAx val="1506084911"/>
        <c:crosses val="autoZero"/>
        <c:auto val="1"/>
        <c:lblAlgn val="ctr"/>
        <c:lblOffset val="100"/>
        <c:noMultiLvlLbl val="0"/>
      </c:catAx>
      <c:valAx>
        <c:axId val="1506084911"/>
        <c:scaling>
          <c:orientation val="minMax"/>
        </c:scaling>
        <c:delete val="1"/>
        <c:axPos val="b"/>
        <c:numFmt formatCode="0%" sourceLinked="1"/>
        <c:majorTickMark val="none"/>
        <c:minorTickMark val="none"/>
        <c:tickLblPos val="nextTo"/>
        <c:crossAx val="150608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Modelling!$I$78</c:f>
              <c:strCache>
                <c:ptCount val="1"/>
                <c:pt idx="0">
                  <c:v>Column 1</c:v>
                </c:pt>
              </c:strCache>
            </c:strRef>
          </c:tx>
          <c:spPr>
            <a:ln w="19050" cap="rnd">
              <a:noFill/>
              <a:round/>
            </a:ln>
            <a:effectLst/>
          </c:spPr>
          <c:marker>
            <c:symbol val="circle"/>
            <c:size val="5"/>
            <c:spPr>
              <a:solidFill>
                <a:schemeClr val="accent1"/>
              </a:solidFill>
              <a:ln w="9525">
                <a:solidFill>
                  <a:schemeClr val="accent1"/>
                </a:solidFill>
              </a:ln>
              <a:effectLst/>
            </c:spPr>
          </c:marker>
          <c:xVal>
            <c:strRef>
              <c:f>Modelling!$J$77:$K$77</c:f>
              <c:strCache>
                <c:ptCount val="2"/>
                <c:pt idx="0">
                  <c:v>Column 1</c:v>
                </c:pt>
                <c:pt idx="1">
                  <c:v>Column 2</c:v>
                </c:pt>
              </c:strCache>
            </c:strRef>
          </c:xVal>
          <c:yVal>
            <c:numRef>
              <c:f>Modelling!$J$78:$K$78</c:f>
              <c:numCache>
                <c:formatCode>General</c:formatCode>
                <c:ptCount val="2"/>
                <c:pt idx="0">
                  <c:v>1</c:v>
                </c:pt>
              </c:numCache>
            </c:numRef>
          </c:yVal>
          <c:smooth val="0"/>
          <c:extLst>
            <c:ext xmlns:c16="http://schemas.microsoft.com/office/drawing/2014/chart" uri="{C3380CC4-5D6E-409C-BE32-E72D297353CC}">
              <c16:uniqueId val="{00000000-2A37-4B06-9925-4B100AADFD03}"/>
            </c:ext>
          </c:extLst>
        </c:ser>
        <c:ser>
          <c:idx val="1"/>
          <c:order val="1"/>
          <c:tx>
            <c:strRef>
              <c:f>Modelling!$I$79</c:f>
              <c:strCache>
                <c:ptCount val="1"/>
                <c:pt idx="0">
                  <c:v>Column 2</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strRef>
              <c:f>Modelling!$J$77:$K$77</c:f>
              <c:strCache>
                <c:ptCount val="2"/>
                <c:pt idx="0">
                  <c:v>Column 1</c:v>
                </c:pt>
                <c:pt idx="1">
                  <c:v>Column 2</c:v>
                </c:pt>
              </c:strCache>
            </c:strRef>
          </c:xVal>
          <c:yVal>
            <c:numRef>
              <c:f>Modelling!$J$79:$K$79</c:f>
              <c:numCache>
                <c:formatCode>General</c:formatCode>
                <c:ptCount val="2"/>
                <c:pt idx="0">
                  <c:v>0.86825554130019722</c:v>
                </c:pt>
                <c:pt idx="1">
                  <c:v>1</c:v>
                </c:pt>
              </c:numCache>
            </c:numRef>
          </c:yVal>
          <c:smooth val="0"/>
          <c:extLst>
            <c:ext xmlns:c16="http://schemas.microsoft.com/office/drawing/2014/chart" uri="{C3380CC4-5D6E-409C-BE32-E72D297353CC}">
              <c16:uniqueId val="{00000001-2A37-4B06-9925-4B100AADFD03}"/>
            </c:ext>
          </c:extLst>
        </c:ser>
        <c:dLbls>
          <c:showLegendKey val="0"/>
          <c:showVal val="0"/>
          <c:showCatName val="0"/>
          <c:showSerName val="0"/>
          <c:showPercent val="0"/>
          <c:showBubbleSize val="0"/>
        </c:dLbls>
        <c:axId val="468490160"/>
        <c:axId val="468486416"/>
      </c:scatterChart>
      <c:valAx>
        <c:axId val="46849016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86416"/>
        <c:crosses val="autoZero"/>
        <c:crossBetween val="midCat"/>
      </c:valAx>
      <c:valAx>
        <c:axId val="46848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90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Copy of Weekly Production Analysis.xlsx]Modelling!PivotTable9</c:name>
    <c:fmtId val="1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Modelling!$B$90</c:f>
              <c:strCache>
                <c:ptCount val="1"/>
                <c:pt idx="0">
                  <c:v>Total Production Cost</c:v>
                </c:pt>
              </c:strCache>
            </c:strRef>
          </c:tx>
          <c:spPr>
            <a:ln w="28575" cap="rnd">
              <a:solidFill>
                <a:schemeClr val="accent1"/>
              </a:solidFill>
              <a:round/>
            </a:ln>
            <a:effectLst/>
          </c:spPr>
          <c:marker>
            <c:symbol val="none"/>
          </c:marker>
          <c:cat>
            <c:multiLvlStrRef>
              <c:f>Modelling!$A$91:$A$111</c:f>
              <c:multiLvlStrCache>
                <c:ptCount val="16"/>
                <c:lvl>
                  <c:pt idx="0">
                    <c:v>Brass</c:v>
                  </c:pt>
                  <c:pt idx="1">
                    <c:v>Ekeremor</c:v>
                  </c:pt>
                  <c:pt idx="2">
                    <c:v>Nembe</c:v>
                  </c:pt>
                  <c:pt idx="3">
                    <c:v>Southern Ijaw</c:v>
                  </c:pt>
                  <c:pt idx="4">
                    <c:v>Brass</c:v>
                  </c:pt>
                  <c:pt idx="5">
                    <c:v>Ekeremor</c:v>
                  </c:pt>
                  <c:pt idx="6">
                    <c:v>Nembe</c:v>
                  </c:pt>
                  <c:pt idx="7">
                    <c:v>Southern Ijaw</c:v>
                  </c:pt>
                  <c:pt idx="8">
                    <c:v>Brass</c:v>
                  </c:pt>
                  <c:pt idx="9">
                    <c:v>Ekeremor</c:v>
                  </c:pt>
                  <c:pt idx="10">
                    <c:v>Nembe</c:v>
                  </c:pt>
                  <c:pt idx="11">
                    <c:v>Southern Ijaw</c:v>
                  </c:pt>
                  <c:pt idx="12">
                    <c:v>Brass</c:v>
                  </c:pt>
                  <c:pt idx="13">
                    <c:v>Ekeremor</c:v>
                  </c:pt>
                  <c:pt idx="14">
                    <c:v>Nembe</c:v>
                  </c:pt>
                  <c:pt idx="15">
                    <c:v>Southern Ijaw</c:v>
                  </c:pt>
                </c:lvl>
                <c:lvl>
                  <c:pt idx="0">
                    <c:v>Week 1</c:v>
                  </c:pt>
                  <c:pt idx="4">
                    <c:v>Week 2</c:v>
                  </c:pt>
                  <c:pt idx="8">
                    <c:v>Week 3</c:v>
                  </c:pt>
                  <c:pt idx="12">
                    <c:v>Week 4</c:v>
                  </c:pt>
                </c:lvl>
              </c:multiLvlStrCache>
            </c:multiLvlStrRef>
          </c:cat>
          <c:val>
            <c:numRef>
              <c:f>Modelling!$B$91:$B$111</c:f>
              <c:numCache>
                <c:formatCode>\$#,##0;\(\$#,##0\);\$#,##0</c:formatCode>
                <c:ptCount val="16"/>
                <c:pt idx="0">
                  <c:v>16340000</c:v>
                </c:pt>
                <c:pt idx="1">
                  <c:v>13300000</c:v>
                </c:pt>
                <c:pt idx="2">
                  <c:v>14200000</c:v>
                </c:pt>
                <c:pt idx="3">
                  <c:v>9700000</c:v>
                </c:pt>
                <c:pt idx="4">
                  <c:v>16115000</c:v>
                </c:pt>
                <c:pt idx="5">
                  <c:v>13490000</c:v>
                </c:pt>
                <c:pt idx="6">
                  <c:v>14980000</c:v>
                </c:pt>
                <c:pt idx="7">
                  <c:v>9870000</c:v>
                </c:pt>
                <c:pt idx="8">
                  <c:v>16820000</c:v>
                </c:pt>
                <c:pt idx="9">
                  <c:v>13780000</c:v>
                </c:pt>
                <c:pt idx="10">
                  <c:v>14820000</c:v>
                </c:pt>
                <c:pt idx="11">
                  <c:v>10020000</c:v>
                </c:pt>
                <c:pt idx="12">
                  <c:v>17240000</c:v>
                </c:pt>
                <c:pt idx="13">
                  <c:v>14700000</c:v>
                </c:pt>
                <c:pt idx="14">
                  <c:v>14560000</c:v>
                </c:pt>
                <c:pt idx="15">
                  <c:v>10460000</c:v>
                </c:pt>
              </c:numCache>
            </c:numRef>
          </c:val>
          <c:smooth val="1"/>
          <c:extLst>
            <c:ext xmlns:c16="http://schemas.microsoft.com/office/drawing/2014/chart" uri="{C3380CC4-5D6E-409C-BE32-E72D297353CC}">
              <c16:uniqueId val="{00000000-2BB5-42E5-AB90-06AD2D45686D}"/>
            </c:ext>
          </c:extLst>
        </c:ser>
        <c:ser>
          <c:idx val="1"/>
          <c:order val="1"/>
          <c:tx>
            <c:strRef>
              <c:f>Modelling!$C$90</c:f>
              <c:strCache>
                <c:ptCount val="1"/>
                <c:pt idx="0">
                  <c:v>Cost per Unit produced</c:v>
                </c:pt>
              </c:strCache>
            </c:strRef>
          </c:tx>
          <c:spPr>
            <a:ln w="28575" cap="rnd">
              <a:solidFill>
                <a:schemeClr val="accent2"/>
              </a:solidFill>
              <a:round/>
            </a:ln>
            <a:effectLst/>
          </c:spPr>
          <c:marker>
            <c:symbol val="none"/>
          </c:marker>
          <c:cat>
            <c:multiLvlStrRef>
              <c:f>Modelling!$A$91:$A$111</c:f>
              <c:multiLvlStrCache>
                <c:ptCount val="16"/>
                <c:lvl>
                  <c:pt idx="0">
                    <c:v>Brass</c:v>
                  </c:pt>
                  <c:pt idx="1">
                    <c:v>Ekeremor</c:v>
                  </c:pt>
                  <c:pt idx="2">
                    <c:v>Nembe</c:v>
                  </c:pt>
                  <c:pt idx="3">
                    <c:v>Southern Ijaw</c:v>
                  </c:pt>
                  <c:pt idx="4">
                    <c:v>Brass</c:v>
                  </c:pt>
                  <c:pt idx="5">
                    <c:v>Ekeremor</c:v>
                  </c:pt>
                  <c:pt idx="6">
                    <c:v>Nembe</c:v>
                  </c:pt>
                  <c:pt idx="7">
                    <c:v>Southern Ijaw</c:v>
                  </c:pt>
                  <c:pt idx="8">
                    <c:v>Brass</c:v>
                  </c:pt>
                  <c:pt idx="9">
                    <c:v>Ekeremor</c:v>
                  </c:pt>
                  <c:pt idx="10">
                    <c:v>Nembe</c:v>
                  </c:pt>
                  <c:pt idx="11">
                    <c:v>Southern Ijaw</c:v>
                  </c:pt>
                  <c:pt idx="12">
                    <c:v>Brass</c:v>
                  </c:pt>
                  <c:pt idx="13">
                    <c:v>Ekeremor</c:v>
                  </c:pt>
                  <c:pt idx="14">
                    <c:v>Nembe</c:v>
                  </c:pt>
                  <c:pt idx="15">
                    <c:v>Southern Ijaw</c:v>
                  </c:pt>
                </c:lvl>
                <c:lvl>
                  <c:pt idx="0">
                    <c:v>Week 1</c:v>
                  </c:pt>
                  <c:pt idx="4">
                    <c:v>Week 2</c:v>
                  </c:pt>
                  <c:pt idx="8">
                    <c:v>Week 3</c:v>
                  </c:pt>
                  <c:pt idx="12">
                    <c:v>Week 4</c:v>
                  </c:pt>
                </c:lvl>
              </c:multiLvlStrCache>
            </c:multiLvlStrRef>
          </c:cat>
          <c:val>
            <c:numRef>
              <c:f>Modelling!$C$91:$C$111</c:f>
              <c:numCache>
                <c:formatCode>\$#,##0;\(\$#,##0\);\$#,##0</c:formatCode>
                <c:ptCount val="16"/>
                <c:pt idx="0">
                  <c:v>744.41913439635539</c:v>
                </c:pt>
                <c:pt idx="1">
                  <c:v>1133.84484228474</c:v>
                </c:pt>
                <c:pt idx="2">
                  <c:v>767.98269334775557</c:v>
                </c:pt>
                <c:pt idx="3">
                  <c:v>1022.1285563751317</c:v>
                </c:pt>
                <c:pt idx="4">
                  <c:v>692.7607256469779</c:v>
                </c:pt>
                <c:pt idx="5">
                  <c:v>1065.0560555818727</c:v>
                </c:pt>
                <c:pt idx="6">
                  <c:v>733.91798540002935</c:v>
                </c:pt>
                <c:pt idx="7">
                  <c:v>963.58488724006634</c:v>
                </c:pt>
                <c:pt idx="8">
                  <c:v>610.90327970072281</c:v>
                </c:pt>
                <c:pt idx="9">
                  <c:v>944.48252227553121</c:v>
                </c:pt>
                <c:pt idx="10">
                  <c:v>651.39993846424329</c:v>
                </c:pt>
                <c:pt idx="11">
                  <c:v>848.57723577235777</c:v>
                </c:pt>
                <c:pt idx="12">
                  <c:v>601.57722102030846</c:v>
                </c:pt>
                <c:pt idx="13">
                  <c:v>931.67701863354034</c:v>
                </c:pt>
                <c:pt idx="14">
                  <c:v>624.49067124168994</c:v>
                </c:pt>
                <c:pt idx="15">
                  <c:v>840.22813077355613</c:v>
                </c:pt>
              </c:numCache>
            </c:numRef>
          </c:val>
          <c:smooth val="0"/>
          <c:extLst>
            <c:ext xmlns:c16="http://schemas.microsoft.com/office/drawing/2014/chart" uri="{C3380CC4-5D6E-409C-BE32-E72D297353CC}">
              <c16:uniqueId val="{00000003-2BB5-42E5-AB90-06AD2D45686D}"/>
            </c:ext>
          </c:extLst>
        </c:ser>
        <c:dLbls>
          <c:showLegendKey val="0"/>
          <c:showVal val="0"/>
          <c:showCatName val="0"/>
          <c:showSerName val="0"/>
          <c:showPercent val="0"/>
          <c:showBubbleSize val="0"/>
        </c:dLbls>
        <c:smooth val="0"/>
        <c:axId val="1793329280"/>
        <c:axId val="1793328448"/>
      </c:lineChart>
      <c:catAx>
        <c:axId val="1793329280"/>
        <c:scaling>
          <c:orientation val="minMax"/>
        </c:scaling>
        <c:delete val="1"/>
        <c:axPos val="b"/>
        <c:numFmt formatCode="General" sourceLinked="1"/>
        <c:majorTickMark val="none"/>
        <c:minorTickMark val="none"/>
        <c:tickLblPos val="nextTo"/>
        <c:crossAx val="1793328448"/>
        <c:crosses val="autoZero"/>
        <c:auto val="1"/>
        <c:lblAlgn val="ctr"/>
        <c:lblOffset val="100"/>
        <c:noMultiLvlLbl val="0"/>
      </c:catAx>
      <c:valAx>
        <c:axId val="1793328448"/>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79332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37.xml"/><Relationship Id="rId13" Type="http://schemas.openxmlformats.org/officeDocument/2006/relationships/chart" Target="../charts/chart42.xml"/><Relationship Id="rId18" Type="http://schemas.openxmlformats.org/officeDocument/2006/relationships/chart" Target="../charts/chart47.xml"/><Relationship Id="rId3" Type="http://schemas.openxmlformats.org/officeDocument/2006/relationships/chart" Target="../charts/chart32.xml"/><Relationship Id="rId7" Type="http://schemas.openxmlformats.org/officeDocument/2006/relationships/chart" Target="../charts/chart36.xml"/><Relationship Id="rId12" Type="http://schemas.openxmlformats.org/officeDocument/2006/relationships/chart" Target="../charts/chart41.xml"/><Relationship Id="rId17" Type="http://schemas.openxmlformats.org/officeDocument/2006/relationships/chart" Target="../charts/chart46.xml"/><Relationship Id="rId2" Type="http://schemas.openxmlformats.org/officeDocument/2006/relationships/chart" Target="../charts/chart31.xml"/><Relationship Id="rId16" Type="http://schemas.openxmlformats.org/officeDocument/2006/relationships/chart" Target="../charts/chart45.xml"/><Relationship Id="rId1" Type="http://schemas.openxmlformats.org/officeDocument/2006/relationships/chart" Target="../charts/chart30.xml"/><Relationship Id="rId6" Type="http://schemas.openxmlformats.org/officeDocument/2006/relationships/chart" Target="../charts/chart35.xml"/><Relationship Id="rId11" Type="http://schemas.openxmlformats.org/officeDocument/2006/relationships/chart" Target="../charts/chart40.xml"/><Relationship Id="rId5" Type="http://schemas.openxmlformats.org/officeDocument/2006/relationships/chart" Target="../charts/chart34.xml"/><Relationship Id="rId15" Type="http://schemas.openxmlformats.org/officeDocument/2006/relationships/chart" Target="../charts/chart44.xml"/><Relationship Id="rId10" Type="http://schemas.openxmlformats.org/officeDocument/2006/relationships/chart" Target="../charts/chart39.xml"/><Relationship Id="rId4" Type="http://schemas.openxmlformats.org/officeDocument/2006/relationships/chart" Target="../charts/chart33.xml"/><Relationship Id="rId9" Type="http://schemas.openxmlformats.org/officeDocument/2006/relationships/chart" Target="../charts/chart38.xml"/><Relationship Id="rId14" Type="http://schemas.openxmlformats.org/officeDocument/2006/relationships/chart" Target="../charts/chart43.xml"/></Relationships>
</file>

<file path=xl/drawings/drawing1.xml><?xml version="1.0" encoding="utf-8"?>
<xdr:wsDr xmlns:xdr="http://schemas.openxmlformats.org/drawingml/2006/spreadsheetDrawing" xmlns:a="http://schemas.openxmlformats.org/drawingml/2006/main">
  <xdr:twoCellAnchor>
    <xdr:from>
      <xdr:col>0</xdr:col>
      <xdr:colOff>317500</xdr:colOff>
      <xdr:row>3</xdr:row>
      <xdr:rowOff>95250</xdr:rowOff>
    </xdr:from>
    <xdr:to>
      <xdr:col>19</xdr:col>
      <xdr:colOff>241300</xdr:colOff>
      <xdr:row>32</xdr:row>
      <xdr:rowOff>38100</xdr:rowOff>
    </xdr:to>
    <xdr:sp macro="" textlink="">
      <xdr:nvSpPr>
        <xdr:cNvPr id="2" name="Rectangle 1">
          <a:extLst>
            <a:ext uri="{FF2B5EF4-FFF2-40B4-BE49-F238E27FC236}">
              <a16:creationId xmlns:a16="http://schemas.microsoft.com/office/drawing/2014/main" id="{E3BCA7C8-55DD-4BD5-8ECD-EE77DC9A7795}"/>
            </a:ext>
          </a:extLst>
        </xdr:cNvPr>
        <xdr:cNvSpPr/>
      </xdr:nvSpPr>
      <xdr:spPr>
        <a:xfrm>
          <a:off x="317500" y="647700"/>
          <a:ext cx="11506200" cy="528320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349250</xdr:colOff>
      <xdr:row>4</xdr:row>
      <xdr:rowOff>31750</xdr:rowOff>
    </xdr:from>
    <xdr:to>
      <xdr:col>5</xdr:col>
      <xdr:colOff>101600</xdr:colOff>
      <xdr:row>32</xdr:row>
      <xdr:rowOff>0</xdr:rowOff>
    </xdr:to>
    <xdr:sp macro="" textlink="">
      <xdr:nvSpPr>
        <xdr:cNvPr id="3" name="Rectangle: Rounded Corners 2">
          <a:extLst>
            <a:ext uri="{FF2B5EF4-FFF2-40B4-BE49-F238E27FC236}">
              <a16:creationId xmlns:a16="http://schemas.microsoft.com/office/drawing/2014/main" id="{3211EB75-8780-47C8-B578-B04DA7A83179}"/>
            </a:ext>
          </a:extLst>
        </xdr:cNvPr>
        <xdr:cNvSpPr/>
      </xdr:nvSpPr>
      <xdr:spPr>
        <a:xfrm>
          <a:off x="349250" y="768350"/>
          <a:ext cx="2800350" cy="5124450"/>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425450</xdr:colOff>
      <xdr:row>4</xdr:row>
      <xdr:rowOff>82550</xdr:rowOff>
    </xdr:from>
    <xdr:to>
      <xdr:col>5</xdr:col>
      <xdr:colOff>25400</xdr:colOff>
      <xdr:row>6</xdr:row>
      <xdr:rowOff>0</xdr:rowOff>
    </xdr:to>
    <xdr:sp macro="" textlink="">
      <xdr:nvSpPr>
        <xdr:cNvPr id="7" name="Rectangle 6">
          <a:extLst>
            <a:ext uri="{FF2B5EF4-FFF2-40B4-BE49-F238E27FC236}">
              <a16:creationId xmlns:a16="http://schemas.microsoft.com/office/drawing/2014/main" id="{BDDB4354-1A8C-4E28-A3F0-C07C45D5767B}"/>
            </a:ext>
          </a:extLst>
        </xdr:cNvPr>
        <xdr:cNvSpPr/>
      </xdr:nvSpPr>
      <xdr:spPr>
        <a:xfrm>
          <a:off x="425450" y="819150"/>
          <a:ext cx="2647950" cy="285750"/>
        </a:xfrm>
        <a:prstGeom prst="rect">
          <a:avLst/>
        </a:prstGeom>
        <a:solidFill>
          <a:srgbClr val="FFD7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188383</xdr:colOff>
      <xdr:row>4</xdr:row>
      <xdr:rowOff>31750</xdr:rowOff>
    </xdr:from>
    <xdr:to>
      <xdr:col>9</xdr:col>
      <xdr:colOff>550333</xdr:colOff>
      <xdr:row>32</xdr:row>
      <xdr:rowOff>0</xdr:rowOff>
    </xdr:to>
    <xdr:sp macro="" textlink="">
      <xdr:nvSpPr>
        <xdr:cNvPr id="8" name="Rectangle: Rounded Corners 7">
          <a:extLst>
            <a:ext uri="{FF2B5EF4-FFF2-40B4-BE49-F238E27FC236}">
              <a16:creationId xmlns:a16="http://schemas.microsoft.com/office/drawing/2014/main" id="{660C3A2D-7C7E-4DB1-B27D-A3138C13BBC4}"/>
            </a:ext>
          </a:extLst>
        </xdr:cNvPr>
        <xdr:cNvSpPr/>
      </xdr:nvSpPr>
      <xdr:spPr>
        <a:xfrm>
          <a:off x="3236383" y="768350"/>
          <a:ext cx="2800350" cy="5124450"/>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27516</xdr:colOff>
      <xdr:row>4</xdr:row>
      <xdr:rowOff>31750</xdr:rowOff>
    </xdr:from>
    <xdr:to>
      <xdr:col>14</xdr:col>
      <xdr:colOff>389466</xdr:colOff>
      <xdr:row>32</xdr:row>
      <xdr:rowOff>0</xdr:rowOff>
    </xdr:to>
    <xdr:sp macro="" textlink="">
      <xdr:nvSpPr>
        <xdr:cNvPr id="10" name="Rectangle: Rounded Corners 9">
          <a:extLst>
            <a:ext uri="{FF2B5EF4-FFF2-40B4-BE49-F238E27FC236}">
              <a16:creationId xmlns:a16="http://schemas.microsoft.com/office/drawing/2014/main" id="{92BF1BB1-C412-47D2-8F18-E658ABBFE5D1}"/>
            </a:ext>
          </a:extLst>
        </xdr:cNvPr>
        <xdr:cNvSpPr/>
      </xdr:nvSpPr>
      <xdr:spPr>
        <a:xfrm>
          <a:off x="6123516" y="768350"/>
          <a:ext cx="2800350" cy="5124450"/>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88900</xdr:colOff>
      <xdr:row>4</xdr:row>
      <xdr:rowOff>82550</xdr:rowOff>
    </xdr:from>
    <xdr:to>
      <xdr:col>14</xdr:col>
      <xdr:colOff>298450</xdr:colOff>
      <xdr:row>5</xdr:row>
      <xdr:rowOff>181864</xdr:rowOff>
    </xdr:to>
    <xdr:sp macro="" textlink="">
      <xdr:nvSpPr>
        <xdr:cNvPr id="11" name="Rectangle 10">
          <a:extLst>
            <a:ext uri="{FF2B5EF4-FFF2-40B4-BE49-F238E27FC236}">
              <a16:creationId xmlns:a16="http://schemas.microsoft.com/office/drawing/2014/main" id="{5B575953-0421-4BEC-80FD-3840C5089BDD}"/>
            </a:ext>
          </a:extLst>
        </xdr:cNvPr>
        <xdr:cNvSpPr/>
      </xdr:nvSpPr>
      <xdr:spPr>
        <a:xfrm>
          <a:off x="6184900" y="819150"/>
          <a:ext cx="2647950" cy="283464"/>
        </a:xfrm>
        <a:prstGeom prst="rect">
          <a:avLst/>
        </a:prstGeom>
        <a:solidFill>
          <a:srgbClr val="FF4C4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476250</xdr:colOff>
      <xdr:row>4</xdr:row>
      <xdr:rowOff>31750</xdr:rowOff>
    </xdr:from>
    <xdr:to>
      <xdr:col>19</xdr:col>
      <xdr:colOff>228600</xdr:colOff>
      <xdr:row>32</xdr:row>
      <xdr:rowOff>0</xdr:rowOff>
    </xdr:to>
    <xdr:sp macro="" textlink="">
      <xdr:nvSpPr>
        <xdr:cNvPr id="12" name="Rectangle: Rounded Corners 11">
          <a:extLst>
            <a:ext uri="{FF2B5EF4-FFF2-40B4-BE49-F238E27FC236}">
              <a16:creationId xmlns:a16="http://schemas.microsoft.com/office/drawing/2014/main" id="{01AEE24C-9754-4EA6-A3E3-9AB7B5BB9C78}"/>
            </a:ext>
          </a:extLst>
        </xdr:cNvPr>
        <xdr:cNvSpPr/>
      </xdr:nvSpPr>
      <xdr:spPr>
        <a:xfrm>
          <a:off x="9010650" y="768350"/>
          <a:ext cx="2800350" cy="5124450"/>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546100</xdr:colOff>
      <xdr:row>4</xdr:row>
      <xdr:rowOff>88900</xdr:rowOff>
    </xdr:from>
    <xdr:to>
      <xdr:col>19</xdr:col>
      <xdr:colOff>146050</xdr:colOff>
      <xdr:row>6</xdr:row>
      <xdr:rowOff>4064</xdr:rowOff>
    </xdr:to>
    <xdr:sp macro="" textlink="">
      <xdr:nvSpPr>
        <xdr:cNvPr id="13" name="Rectangle 12">
          <a:extLst>
            <a:ext uri="{FF2B5EF4-FFF2-40B4-BE49-F238E27FC236}">
              <a16:creationId xmlns:a16="http://schemas.microsoft.com/office/drawing/2014/main" id="{78513F7E-DDA2-42DB-AEB4-979C6DBC7B44}"/>
            </a:ext>
          </a:extLst>
        </xdr:cNvPr>
        <xdr:cNvSpPr/>
      </xdr:nvSpPr>
      <xdr:spPr>
        <a:xfrm>
          <a:off x="9080500" y="825500"/>
          <a:ext cx="2647950" cy="283464"/>
        </a:xfrm>
        <a:prstGeom prst="rect">
          <a:avLst/>
        </a:prstGeom>
        <a:solidFill>
          <a:srgbClr val="00F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450850</xdr:colOff>
      <xdr:row>3</xdr:row>
      <xdr:rowOff>158750</xdr:rowOff>
    </xdr:from>
    <xdr:to>
      <xdr:col>2</xdr:col>
      <xdr:colOff>520700</xdr:colOff>
      <xdr:row>5</xdr:row>
      <xdr:rowOff>139700</xdr:rowOff>
    </xdr:to>
    <xdr:sp macro="" textlink="">
      <xdr:nvSpPr>
        <xdr:cNvPr id="14" name="TextBox 13">
          <a:extLst>
            <a:ext uri="{FF2B5EF4-FFF2-40B4-BE49-F238E27FC236}">
              <a16:creationId xmlns:a16="http://schemas.microsoft.com/office/drawing/2014/main" id="{B8FB39DD-9C46-47A7-A69B-1D657DF0201A}"/>
            </a:ext>
          </a:extLst>
        </xdr:cNvPr>
        <xdr:cNvSpPr txBox="1"/>
      </xdr:nvSpPr>
      <xdr:spPr>
        <a:xfrm>
          <a:off x="450850" y="711200"/>
          <a:ext cx="12890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Comic Sans MS" panose="030F0702030302020204" pitchFamily="66" charset="0"/>
            </a:rPr>
            <a:t>Brass</a:t>
          </a:r>
        </a:p>
      </xdr:txBody>
    </xdr:sp>
    <xdr:clientData/>
  </xdr:twoCellAnchor>
  <xdr:twoCellAnchor>
    <xdr:from>
      <xdr:col>10</xdr:col>
      <xdr:colOff>127000</xdr:colOff>
      <xdr:row>4</xdr:row>
      <xdr:rowOff>12700</xdr:rowOff>
    </xdr:from>
    <xdr:to>
      <xdr:col>12</xdr:col>
      <xdr:colOff>457200</xdr:colOff>
      <xdr:row>6</xdr:row>
      <xdr:rowOff>6350</xdr:rowOff>
    </xdr:to>
    <xdr:sp macro="" textlink="">
      <xdr:nvSpPr>
        <xdr:cNvPr id="16" name="TextBox 15">
          <a:extLst>
            <a:ext uri="{FF2B5EF4-FFF2-40B4-BE49-F238E27FC236}">
              <a16:creationId xmlns:a16="http://schemas.microsoft.com/office/drawing/2014/main" id="{9AF3F43E-2D46-4149-AB8D-7B89E2FD3323}"/>
            </a:ext>
          </a:extLst>
        </xdr:cNvPr>
        <xdr:cNvSpPr txBox="1"/>
      </xdr:nvSpPr>
      <xdr:spPr>
        <a:xfrm>
          <a:off x="6223000" y="749300"/>
          <a:ext cx="154940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Comic Sans MS" panose="030F0702030302020204" pitchFamily="66" charset="0"/>
            </a:rPr>
            <a:t>Ekeremor</a:t>
          </a:r>
        </a:p>
      </xdr:txBody>
    </xdr:sp>
    <xdr:clientData/>
  </xdr:twoCellAnchor>
  <xdr:twoCellAnchor>
    <xdr:from>
      <xdr:col>14</xdr:col>
      <xdr:colOff>546100</xdr:colOff>
      <xdr:row>4</xdr:row>
      <xdr:rowOff>0</xdr:rowOff>
    </xdr:from>
    <xdr:to>
      <xdr:col>18</xdr:col>
      <xdr:colOff>330200</xdr:colOff>
      <xdr:row>6</xdr:row>
      <xdr:rowOff>19050</xdr:rowOff>
    </xdr:to>
    <xdr:sp macro="" textlink="">
      <xdr:nvSpPr>
        <xdr:cNvPr id="17" name="TextBox 16">
          <a:extLst>
            <a:ext uri="{FF2B5EF4-FFF2-40B4-BE49-F238E27FC236}">
              <a16:creationId xmlns:a16="http://schemas.microsoft.com/office/drawing/2014/main" id="{5240ECEC-B019-4647-BB46-2A774B6DEE55}"/>
            </a:ext>
          </a:extLst>
        </xdr:cNvPr>
        <xdr:cNvSpPr txBox="1"/>
      </xdr:nvSpPr>
      <xdr:spPr>
        <a:xfrm>
          <a:off x="9080500" y="736600"/>
          <a:ext cx="2222500" cy="38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Comic Sans MS" panose="030F0702030302020204" pitchFamily="66" charset="0"/>
            </a:rPr>
            <a:t>Southern</a:t>
          </a:r>
          <a:r>
            <a:rPr lang="en-US" sz="2000" b="1" baseline="0">
              <a:latin typeface="Comic Sans MS" panose="030F0702030302020204" pitchFamily="66" charset="0"/>
            </a:rPr>
            <a:t> Ijaw</a:t>
          </a:r>
          <a:endParaRPr lang="en-US" sz="2000" b="1">
            <a:latin typeface="Comic Sans MS" panose="030F0702030302020204" pitchFamily="66" charset="0"/>
          </a:endParaRPr>
        </a:p>
      </xdr:txBody>
    </xdr:sp>
    <xdr:clientData/>
  </xdr:twoCellAnchor>
  <xdr:twoCellAnchor>
    <xdr:from>
      <xdr:col>0</xdr:col>
      <xdr:colOff>349250</xdr:colOff>
      <xdr:row>5</xdr:row>
      <xdr:rowOff>146050</xdr:rowOff>
    </xdr:from>
    <xdr:to>
      <xdr:col>3</xdr:col>
      <xdr:colOff>228600</xdr:colOff>
      <xdr:row>7</xdr:row>
      <xdr:rowOff>88900</xdr:rowOff>
    </xdr:to>
    <xdr:sp macro="" textlink="">
      <xdr:nvSpPr>
        <xdr:cNvPr id="18" name="TextBox 17">
          <a:extLst>
            <a:ext uri="{FF2B5EF4-FFF2-40B4-BE49-F238E27FC236}">
              <a16:creationId xmlns:a16="http://schemas.microsoft.com/office/drawing/2014/main" id="{D78CE1C0-2E41-4C89-A4DC-A6D3D2627CE9}"/>
            </a:ext>
          </a:extLst>
        </xdr:cNvPr>
        <xdr:cNvSpPr txBox="1"/>
      </xdr:nvSpPr>
      <xdr:spPr>
        <a:xfrm>
          <a:off x="349250" y="106680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Production</a:t>
          </a:r>
          <a:r>
            <a:rPr lang="en-US" sz="1000" b="1" baseline="0">
              <a:solidFill>
                <a:schemeClr val="bg1">
                  <a:lumMod val="65000"/>
                </a:schemeClr>
              </a:solidFill>
              <a:latin typeface="Comic Sans MS" panose="030F0702030302020204" pitchFamily="66" charset="0"/>
            </a:rPr>
            <a:t>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3</xdr:col>
      <xdr:colOff>463550</xdr:colOff>
      <xdr:row>5</xdr:row>
      <xdr:rowOff>152400</xdr:rowOff>
    </xdr:from>
    <xdr:to>
      <xdr:col>5</xdr:col>
      <xdr:colOff>6350</xdr:colOff>
      <xdr:row>7</xdr:row>
      <xdr:rowOff>44450</xdr:rowOff>
    </xdr:to>
    <xdr:sp macro="" textlink="">
      <xdr:nvSpPr>
        <xdr:cNvPr id="19" name="TextBox 18">
          <a:extLst>
            <a:ext uri="{FF2B5EF4-FFF2-40B4-BE49-F238E27FC236}">
              <a16:creationId xmlns:a16="http://schemas.microsoft.com/office/drawing/2014/main" id="{4EFF3BC2-29BD-44DB-9F53-0E5CFA713989}"/>
            </a:ext>
          </a:extLst>
        </xdr:cNvPr>
        <xdr:cNvSpPr txBox="1"/>
      </xdr:nvSpPr>
      <xdr:spPr>
        <a:xfrm>
          <a:off x="2292350" y="1073150"/>
          <a:ext cx="7620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By</a:t>
          </a:r>
          <a:r>
            <a:rPr lang="en-US" sz="1000" b="1" baseline="0">
              <a:solidFill>
                <a:schemeClr val="bg1">
                  <a:lumMod val="65000"/>
                </a:schemeClr>
              </a:solidFill>
              <a:latin typeface="Comic Sans MS" panose="030F0702030302020204" pitchFamily="66" charset="0"/>
            </a:rPr>
            <a:t> Week</a:t>
          </a:r>
          <a:endParaRPr lang="en-US" sz="1000" b="1">
            <a:solidFill>
              <a:schemeClr val="bg1">
                <a:lumMod val="65000"/>
              </a:schemeClr>
            </a:solidFill>
            <a:latin typeface="Comic Sans MS" panose="030F0702030302020204" pitchFamily="66" charset="0"/>
          </a:endParaRPr>
        </a:p>
      </xdr:txBody>
    </xdr:sp>
    <xdr:clientData/>
  </xdr:twoCellAnchor>
  <xdr:twoCellAnchor>
    <xdr:from>
      <xdr:col>0</xdr:col>
      <xdr:colOff>438150</xdr:colOff>
      <xdr:row>7</xdr:row>
      <xdr:rowOff>12700</xdr:rowOff>
    </xdr:from>
    <xdr:to>
      <xdr:col>4</xdr:col>
      <xdr:colOff>596900</xdr:colOff>
      <xdr:row>7</xdr:row>
      <xdr:rowOff>12700</xdr:rowOff>
    </xdr:to>
    <xdr:cxnSp macro="">
      <xdr:nvCxnSpPr>
        <xdr:cNvPr id="21" name="Straight Connector 20">
          <a:extLst>
            <a:ext uri="{FF2B5EF4-FFF2-40B4-BE49-F238E27FC236}">
              <a16:creationId xmlns:a16="http://schemas.microsoft.com/office/drawing/2014/main" id="{2F9291E1-E745-4C32-9F98-2FE2F41E372C}"/>
            </a:ext>
          </a:extLst>
        </xdr:cNvPr>
        <xdr:cNvCxnSpPr/>
      </xdr:nvCxnSpPr>
      <xdr:spPr>
        <a:xfrm>
          <a:off x="438150" y="1301750"/>
          <a:ext cx="2597150" cy="0"/>
        </a:xfrm>
        <a:prstGeom prst="line">
          <a:avLst/>
        </a:prstGeom>
        <a:ln w="19050">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15</xdr:row>
      <xdr:rowOff>38100</xdr:rowOff>
    </xdr:from>
    <xdr:to>
      <xdr:col>4</xdr:col>
      <xdr:colOff>539750</xdr:colOff>
      <xdr:row>15</xdr:row>
      <xdr:rowOff>38100</xdr:rowOff>
    </xdr:to>
    <xdr:cxnSp macro="">
      <xdr:nvCxnSpPr>
        <xdr:cNvPr id="23" name="Straight Connector 22">
          <a:extLst>
            <a:ext uri="{FF2B5EF4-FFF2-40B4-BE49-F238E27FC236}">
              <a16:creationId xmlns:a16="http://schemas.microsoft.com/office/drawing/2014/main" id="{0617095A-5148-4173-B7EE-1246FF1C62FD}"/>
            </a:ext>
          </a:extLst>
        </xdr:cNvPr>
        <xdr:cNvCxnSpPr/>
      </xdr:nvCxnSpPr>
      <xdr:spPr>
        <a:xfrm>
          <a:off x="381000" y="28003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400050</xdr:colOff>
      <xdr:row>17</xdr:row>
      <xdr:rowOff>101600</xdr:rowOff>
    </xdr:from>
    <xdr:to>
      <xdr:col>4</xdr:col>
      <xdr:colOff>558800</xdr:colOff>
      <xdr:row>17</xdr:row>
      <xdr:rowOff>101600</xdr:rowOff>
    </xdr:to>
    <xdr:cxnSp macro="">
      <xdr:nvCxnSpPr>
        <xdr:cNvPr id="24" name="Straight Connector 23">
          <a:extLst>
            <a:ext uri="{FF2B5EF4-FFF2-40B4-BE49-F238E27FC236}">
              <a16:creationId xmlns:a16="http://schemas.microsoft.com/office/drawing/2014/main" id="{D1D75657-0534-4516-908D-284543B475E2}"/>
            </a:ext>
          </a:extLst>
        </xdr:cNvPr>
        <xdr:cNvCxnSpPr/>
      </xdr:nvCxnSpPr>
      <xdr:spPr>
        <a:xfrm>
          <a:off x="400050" y="3232150"/>
          <a:ext cx="2597150" cy="0"/>
        </a:xfrm>
        <a:prstGeom prst="line">
          <a:avLst/>
        </a:prstGeom>
        <a:ln w="19050">
          <a:solidFill>
            <a:schemeClr val="bg1">
              <a:lumMod val="85000"/>
            </a:schemeClr>
          </a:solidFill>
          <a:prstDash val="dash"/>
          <a:roun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406400</xdr:colOff>
      <xdr:row>20</xdr:row>
      <xdr:rowOff>82550</xdr:rowOff>
    </xdr:from>
    <xdr:to>
      <xdr:col>4</xdr:col>
      <xdr:colOff>565150</xdr:colOff>
      <xdr:row>20</xdr:row>
      <xdr:rowOff>82550</xdr:rowOff>
    </xdr:to>
    <xdr:cxnSp macro="">
      <xdr:nvCxnSpPr>
        <xdr:cNvPr id="25" name="Straight Connector 24">
          <a:extLst>
            <a:ext uri="{FF2B5EF4-FFF2-40B4-BE49-F238E27FC236}">
              <a16:creationId xmlns:a16="http://schemas.microsoft.com/office/drawing/2014/main" id="{BDC88A0D-E720-4802-B0C0-A11D4134DF81}"/>
            </a:ext>
          </a:extLst>
        </xdr:cNvPr>
        <xdr:cNvCxnSpPr/>
      </xdr:nvCxnSpPr>
      <xdr:spPr>
        <a:xfrm>
          <a:off x="406400" y="37655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450850</xdr:colOff>
      <xdr:row>22</xdr:row>
      <xdr:rowOff>133350</xdr:rowOff>
    </xdr:from>
    <xdr:to>
      <xdr:col>5</xdr:col>
      <xdr:colOff>0</xdr:colOff>
      <xdr:row>22</xdr:row>
      <xdr:rowOff>133350</xdr:rowOff>
    </xdr:to>
    <xdr:cxnSp macro="">
      <xdr:nvCxnSpPr>
        <xdr:cNvPr id="26" name="Straight Connector 25">
          <a:extLst>
            <a:ext uri="{FF2B5EF4-FFF2-40B4-BE49-F238E27FC236}">
              <a16:creationId xmlns:a16="http://schemas.microsoft.com/office/drawing/2014/main" id="{4D0E270B-F7B7-452D-A9E2-0C3BB13285E3}"/>
            </a:ext>
          </a:extLst>
        </xdr:cNvPr>
        <xdr:cNvCxnSpPr/>
      </xdr:nvCxnSpPr>
      <xdr:spPr>
        <a:xfrm>
          <a:off x="450850" y="4184650"/>
          <a:ext cx="2597150" cy="0"/>
        </a:xfrm>
        <a:prstGeom prst="line">
          <a:avLst/>
        </a:prstGeom>
        <a:ln w="19050">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400050</xdr:colOff>
      <xdr:row>24</xdr:row>
      <xdr:rowOff>114300</xdr:rowOff>
    </xdr:from>
    <xdr:to>
      <xdr:col>4</xdr:col>
      <xdr:colOff>558800</xdr:colOff>
      <xdr:row>24</xdr:row>
      <xdr:rowOff>114300</xdr:rowOff>
    </xdr:to>
    <xdr:cxnSp macro="">
      <xdr:nvCxnSpPr>
        <xdr:cNvPr id="27" name="Straight Connector 26">
          <a:extLst>
            <a:ext uri="{FF2B5EF4-FFF2-40B4-BE49-F238E27FC236}">
              <a16:creationId xmlns:a16="http://schemas.microsoft.com/office/drawing/2014/main" id="{1E856252-D991-47E8-90BB-0AED5CA19D2C}"/>
            </a:ext>
          </a:extLst>
        </xdr:cNvPr>
        <xdr:cNvCxnSpPr/>
      </xdr:nvCxnSpPr>
      <xdr:spPr>
        <a:xfrm>
          <a:off x="400050" y="45339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387350</xdr:colOff>
      <xdr:row>28</xdr:row>
      <xdr:rowOff>63500</xdr:rowOff>
    </xdr:from>
    <xdr:to>
      <xdr:col>4</xdr:col>
      <xdr:colOff>546100</xdr:colOff>
      <xdr:row>28</xdr:row>
      <xdr:rowOff>63500</xdr:rowOff>
    </xdr:to>
    <xdr:cxnSp macro="">
      <xdr:nvCxnSpPr>
        <xdr:cNvPr id="28" name="Straight Connector 27">
          <a:extLst>
            <a:ext uri="{FF2B5EF4-FFF2-40B4-BE49-F238E27FC236}">
              <a16:creationId xmlns:a16="http://schemas.microsoft.com/office/drawing/2014/main" id="{42A2740E-F1B7-414E-A68E-40E0381DB014}"/>
            </a:ext>
          </a:extLst>
        </xdr:cNvPr>
        <xdr:cNvCxnSpPr/>
      </xdr:nvCxnSpPr>
      <xdr:spPr>
        <a:xfrm>
          <a:off x="387350" y="52197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406400</xdr:colOff>
      <xdr:row>12</xdr:row>
      <xdr:rowOff>31750</xdr:rowOff>
    </xdr:from>
    <xdr:to>
      <xdr:col>4</xdr:col>
      <xdr:colOff>565150</xdr:colOff>
      <xdr:row>12</xdr:row>
      <xdr:rowOff>31750</xdr:rowOff>
    </xdr:to>
    <xdr:cxnSp macro="">
      <xdr:nvCxnSpPr>
        <xdr:cNvPr id="29" name="Straight Connector 28">
          <a:extLst>
            <a:ext uri="{FF2B5EF4-FFF2-40B4-BE49-F238E27FC236}">
              <a16:creationId xmlns:a16="http://schemas.microsoft.com/office/drawing/2014/main" id="{209E807A-2021-40F0-A95E-1D92A1917AD7}"/>
            </a:ext>
          </a:extLst>
        </xdr:cNvPr>
        <xdr:cNvCxnSpPr/>
      </xdr:nvCxnSpPr>
      <xdr:spPr>
        <a:xfrm>
          <a:off x="406400" y="22415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387350</xdr:colOff>
      <xdr:row>10</xdr:row>
      <xdr:rowOff>38100</xdr:rowOff>
    </xdr:from>
    <xdr:to>
      <xdr:col>4</xdr:col>
      <xdr:colOff>546100</xdr:colOff>
      <xdr:row>10</xdr:row>
      <xdr:rowOff>38100</xdr:rowOff>
    </xdr:to>
    <xdr:cxnSp macro="">
      <xdr:nvCxnSpPr>
        <xdr:cNvPr id="30" name="Straight Connector 29">
          <a:extLst>
            <a:ext uri="{FF2B5EF4-FFF2-40B4-BE49-F238E27FC236}">
              <a16:creationId xmlns:a16="http://schemas.microsoft.com/office/drawing/2014/main" id="{6341C748-B014-4810-8044-61D6311124F4}"/>
            </a:ext>
          </a:extLst>
        </xdr:cNvPr>
        <xdr:cNvCxnSpPr/>
      </xdr:nvCxnSpPr>
      <xdr:spPr>
        <a:xfrm>
          <a:off x="387350" y="18796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298450</xdr:colOff>
      <xdr:row>6</xdr:row>
      <xdr:rowOff>165100</xdr:rowOff>
    </xdr:from>
    <xdr:to>
      <xdr:col>2</xdr:col>
      <xdr:colOff>368300</xdr:colOff>
      <xdr:row>8</xdr:row>
      <xdr:rowOff>69850</xdr:rowOff>
    </xdr:to>
    <xdr:sp macro="" textlink="Modelling!$F$7">
      <xdr:nvSpPr>
        <xdr:cNvPr id="31" name="TextBox 30">
          <a:extLst>
            <a:ext uri="{FF2B5EF4-FFF2-40B4-BE49-F238E27FC236}">
              <a16:creationId xmlns:a16="http://schemas.microsoft.com/office/drawing/2014/main" id="{3CE2153A-53F9-4FFB-879A-F9E91A4BE34D}"/>
            </a:ext>
          </a:extLst>
        </xdr:cNvPr>
        <xdr:cNvSpPr txBox="1"/>
      </xdr:nvSpPr>
      <xdr:spPr>
        <a:xfrm>
          <a:off x="298450" y="12700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B9353E-8FF5-4A66-B70C-0D789E414710}" type="TxLink">
            <a:rPr lang="en-US" sz="1100" b="1" i="0" u="none" strike="noStrike">
              <a:solidFill>
                <a:srgbClr val="000000"/>
              </a:solidFill>
              <a:latin typeface="Comic Sans MS" panose="030F0702030302020204" pitchFamily="66" charset="0"/>
              <a:ea typeface="Calibri"/>
              <a:cs typeface="Calibri"/>
            </a:rPr>
            <a:pPr/>
            <a:t>101,403</a:t>
          </a:fld>
          <a:endParaRPr lang="en-US" sz="2000" b="1">
            <a:latin typeface="Comic Sans MS" panose="030F0702030302020204" pitchFamily="66" charset="0"/>
          </a:endParaRPr>
        </a:p>
      </xdr:txBody>
    </xdr:sp>
    <xdr:clientData/>
  </xdr:twoCellAnchor>
  <xdr:twoCellAnchor>
    <xdr:from>
      <xdr:col>3</xdr:col>
      <xdr:colOff>330200</xdr:colOff>
      <xdr:row>5</xdr:row>
      <xdr:rowOff>31750</xdr:rowOff>
    </xdr:from>
    <xdr:to>
      <xdr:col>5</xdr:col>
      <xdr:colOff>82550</xdr:colOff>
      <xdr:row>10</xdr:row>
      <xdr:rowOff>101600</xdr:rowOff>
    </xdr:to>
    <xdr:graphicFrame macro="">
      <xdr:nvGraphicFramePr>
        <xdr:cNvPr id="32" name="Chart 31">
          <a:extLst>
            <a:ext uri="{FF2B5EF4-FFF2-40B4-BE49-F238E27FC236}">
              <a16:creationId xmlns:a16="http://schemas.microsoft.com/office/drawing/2014/main" id="{168ED3C2-9925-4956-B1D7-EEED57E19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425450</xdr:colOff>
      <xdr:row>9</xdr:row>
      <xdr:rowOff>152400</xdr:rowOff>
    </xdr:from>
    <xdr:to>
      <xdr:col>4</xdr:col>
      <xdr:colOff>501650</xdr:colOff>
      <xdr:row>10</xdr:row>
      <xdr:rowOff>44450</xdr:rowOff>
    </xdr:to>
    <xdr:sp macro="" textlink="">
      <xdr:nvSpPr>
        <xdr:cNvPr id="33" name="Oval 32">
          <a:extLst>
            <a:ext uri="{FF2B5EF4-FFF2-40B4-BE49-F238E27FC236}">
              <a16:creationId xmlns:a16="http://schemas.microsoft.com/office/drawing/2014/main" id="{BBAEB1C8-6BED-468D-B957-0D8BC6610855}"/>
            </a:ext>
          </a:extLst>
        </xdr:cNvPr>
        <xdr:cNvSpPr/>
      </xdr:nvSpPr>
      <xdr:spPr>
        <a:xfrm>
          <a:off x="2863850" y="1809750"/>
          <a:ext cx="76200" cy="76200"/>
        </a:xfrm>
        <a:prstGeom prst="ellipse">
          <a:avLst/>
        </a:prstGeom>
        <a:solidFill>
          <a:srgbClr val="FFD7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260350</xdr:colOff>
      <xdr:row>9</xdr:row>
      <xdr:rowOff>152400</xdr:rowOff>
    </xdr:from>
    <xdr:to>
      <xdr:col>4</xdr:col>
      <xdr:colOff>336550</xdr:colOff>
      <xdr:row>10</xdr:row>
      <xdr:rowOff>44450</xdr:rowOff>
    </xdr:to>
    <xdr:sp macro="" textlink="">
      <xdr:nvSpPr>
        <xdr:cNvPr id="34" name="Oval 33">
          <a:extLst>
            <a:ext uri="{FF2B5EF4-FFF2-40B4-BE49-F238E27FC236}">
              <a16:creationId xmlns:a16="http://schemas.microsoft.com/office/drawing/2014/main" id="{300BEBD6-390D-4550-8868-0ADBDDA0D8DE}"/>
            </a:ext>
          </a:extLst>
        </xdr:cNvPr>
        <xdr:cNvSpPr/>
      </xdr:nvSpPr>
      <xdr:spPr>
        <a:xfrm>
          <a:off x="2698750" y="1809750"/>
          <a:ext cx="76200" cy="76200"/>
        </a:xfrm>
        <a:prstGeom prst="ellipse">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95250</xdr:colOff>
      <xdr:row>9</xdr:row>
      <xdr:rowOff>152400</xdr:rowOff>
    </xdr:from>
    <xdr:to>
      <xdr:col>4</xdr:col>
      <xdr:colOff>171450</xdr:colOff>
      <xdr:row>10</xdr:row>
      <xdr:rowOff>44450</xdr:rowOff>
    </xdr:to>
    <xdr:sp macro="" textlink="">
      <xdr:nvSpPr>
        <xdr:cNvPr id="35" name="Oval 34">
          <a:extLst>
            <a:ext uri="{FF2B5EF4-FFF2-40B4-BE49-F238E27FC236}">
              <a16:creationId xmlns:a16="http://schemas.microsoft.com/office/drawing/2014/main" id="{8D0CD1AA-8251-4CD5-992D-1D92AF2D9A9B}"/>
            </a:ext>
          </a:extLst>
        </xdr:cNvPr>
        <xdr:cNvSpPr/>
      </xdr:nvSpPr>
      <xdr:spPr>
        <a:xfrm>
          <a:off x="2533650" y="1809750"/>
          <a:ext cx="76200" cy="76200"/>
        </a:xfrm>
        <a:prstGeom prst="ellipse">
          <a:avLst/>
        </a:prstGeom>
        <a:solidFill>
          <a:schemeClr val="accent4">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533400</xdr:colOff>
      <xdr:row>9</xdr:row>
      <xdr:rowOff>152400</xdr:rowOff>
    </xdr:from>
    <xdr:to>
      <xdr:col>4</xdr:col>
      <xdr:colOff>0</xdr:colOff>
      <xdr:row>10</xdr:row>
      <xdr:rowOff>44450</xdr:rowOff>
    </xdr:to>
    <xdr:sp macro="" textlink="">
      <xdr:nvSpPr>
        <xdr:cNvPr id="36" name="Oval 35">
          <a:extLst>
            <a:ext uri="{FF2B5EF4-FFF2-40B4-BE49-F238E27FC236}">
              <a16:creationId xmlns:a16="http://schemas.microsoft.com/office/drawing/2014/main" id="{7577B91A-9EC1-48C6-BADE-9FC4AB7D0F6D}"/>
            </a:ext>
          </a:extLst>
        </xdr:cNvPr>
        <xdr:cNvSpPr/>
      </xdr:nvSpPr>
      <xdr:spPr>
        <a:xfrm>
          <a:off x="2362200" y="18097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241300</xdr:colOff>
      <xdr:row>8</xdr:row>
      <xdr:rowOff>76200</xdr:rowOff>
    </xdr:from>
    <xdr:to>
      <xdr:col>3</xdr:col>
      <xdr:colOff>101600</xdr:colOff>
      <xdr:row>10</xdr:row>
      <xdr:rowOff>152400</xdr:rowOff>
    </xdr:to>
    <xdr:graphicFrame macro="">
      <xdr:nvGraphicFramePr>
        <xdr:cNvPr id="37" name="Chart 36">
          <a:extLst>
            <a:ext uri="{FF2B5EF4-FFF2-40B4-BE49-F238E27FC236}">
              <a16:creationId xmlns:a16="http://schemas.microsoft.com/office/drawing/2014/main" id="{A9CD2E4D-91C3-41D6-BC8E-7776B6B436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311150</xdr:colOff>
      <xdr:row>8</xdr:row>
      <xdr:rowOff>6350</xdr:rowOff>
    </xdr:from>
    <xdr:to>
      <xdr:col>2</xdr:col>
      <xdr:colOff>381000</xdr:colOff>
      <xdr:row>9</xdr:row>
      <xdr:rowOff>95250</xdr:rowOff>
    </xdr:to>
    <xdr:sp macro="" textlink="Modelling!$G$7">
      <xdr:nvSpPr>
        <xdr:cNvPr id="38" name="TextBox 37">
          <a:extLst>
            <a:ext uri="{FF2B5EF4-FFF2-40B4-BE49-F238E27FC236}">
              <a16:creationId xmlns:a16="http://schemas.microsoft.com/office/drawing/2014/main" id="{89EDCAF8-09E5-4D70-85F6-A119866CB862}"/>
            </a:ext>
          </a:extLst>
        </xdr:cNvPr>
        <xdr:cNvSpPr txBox="1"/>
      </xdr:nvSpPr>
      <xdr:spPr>
        <a:xfrm>
          <a:off x="311150" y="14795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ECF3883-DF1F-44D8-867B-30092402579A}" type="TxLink">
            <a:rPr lang="en-US" sz="1100" b="1" i="0" u="none" strike="noStrike">
              <a:solidFill>
                <a:schemeClr val="bg1">
                  <a:lumMod val="65000"/>
                </a:schemeClr>
              </a:solidFill>
              <a:latin typeface="Calibri"/>
              <a:ea typeface="Calibri"/>
              <a:cs typeface="Calibri"/>
            </a:rPr>
            <a:pPr/>
            <a:t>36%</a:t>
          </a:fld>
          <a:endParaRPr lang="en-US" sz="2000" b="1">
            <a:solidFill>
              <a:schemeClr val="bg1">
                <a:lumMod val="65000"/>
              </a:schemeClr>
            </a:solidFill>
            <a:latin typeface="Comic Sans MS" panose="030F0702030302020204" pitchFamily="66" charset="0"/>
          </a:endParaRPr>
        </a:p>
      </xdr:txBody>
    </xdr:sp>
    <xdr:clientData/>
  </xdr:twoCellAnchor>
  <xdr:twoCellAnchor>
    <xdr:from>
      <xdr:col>0</xdr:col>
      <xdr:colOff>304800</xdr:colOff>
      <xdr:row>11</xdr:row>
      <xdr:rowOff>6350</xdr:rowOff>
    </xdr:from>
    <xdr:to>
      <xdr:col>3</xdr:col>
      <xdr:colOff>184150</xdr:colOff>
      <xdr:row>12</xdr:row>
      <xdr:rowOff>50800</xdr:rowOff>
    </xdr:to>
    <xdr:sp macro="" textlink="">
      <xdr:nvSpPr>
        <xdr:cNvPr id="39" name="TextBox 38">
          <a:extLst>
            <a:ext uri="{FF2B5EF4-FFF2-40B4-BE49-F238E27FC236}">
              <a16:creationId xmlns:a16="http://schemas.microsoft.com/office/drawing/2014/main" id="{5F598B6C-09FB-44FD-A3DD-1C0F015540BA}"/>
            </a:ext>
          </a:extLst>
        </xdr:cNvPr>
        <xdr:cNvSpPr txBox="1"/>
      </xdr:nvSpPr>
      <xdr:spPr>
        <a:xfrm>
          <a:off x="304800" y="2032000"/>
          <a:ext cx="1708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Avg.</a:t>
          </a:r>
          <a:r>
            <a:rPr lang="en-US" sz="1000" b="1" baseline="0">
              <a:solidFill>
                <a:schemeClr val="bg1">
                  <a:lumMod val="65000"/>
                </a:schemeClr>
              </a:solidFill>
              <a:latin typeface="Comic Sans MS" panose="030F0702030302020204" pitchFamily="66" charset="0"/>
            </a:rPr>
            <a:t> Work Hours</a:t>
          </a:r>
          <a:endParaRPr lang="en-US" sz="1000" b="1">
            <a:solidFill>
              <a:schemeClr val="bg1">
                <a:lumMod val="65000"/>
              </a:schemeClr>
            </a:solidFill>
            <a:latin typeface="Comic Sans MS" panose="030F0702030302020204" pitchFamily="66" charset="0"/>
          </a:endParaRPr>
        </a:p>
      </xdr:txBody>
    </xdr:sp>
    <xdr:clientData/>
  </xdr:twoCellAnchor>
  <xdr:twoCellAnchor>
    <xdr:from>
      <xdr:col>0</xdr:col>
      <xdr:colOff>311150</xdr:colOff>
      <xdr:row>10</xdr:row>
      <xdr:rowOff>6350</xdr:rowOff>
    </xdr:from>
    <xdr:to>
      <xdr:col>2</xdr:col>
      <xdr:colOff>381000</xdr:colOff>
      <xdr:row>11</xdr:row>
      <xdr:rowOff>95250</xdr:rowOff>
    </xdr:to>
    <xdr:sp macro="" textlink="Modelling!$C$14">
      <xdr:nvSpPr>
        <xdr:cNvPr id="40" name="TextBox 39">
          <a:extLst>
            <a:ext uri="{FF2B5EF4-FFF2-40B4-BE49-F238E27FC236}">
              <a16:creationId xmlns:a16="http://schemas.microsoft.com/office/drawing/2014/main" id="{3BD37071-7370-45FA-A568-E41FE5E4264F}"/>
            </a:ext>
          </a:extLst>
        </xdr:cNvPr>
        <xdr:cNvSpPr txBox="1"/>
      </xdr:nvSpPr>
      <xdr:spPr>
        <a:xfrm>
          <a:off x="311150" y="18478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00F0FE8-4A18-47C0-9CBE-F82CD14D88F5}" type="TxLink">
            <a:rPr lang="en-US" sz="1100" b="1" i="0" u="none" strike="noStrike">
              <a:solidFill>
                <a:srgbClr val="000000"/>
              </a:solidFill>
              <a:latin typeface="Comic Sans MS" panose="030F0702030302020204" pitchFamily="66" charset="0"/>
              <a:ea typeface="Calibri"/>
              <a:cs typeface="Calibri"/>
            </a:rPr>
            <a:pPr marL="0" indent="0"/>
            <a:t>63.34</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0</xdr:col>
      <xdr:colOff>463550</xdr:colOff>
      <xdr:row>13</xdr:row>
      <xdr:rowOff>158750</xdr:rowOff>
    </xdr:from>
    <xdr:to>
      <xdr:col>3</xdr:col>
      <xdr:colOff>342900</xdr:colOff>
      <xdr:row>15</xdr:row>
      <xdr:rowOff>19050</xdr:rowOff>
    </xdr:to>
    <xdr:sp macro="" textlink="">
      <xdr:nvSpPr>
        <xdr:cNvPr id="41" name="TextBox 40">
          <a:extLst>
            <a:ext uri="{FF2B5EF4-FFF2-40B4-BE49-F238E27FC236}">
              <a16:creationId xmlns:a16="http://schemas.microsoft.com/office/drawing/2014/main" id="{A4EFA412-6300-4157-8DB5-1ABFBEDDF00A}"/>
            </a:ext>
          </a:extLst>
        </xdr:cNvPr>
        <xdr:cNvSpPr txBox="1"/>
      </xdr:nvSpPr>
      <xdr:spPr>
        <a:xfrm>
          <a:off x="463550" y="2552700"/>
          <a:ext cx="1708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Unit Produced/Hour</a:t>
          </a:r>
          <a:endParaRPr lang="en-US" sz="1000" b="1">
            <a:solidFill>
              <a:schemeClr val="bg1">
                <a:lumMod val="65000"/>
              </a:schemeClr>
            </a:solidFill>
            <a:latin typeface="Comic Sans MS" panose="030F0702030302020204" pitchFamily="66" charset="0"/>
          </a:endParaRPr>
        </a:p>
      </xdr:txBody>
    </xdr:sp>
    <xdr:clientData/>
  </xdr:twoCellAnchor>
  <xdr:twoCellAnchor>
    <xdr:from>
      <xdr:col>0</xdr:col>
      <xdr:colOff>425450</xdr:colOff>
      <xdr:row>12</xdr:row>
      <xdr:rowOff>139700</xdr:rowOff>
    </xdr:from>
    <xdr:to>
      <xdr:col>2</xdr:col>
      <xdr:colOff>495300</xdr:colOff>
      <xdr:row>14</xdr:row>
      <xdr:rowOff>44450</xdr:rowOff>
    </xdr:to>
    <xdr:sp macro="" textlink="Modelling!$C$27">
      <xdr:nvSpPr>
        <xdr:cNvPr id="42" name="TextBox 41">
          <a:extLst>
            <a:ext uri="{FF2B5EF4-FFF2-40B4-BE49-F238E27FC236}">
              <a16:creationId xmlns:a16="http://schemas.microsoft.com/office/drawing/2014/main" id="{C67BE9E5-038C-4762-8302-A83E0A96ACD4}"/>
            </a:ext>
          </a:extLst>
        </xdr:cNvPr>
        <xdr:cNvSpPr txBox="1"/>
      </xdr:nvSpPr>
      <xdr:spPr>
        <a:xfrm>
          <a:off x="425450" y="23495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EFAC245-8701-4A77-B86D-594B8B952E6E}" type="TxLink">
            <a:rPr lang="en-US" sz="1100" b="1" i="0" u="none" strike="noStrike">
              <a:solidFill>
                <a:srgbClr val="000000"/>
              </a:solidFill>
              <a:latin typeface="Comic Sans MS" panose="030F0702030302020204" pitchFamily="66" charset="0"/>
              <a:ea typeface="Calibri"/>
              <a:cs typeface="Calibri"/>
            </a:rPr>
            <a:pPr marL="0" indent="0"/>
            <a:t>11.20</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0</xdr:col>
      <xdr:colOff>368300</xdr:colOff>
      <xdr:row>13</xdr:row>
      <xdr:rowOff>177800</xdr:rowOff>
    </xdr:from>
    <xdr:to>
      <xdr:col>0</xdr:col>
      <xdr:colOff>514350</xdr:colOff>
      <xdr:row>14</xdr:row>
      <xdr:rowOff>171450</xdr:rowOff>
    </xdr:to>
    <xdr:sp macro="" textlink="">
      <xdr:nvSpPr>
        <xdr:cNvPr id="43" name="Isosceles Triangle 42">
          <a:extLst>
            <a:ext uri="{FF2B5EF4-FFF2-40B4-BE49-F238E27FC236}">
              <a16:creationId xmlns:a16="http://schemas.microsoft.com/office/drawing/2014/main" id="{DB3B73ED-BDD1-4D6C-B089-8A6D551A2692}"/>
            </a:ext>
          </a:extLst>
        </xdr:cNvPr>
        <xdr:cNvSpPr/>
      </xdr:nvSpPr>
      <xdr:spPr>
        <a:xfrm>
          <a:off x="368300" y="2571750"/>
          <a:ext cx="146050" cy="17780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311150</xdr:colOff>
      <xdr:row>10</xdr:row>
      <xdr:rowOff>63500</xdr:rowOff>
    </xdr:from>
    <xdr:to>
      <xdr:col>5</xdr:col>
      <xdr:colOff>61214</xdr:colOff>
      <xdr:row>15</xdr:row>
      <xdr:rowOff>98552</xdr:rowOff>
    </xdr:to>
    <xdr:graphicFrame macro="">
      <xdr:nvGraphicFramePr>
        <xdr:cNvPr id="44" name="Chart 43">
          <a:extLst>
            <a:ext uri="{FF2B5EF4-FFF2-40B4-BE49-F238E27FC236}">
              <a16:creationId xmlns:a16="http://schemas.microsoft.com/office/drawing/2014/main" id="{EAFA6735-FB7B-411C-A989-BC167DFF7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431800</xdr:colOff>
      <xdr:row>14</xdr:row>
      <xdr:rowOff>139700</xdr:rowOff>
    </xdr:from>
    <xdr:to>
      <xdr:col>4</xdr:col>
      <xdr:colOff>508000</xdr:colOff>
      <xdr:row>15</xdr:row>
      <xdr:rowOff>31750</xdr:rowOff>
    </xdr:to>
    <xdr:sp macro="" textlink="">
      <xdr:nvSpPr>
        <xdr:cNvPr id="45" name="Oval 44">
          <a:extLst>
            <a:ext uri="{FF2B5EF4-FFF2-40B4-BE49-F238E27FC236}">
              <a16:creationId xmlns:a16="http://schemas.microsoft.com/office/drawing/2014/main" id="{5ED640D5-C01A-4DE0-BE9C-F15E0D542ACB}"/>
            </a:ext>
          </a:extLst>
        </xdr:cNvPr>
        <xdr:cNvSpPr/>
      </xdr:nvSpPr>
      <xdr:spPr>
        <a:xfrm>
          <a:off x="2870200" y="2717800"/>
          <a:ext cx="76200" cy="76200"/>
        </a:xfrm>
        <a:prstGeom prst="ellipse">
          <a:avLst/>
        </a:prstGeom>
        <a:solidFill>
          <a:srgbClr val="FFD7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254000</xdr:colOff>
      <xdr:row>14</xdr:row>
      <xdr:rowOff>152400</xdr:rowOff>
    </xdr:from>
    <xdr:to>
      <xdr:col>4</xdr:col>
      <xdr:colOff>330200</xdr:colOff>
      <xdr:row>15</xdr:row>
      <xdr:rowOff>44450</xdr:rowOff>
    </xdr:to>
    <xdr:sp macro="" textlink="">
      <xdr:nvSpPr>
        <xdr:cNvPr id="46" name="Oval 45">
          <a:extLst>
            <a:ext uri="{FF2B5EF4-FFF2-40B4-BE49-F238E27FC236}">
              <a16:creationId xmlns:a16="http://schemas.microsoft.com/office/drawing/2014/main" id="{998855F5-8081-4C75-BE33-E1F73DD5822E}"/>
            </a:ext>
          </a:extLst>
        </xdr:cNvPr>
        <xdr:cNvSpPr/>
      </xdr:nvSpPr>
      <xdr:spPr>
        <a:xfrm>
          <a:off x="2692400" y="2730500"/>
          <a:ext cx="76200" cy="76200"/>
        </a:xfrm>
        <a:prstGeom prst="ellipse">
          <a:avLst/>
        </a:prstGeom>
        <a:solidFill>
          <a:schemeClr val="accent4">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82550</xdr:colOff>
      <xdr:row>14</xdr:row>
      <xdr:rowOff>146050</xdr:rowOff>
    </xdr:from>
    <xdr:to>
      <xdr:col>4</xdr:col>
      <xdr:colOff>158750</xdr:colOff>
      <xdr:row>15</xdr:row>
      <xdr:rowOff>38100</xdr:rowOff>
    </xdr:to>
    <xdr:sp macro="" textlink="">
      <xdr:nvSpPr>
        <xdr:cNvPr id="47" name="Oval 46">
          <a:extLst>
            <a:ext uri="{FF2B5EF4-FFF2-40B4-BE49-F238E27FC236}">
              <a16:creationId xmlns:a16="http://schemas.microsoft.com/office/drawing/2014/main" id="{8BAD66B8-4B74-4F1E-84AB-792AED780157}"/>
            </a:ext>
          </a:extLst>
        </xdr:cNvPr>
        <xdr:cNvSpPr/>
      </xdr:nvSpPr>
      <xdr:spPr>
        <a:xfrm>
          <a:off x="2520950" y="2724150"/>
          <a:ext cx="76200" cy="76200"/>
        </a:xfrm>
        <a:prstGeom prst="ellipse">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520700</xdr:colOff>
      <xdr:row>14</xdr:row>
      <xdr:rowOff>158750</xdr:rowOff>
    </xdr:from>
    <xdr:to>
      <xdr:col>3</xdr:col>
      <xdr:colOff>596900</xdr:colOff>
      <xdr:row>15</xdr:row>
      <xdr:rowOff>50800</xdr:rowOff>
    </xdr:to>
    <xdr:sp macro="" textlink="">
      <xdr:nvSpPr>
        <xdr:cNvPr id="48" name="Oval 47">
          <a:extLst>
            <a:ext uri="{FF2B5EF4-FFF2-40B4-BE49-F238E27FC236}">
              <a16:creationId xmlns:a16="http://schemas.microsoft.com/office/drawing/2014/main" id="{F2027E0D-C56F-42F6-B2FA-ED978D6E1D8A}"/>
            </a:ext>
          </a:extLst>
        </xdr:cNvPr>
        <xdr:cNvSpPr/>
      </xdr:nvSpPr>
      <xdr:spPr>
        <a:xfrm>
          <a:off x="2349500" y="27368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311150</xdr:colOff>
      <xdr:row>16</xdr:row>
      <xdr:rowOff>44450</xdr:rowOff>
    </xdr:from>
    <xdr:to>
      <xdr:col>3</xdr:col>
      <xdr:colOff>190500</xdr:colOff>
      <xdr:row>17</xdr:row>
      <xdr:rowOff>171450</xdr:rowOff>
    </xdr:to>
    <xdr:sp macro="" textlink="">
      <xdr:nvSpPr>
        <xdr:cNvPr id="49" name="TextBox 48">
          <a:extLst>
            <a:ext uri="{FF2B5EF4-FFF2-40B4-BE49-F238E27FC236}">
              <a16:creationId xmlns:a16="http://schemas.microsoft.com/office/drawing/2014/main" id="{F9D79325-37D8-4579-9E42-83F624458B1D}"/>
            </a:ext>
          </a:extLst>
        </xdr:cNvPr>
        <xdr:cNvSpPr txBox="1"/>
      </xdr:nvSpPr>
      <xdr:spPr>
        <a:xfrm>
          <a:off x="311150" y="299085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Cost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0</xdr:col>
      <xdr:colOff>298450</xdr:colOff>
      <xdr:row>19</xdr:row>
      <xdr:rowOff>38100</xdr:rowOff>
    </xdr:from>
    <xdr:to>
      <xdr:col>3</xdr:col>
      <xdr:colOff>177800</xdr:colOff>
      <xdr:row>20</xdr:row>
      <xdr:rowOff>114300</xdr:rowOff>
    </xdr:to>
    <xdr:sp macro="" textlink="">
      <xdr:nvSpPr>
        <xdr:cNvPr id="50" name="TextBox 49">
          <a:extLst>
            <a:ext uri="{FF2B5EF4-FFF2-40B4-BE49-F238E27FC236}">
              <a16:creationId xmlns:a16="http://schemas.microsoft.com/office/drawing/2014/main" id="{2B88508F-C9A0-4468-90D3-AE89DBB94B0C}"/>
            </a:ext>
          </a:extLst>
        </xdr:cNvPr>
        <xdr:cNvSpPr txBox="1"/>
      </xdr:nvSpPr>
      <xdr:spPr>
        <a:xfrm>
          <a:off x="298450" y="353695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Cost of Production</a:t>
          </a:r>
          <a:endParaRPr lang="en-US" sz="1000" b="1">
            <a:solidFill>
              <a:schemeClr val="bg1">
                <a:lumMod val="65000"/>
              </a:schemeClr>
            </a:solidFill>
            <a:latin typeface="Comic Sans MS" panose="030F0702030302020204" pitchFamily="66" charset="0"/>
          </a:endParaRPr>
        </a:p>
      </xdr:txBody>
    </xdr:sp>
    <xdr:clientData/>
  </xdr:twoCellAnchor>
  <xdr:twoCellAnchor>
    <xdr:from>
      <xdr:col>3</xdr:col>
      <xdr:colOff>444500</xdr:colOff>
      <xdr:row>19</xdr:row>
      <xdr:rowOff>25400</xdr:rowOff>
    </xdr:from>
    <xdr:to>
      <xdr:col>5</xdr:col>
      <xdr:colOff>133350</xdr:colOff>
      <xdr:row>20</xdr:row>
      <xdr:rowOff>76200</xdr:rowOff>
    </xdr:to>
    <xdr:sp macro="" textlink="">
      <xdr:nvSpPr>
        <xdr:cNvPr id="51" name="TextBox 50">
          <a:extLst>
            <a:ext uri="{FF2B5EF4-FFF2-40B4-BE49-F238E27FC236}">
              <a16:creationId xmlns:a16="http://schemas.microsoft.com/office/drawing/2014/main" id="{38075144-61F3-46B5-998A-88C44F9D1BE2}"/>
            </a:ext>
          </a:extLst>
        </xdr:cNvPr>
        <xdr:cNvSpPr txBox="1"/>
      </xdr:nvSpPr>
      <xdr:spPr>
        <a:xfrm>
          <a:off x="2273300" y="3524250"/>
          <a:ext cx="9080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Count/Unit</a:t>
          </a:r>
        </a:p>
      </xdr:txBody>
    </xdr:sp>
    <xdr:clientData/>
  </xdr:twoCellAnchor>
  <xdr:twoCellAnchor>
    <xdr:from>
      <xdr:col>0</xdr:col>
      <xdr:colOff>336550</xdr:colOff>
      <xdr:row>17</xdr:row>
      <xdr:rowOff>88900</xdr:rowOff>
    </xdr:from>
    <xdr:to>
      <xdr:col>2</xdr:col>
      <xdr:colOff>406400</xdr:colOff>
      <xdr:row>18</xdr:row>
      <xdr:rowOff>177800</xdr:rowOff>
    </xdr:to>
    <xdr:sp macro="" textlink="Modelling!$F$31">
      <xdr:nvSpPr>
        <xdr:cNvPr id="52" name="TextBox 51">
          <a:extLst>
            <a:ext uri="{FF2B5EF4-FFF2-40B4-BE49-F238E27FC236}">
              <a16:creationId xmlns:a16="http://schemas.microsoft.com/office/drawing/2014/main" id="{4438263D-53DD-4C4F-ADD7-3C0FF1A008F8}"/>
            </a:ext>
          </a:extLst>
        </xdr:cNvPr>
        <xdr:cNvSpPr txBox="1"/>
      </xdr:nvSpPr>
      <xdr:spPr>
        <a:xfrm>
          <a:off x="336550" y="32194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DA84DE2-6E90-4260-A5E8-4649F5C893B7}" type="TxLink">
            <a:rPr lang="en-US" sz="1100" b="1" i="0" u="none" strike="noStrike">
              <a:solidFill>
                <a:srgbClr val="000000"/>
              </a:solidFill>
              <a:latin typeface="Comic Sans MS" panose="030F0702030302020204" pitchFamily="66" charset="0"/>
              <a:ea typeface="Calibri"/>
              <a:cs typeface="Calibri"/>
            </a:rPr>
            <a:pPr marL="0" indent="0"/>
            <a:t>₦ 66,515,000</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4</xdr:col>
      <xdr:colOff>38100</xdr:colOff>
      <xdr:row>17</xdr:row>
      <xdr:rowOff>101600</xdr:rowOff>
    </xdr:from>
    <xdr:to>
      <xdr:col>5</xdr:col>
      <xdr:colOff>152400</xdr:colOff>
      <xdr:row>19</xdr:row>
      <xdr:rowOff>6350</xdr:rowOff>
    </xdr:to>
    <xdr:sp macro="" textlink="Modelling!$G$31">
      <xdr:nvSpPr>
        <xdr:cNvPr id="53" name="TextBox 52">
          <a:extLst>
            <a:ext uri="{FF2B5EF4-FFF2-40B4-BE49-F238E27FC236}">
              <a16:creationId xmlns:a16="http://schemas.microsoft.com/office/drawing/2014/main" id="{38E313B9-EB22-4E52-81B3-AF44053C34B7}"/>
            </a:ext>
          </a:extLst>
        </xdr:cNvPr>
        <xdr:cNvSpPr txBox="1"/>
      </xdr:nvSpPr>
      <xdr:spPr>
        <a:xfrm>
          <a:off x="2476500" y="3232150"/>
          <a:ext cx="7239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2820919-FCB1-477B-9968-3D4F810AA679}" type="TxLink">
            <a:rPr lang="en-US" sz="1100" b="1" i="0" u="none" strike="noStrike">
              <a:solidFill>
                <a:srgbClr val="000000"/>
              </a:solidFill>
              <a:latin typeface="Comic Sans MS" panose="030F0702030302020204" pitchFamily="66" charset="0"/>
              <a:ea typeface="Calibri"/>
              <a:cs typeface="Calibri"/>
            </a:rPr>
            <a:pPr marL="0" indent="0"/>
            <a:t>₦ 656</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3</xdr:col>
      <xdr:colOff>539750</xdr:colOff>
      <xdr:row>17</xdr:row>
      <xdr:rowOff>165100</xdr:rowOff>
    </xdr:from>
    <xdr:to>
      <xdr:col>4</xdr:col>
      <xdr:colOff>76200</xdr:colOff>
      <xdr:row>18</xdr:row>
      <xdr:rowOff>158750</xdr:rowOff>
    </xdr:to>
    <xdr:sp macro="" textlink="">
      <xdr:nvSpPr>
        <xdr:cNvPr id="54" name="Isosceles Triangle 53">
          <a:extLst>
            <a:ext uri="{FF2B5EF4-FFF2-40B4-BE49-F238E27FC236}">
              <a16:creationId xmlns:a16="http://schemas.microsoft.com/office/drawing/2014/main" id="{8B063129-3DCF-47EC-B9D5-E43D3AE8091E}"/>
            </a:ext>
          </a:extLst>
        </xdr:cNvPr>
        <xdr:cNvSpPr/>
      </xdr:nvSpPr>
      <xdr:spPr>
        <a:xfrm rot="10800000">
          <a:off x="2368550" y="3295650"/>
          <a:ext cx="146050" cy="177800"/>
        </a:xfrm>
        <a:prstGeom prst="triangle">
          <a:avLst/>
        </a:prstGeom>
        <a:solidFill>
          <a:srgbClr val="FFD7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285750</xdr:colOff>
      <xdr:row>21</xdr:row>
      <xdr:rowOff>63500</xdr:rowOff>
    </xdr:from>
    <xdr:to>
      <xdr:col>3</xdr:col>
      <xdr:colOff>165100</xdr:colOff>
      <xdr:row>23</xdr:row>
      <xdr:rowOff>6350</xdr:rowOff>
    </xdr:to>
    <xdr:sp macro="" textlink="">
      <xdr:nvSpPr>
        <xdr:cNvPr id="55" name="TextBox 54">
          <a:extLst>
            <a:ext uri="{FF2B5EF4-FFF2-40B4-BE49-F238E27FC236}">
              <a16:creationId xmlns:a16="http://schemas.microsoft.com/office/drawing/2014/main" id="{AF048C86-227A-448C-89D4-87601F1ADA0C}"/>
            </a:ext>
          </a:extLst>
        </xdr:cNvPr>
        <xdr:cNvSpPr txBox="1"/>
      </xdr:nvSpPr>
      <xdr:spPr>
        <a:xfrm>
          <a:off x="285750" y="393065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Quality Control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3</xdr:col>
      <xdr:colOff>565150</xdr:colOff>
      <xdr:row>21</xdr:row>
      <xdr:rowOff>57150</xdr:rowOff>
    </xdr:from>
    <xdr:to>
      <xdr:col>5</xdr:col>
      <xdr:colOff>107950</xdr:colOff>
      <xdr:row>22</xdr:row>
      <xdr:rowOff>133350</xdr:rowOff>
    </xdr:to>
    <xdr:sp macro="" textlink="">
      <xdr:nvSpPr>
        <xdr:cNvPr id="56" name="TextBox 55">
          <a:extLst>
            <a:ext uri="{FF2B5EF4-FFF2-40B4-BE49-F238E27FC236}">
              <a16:creationId xmlns:a16="http://schemas.microsoft.com/office/drawing/2014/main" id="{9AD4A6B6-F574-4EE2-B53A-1B36FA17B333}"/>
            </a:ext>
          </a:extLst>
        </xdr:cNvPr>
        <xdr:cNvSpPr txBox="1"/>
      </xdr:nvSpPr>
      <xdr:spPr>
        <a:xfrm>
          <a:off x="2393950" y="3924300"/>
          <a:ext cx="7620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By</a:t>
          </a:r>
          <a:r>
            <a:rPr lang="en-US" sz="1000" b="1" baseline="0">
              <a:solidFill>
                <a:schemeClr val="bg1">
                  <a:lumMod val="65000"/>
                </a:schemeClr>
              </a:solidFill>
              <a:latin typeface="Comic Sans MS" panose="030F0702030302020204" pitchFamily="66" charset="0"/>
            </a:rPr>
            <a:t> Week</a:t>
          </a:r>
          <a:endParaRPr lang="en-US" sz="1000" b="1">
            <a:solidFill>
              <a:schemeClr val="bg1">
                <a:lumMod val="65000"/>
              </a:schemeClr>
            </a:solidFill>
            <a:latin typeface="Comic Sans MS" panose="030F0702030302020204" pitchFamily="66" charset="0"/>
          </a:endParaRPr>
        </a:p>
      </xdr:txBody>
    </xdr:sp>
    <xdr:clientData/>
  </xdr:twoCellAnchor>
  <xdr:twoCellAnchor>
    <xdr:from>
      <xdr:col>0</xdr:col>
      <xdr:colOff>298450</xdr:colOff>
      <xdr:row>22</xdr:row>
      <xdr:rowOff>69850</xdr:rowOff>
    </xdr:from>
    <xdr:to>
      <xdr:col>3</xdr:col>
      <xdr:colOff>177800</xdr:colOff>
      <xdr:row>23</xdr:row>
      <xdr:rowOff>133350</xdr:rowOff>
    </xdr:to>
    <xdr:sp macro="" textlink="">
      <xdr:nvSpPr>
        <xdr:cNvPr id="57" name="TextBox 56">
          <a:extLst>
            <a:ext uri="{FF2B5EF4-FFF2-40B4-BE49-F238E27FC236}">
              <a16:creationId xmlns:a16="http://schemas.microsoft.com/office/drawing/2014/main" id="{5A16236B-DF7A-47B5-B01C-CEF6BDCA6563}"/>
            </a:ext>
          </a:extLst>
        </xdr:cNvPr>
        <xdr:cNvSpPr txBox="1"/>
      </xdr:nvSpPr>
      <xdr:spPr>
        <a:xfrm>
          <a:off x="298450" y="4121150"/>
          <a:ext cx="17081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50000"/>
                </a:schemeClr>
              </a:solidFill>
              <a:latin typeface="Comic Sans MS" panose="030F0702030302020204" pitchFamily="66" charset="0"/>
            </a:rPr>
            <a:t>Count</a:t>
          </a:r>
          <a:r>
            <a:rPr lang="en-US" sz="1000" b="1" baseline="0">
              <a:solidFill>
                <a:schemeClr val="bg1">
                  <a:lumMod val="50000"/>
                </a:schemeClr>
              </a:solidFill>
              <a:latin typeface="Comic Sans MS" panose="030F0702030302020204" pitchFamily="66" charset="0"/>
            </a:rPr>
            <a:t> Of Employees</a:t>
          </a:r>
          <a:endParaRPr lang="en-US" sz="1000" b="1">
            <a:solidFill>
              <a:schemeClr val="bg1">
                <a:lumMod val="50000"/>
              </a:schemeClr>
            </a:solidFill>
            <a:latin typeface="Comic Sans MS" panose="030F0702030302020204" pitchFamily="66" charset="0"/>
          </a:endParaRPr>
        </a:p>
      </xdr:txBody>
    </xdr:sp>
    <xdr:clientData/>
  </xdr:twoCellAnchor>
  <xdr:twoCellAnchor>
    <xdr:from>
      <xdr:col>0</xdr:col>
      <xdr:colOff>323850</xdr:colOff>
      <xdr:row>23</xdr:row>
      <xdr:rowOff>63500</xdr:rowOff>
    </xdr:from>
    <xdr:to>
      <xdr:col>2</xdr:col>
      <xdr:colOff>393700</xdr:colOff>
      <xdr:row>24</xdr:row>
      <xdr:rowOff>152400</xdr:rowOff>
    </xdr:to>
    <xdr:sp macro="" textlink="Modelling!$D$44">
      <xdr:nvSpPr>
        <xdr:cNvPr id="58" name="TextBox 57">
          <a:extLst>
            <a:ext uri="{FF2B5EF4-FFF2-40B4-BE49-F238E27FC236}">
              <a16:creationId xmlns:a16="http://schemas.microsoft.com/office/drawing/2014/main" id="{E6AF3DD0-E647-4845-A850-02A8AB0C8953}"/>
            </a:ext>
          </a:extLst>
        </xdr:cNvPr>
        <xdr:cNvSpPr txBox="1"/>
      </xdr:nvSpPr>
      <xdr:spPr>
        <a:xfrm>
          <a:off x="323850" y="42989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BADF3ED-1D1C-4F1E-8D76-82085A846EA9}" type="TxLink">
            <a:rPr lang="en-US" sz="1100" b="1" i="0" u="none" strike="noStrike">
              <a:solidFill>
                <a:srgbClr val="000000"/>
              </a:solidFill>
              <a:latin typeface="Comic Sans MS" panose="030F0702030302020204" pitchFamily="66" charset="0"/>
              <a:ea typeface="Calibri"/>
              <a:cs typeface="Calibri"/>
            </a:rPr>
            <a:pPr marL="0" indent="0"/>
            <a:t>39</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0</xdr:col>
      <xdr:colOff>285750</xdr:colOff>
      <xdr:row>24</xdr:row>
      <xdr:rowOff>76200</xdr:rowOff>
    </xdr:from>
    <xdr:to>
      <xdr:col>3</xdr:col>
      <xdr:colOff>165100</xdr:colOff>
      <xdr:row>25</xdr:row>
      <xdr:rowOff>152400</xdr:rowOff>
    </xdr:to>
    <xdr:sp macro="" textlink="">
      <xdr:nvSpPr>
        <xdr:cNvPr id="59" name="TextBox 58">
          <a:extLst>
            <a:ext uri="{FF2B5EF4-FFF2-40B4-BE49-F238E27FC236}">
              <a16:creationId xmlns:a16="http://schemas.microsoft.com/office/drawing/2014/main" id="{9F2C8418-5AA1-44F7-BDC5-DC1486B91D11}"/>
            </a:ext>
          </a:extLst>
        </xdr:cNvPr>
        <xdr:cNvSpPr txBox="1"/>
      </xdr:nvSpPr>
      <xdr:spPr>
        <a:xfrm>
          <a:off x="285750" y="44958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Quality</a:t>
          </a:r>
          <a:r>
            <a:rPr lang="en-US" sz="1000" b="1" baseline="0">
              <a:solidFill>
                <a:schemeClr val="bg1">
                  <a:lumMod val="65000"/>
                </a:schemeClr>
              </a:solidFill>
              <a:latin typeface="Comic Sans MS" panose="030F0702030302020204" pitchFamily="66" charset="0"/>
            </a:rPr>
            <a:t> Rate</a:t>
          </a:r>
          <a:endParaRPr lang="en-US" sz="1000" b="1">
            <a:solidFill>
              <a:schemeClr val="bg1">
                <a:lumMod val="65000"/>
              </a:schemeClr>
            </a:solidFill>
            <a:latin typeface="Comic Sans MS" panose="030F0702030302020204" pitchFamily="66" charset="0"/>
          </a:endParaRPr>
        </a:p>
      </xdr:txBody>
    </xdr:sp>
    <xdr:clientData/>
  </xdr:twoCellAnchor>
  <xdr:twoCellAnchor>
    <xdr:from>
      <xdr:col>3</xdr:col>
      <xdr:colOff>317500</xdr:colOff>
      <xdr:row>23</xdr:row>
      <xdr:rowOff>63500</xdr:rowOff>
    </xdr:from>
    <xdr:to>
      <xdr:col>5</xdr:col>
      <xdr:colOff>67564</xdr:colOff>
      <xdr:row>28</xdr:row>
      <xdr:rowOff>130302</xdr:rowOff>
    </xdr:to>
    <xdr:graphicFrame macro="">
      <xdr:nvGraphicFramePr>
        <xdr:cNvPr id="60" name="Chart 59">
          <a:extLst>
            <a:ext uri="{FF2B5EF4-FFF2-40B4-BE49-F238E27FC236}">
              <a16:creationId xmlns:a16="http://schemas.microsoft.com/office/drawing/2014/main" id="{76442668-87FF-4FEC-AF38-147FDCEDB7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412750</xdr:colOff>
      <xdr:row>28</xdr:row>
      <xdr:rowOff>0</xdr:rowOff>
    </xdr:from>
    <xdr:to>
      <xdr:col>4</xdr:col>
      <xdr:colOff>488950</xdr:colOff>
      <xdr:row>28</xdr:row>
      <xdr:rowOff>76200</xdr:rowOff>
    </xdr:to>
    <xdr:sp macro="" textlink="">
      <xdr:nvSpPr>
        <xdr:cNvPr id="61" name="Oval 60">
          <a:extLst>
            <a:ext uri="{FF2B5EF4-FFF2-40B4-BE49-F238E27FC236}">
              <a16:creationId xmlns:a16="http://schemas.microsoft.com/office/drawing/2014/main" id="{263BF02E-C764-4CFA-B5D5-16E47C9BE880}"/>
            </a:ext>
          </a:extLst>
        </xdr:cNvPr>
        <xdr:cNvSpPr/>
      </xdr:nvSpPr>
      <xdr:spPr>
        <a:xfrm>
          <a:off x="2851150" y="5156200"/>
          <a:ext cx="76200" cy="76200"/>
        </a:xfrm>
        <a:prstGeom prst="ellipse">
          <a:avLst/>
        </a:prstGeom>
        <a:solidFill>
          <a:srgbClr val="FFD7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241300</xdr:colOff>
      <xdr:row>28</xdr:row>
      <xdr:rowOff>6350</xdr:rowOff>
    </xdr:from>
    <xdr:to>
      <xdr:col>4</xdr:col>
      <xdr:colOff>317500</xdr:colOff>
      <xdr:row>28</xdr:row>
      <xdr:rowOff>82550</xdr:rowOff>
    </xdr:to>
    <xdr:sp macro="" textlink="">
      <xdr:nvSpPr>
        <xdr:cNvPr id="62" name="Oval 61">
          <a:extLst>
            <a:ext uri="{FF2B5EF4-FFF2-40B4-BE49-F238E27FC236}">
              <a16:creationId xmlns:a16="http://schemas.microsoft.com/office/drawing/2014/main" id="{1CDA1937-9CFB-4555-A88C-F11C758BD707}"/>
            </a:ext>
          </a:extLst>
        </xdr:cNvPr>
        <xdr:cNvSpPr/>
      </xdr:nvSpPr>
      <xdr:spPr>
        <a:xfrm>
          <a:off x="2679700" y="5162550"/>
          <a:ext cx="76200" cy="76200"/>
        </a:xfrm>
        <a:prstGeom prst="ellipse">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69850</xdr:colOff>
      <xdr:row>28</xdr:row>
      <xdr:rowOff>6350</xdr:rowOff>
    </xdr:from>
    <xdr:to>
      <xdr:col>4</xdr:col>
      <xdr:colOff>146050</xdr:colOff>
      <xdr:row>28</xdr:row>
      <xdr:rowOff>82550</xdr:rowOff>
    </xdr:to>
    <xdr:sp macro="" textlink="">
      <xdr:nvSpPr>
        <xdr:cNvPr id="63" name="Oval 62">
          <a:extLst>
            <a:ext uri="{FF2B5EF4-FFF2-40B4-BE49-F238E27FC236}">
              <a16:creationId xmlns:a16="http://schemas.microsoft.com/office/drawing/2014/main" id="{6B289B0F-4C9B-4053-95F8-9D3CE9F271D7}"/>
            </a:ext>
          </a:extLst>
        </xdr:cNvPr>
        <xdr:cNvSpPr/>
      </xdr:nvSpPr>
      <xdr:spPr>
        <a:xfrm>
          <a:off x="2508250" y="5162550"/>
          <a:ext cx="76200" cy="76200"/>
        </a:xfrm>
        <a:prstGeom prst="ellipse">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501650</xdr:colOff>
      <xdr:row>28</xdr:row>
      <xdr:rowOff>0</xdr:rowOff>
    </xdr:from>
    <xdr:to>
      <xdr:col>3</xdr:col>
      <xdr:colOff>577850</xdr:colOff>
      <xdr:row>28</xdr:row>
      <xdr:rowOff>76200</xdr:rowOff>
    </xdr:to>
    <xdr:sp macro="" textlink="">
      <xdr:nvSpPr>
        <xdr:cNvPr id="64" name="Oval 63">
          <a:extLst>
            <a:ext uri="{FF2B5EF4-FFF2-40B4-BE49-F238E27FC236}">
              <a16:creationId xmlns:a16="http://schemas.microsoft.com/office/drawing/2014/main" id="{B3FE8041-3ACF-4E9B-B642-B0113E96D5A3}"/>
            </a:ext>
          </a:extLst>
        </xdr:cNvPr>
        <xdr:cNvSpPr/>
      </xdr:nvSpPr>
      <xdr:spPr>
        <a:xfrm>
          <a:off x="2330450" y="515620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254000</xdr:colOff>
      <xdr:row>26</xdr:row>
      <xdr:rowOff>25400</xdr:rowOff>
    </xdr:from>
    <xdr:to>
      <xdr:col>3</xdr:col>
      <xdr:colOff>116840</xdr:colOff>
      <xdr:row>28</xdr:row>
      <xdr:rowOff>105156</xdr:rowOff>
    </xdr:to>
    <xdr:graphicFrame macro="">
      <xdr:nvGraphicFramePr>
        <xdr:cNvPr id="65" name="Chart 64">
          <a:extLst>
            <a:ext uri="{FF2B5EF4-FFF2-40B4-BE49-F238E27FC236}">
              <a16:creationId xmlns:a16="http://schemas.microsoft.com/office/drawing/2014/main" id="{35E732EC-D5AC-4BC6-B6F5-DAC28587C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317500</xdr:colOff>
      <xdr:row>25</xdr:row>
      <xdr:rowOff>120650</xdr:rowOff>
    </xdr:from>
    <xdr:to>
      <xdr:col>2</xdr:col>
      <xdr:colOff>387350</xdr:colOff>
      <xdr:row>27</xdr:row>
      <xdr:rowOff>25400</xdr:rowOff>
    </xdr:to>
    <xdr:sp macro="" textlink="Modelling!$E$54">
      <xdr:nvSpPr>
        <xdr:cNvPr id="66" name="TextBox 65">
          <a:extLst>
            <a:ext uri="{FF2B5EF4-FFF2-40B4-BE49-F238E27FC236}">
              <a16:creationId xmlns:a16="http://schemas.microsoft.com/office/drawing/2014/main" id="{3ECAAD60-6E53-47E4-9B27-DB820B690909}"/>
            </a:ext>
          </a:extLst>
        </xdr:cNvPr>
        <xdr:cNvSpPr txBox="1"/>
      </xdr:nvSpPr>
      <xdr:spPr>
        <a:xfrm>
          <a:off x="317500" y="47244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94342B1-B220-4F8F-9ADB-029438EF51BA}" type="TxLink">
            <a:rPr lang="en-US" sz="1100" b="1" i="0" u="none" strike="noStrike">
              <a:solidFill>
                <a:srgbClr val="000000"/>
              </a:solidFill>
              <a:latin typeface="Comic Sans MS" panose="030F0702030302020204" pitchFamily="66" charset="0"/>
              <a:ea typeface="Calibri"/>
              <a:cs typeface="Calibri"/>
            </a:rPr>
            <a:pPr marL="0" indent="0"/>
            <a:t>0.41%</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0</xdr:col>
      <xdr:colOff>304800</xdr:colOff>
      <xdr:row>28</xdr:row>
      <xdr:rowOff>38100</xdr:rowOff>
    </xdr:from>
    <xdr:to>
      <xdr:col>3</xdr:col>
      <xdr:colOff>184150</xdr:colOff>
      <xdr:row>29</xdr:row>
      <xdr:rowOff>114300</xdr:rowOff>
    </xdr:to>
    <xdr:sp macro="" textlink="">
      <xdr:nvSpPr>
        <xdr:cNvPr id="67" name="TextBox 66">
          <a:extLst>
            <a:ext uri="{FF2B5EF4-FFF2-40B4-BE49-F238E27FC236}">
              <a16:creationId xmlns:a16="http://schemas.microsoft.com/office/drawing/2014/main" id="{DB483049-037E-4CD3-87DD-44D33F93234D}"/>
            </a:ext>
          </a:extLst>
        </xdr:cNvPr>
        <xdr:cNvSpPr txBox="1"/>
      </xdr:nvSpPr>
      <xdr:spPr>
        <a:xfrm>
          <a:off x="304800" y="51943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Avg.</a:t>
          </a:r>
          <a:r>
            <a:rPr lang="en-US" sz="1000" b="1" baseline="0">
              <a:solidFill>
                <a:schemeClr val="bg1">
                  <a:lumMod val="65000"/>
                </a:schemeClr>
              </a:solidFill>
              <a:latin typeface="Comic Sans MS" panose="030F0702030302020204" pitchFamily="66" charset="0"/>
            </a:rPr>
            <a:t> Training Hours</a:t>
          </a:r>
          <a:endParaRPr lang="en-US" sz="1000" b="1">
            <a:solidFill>
              <a:schemeClr val="bg1">
                <a:lumMod val="65000"/>
              </a:schemeClr>
            </a:solidFill>
            <a:latin typeface="Comic Sans MS" panose="030F0702030302020204" pitchFamily="66" charset="0"/>
          </a:endParaRPr>
        </a:p>
      </xdr:txBody>
    </xdr:sp>
    <xdr:clientData/>
  </xdr:twoCellAnchor>
  <xdr:twoCellAnchor>
    <xdr:from>
      <xdr:col>3</xdr:col>
      <xdr:colOff>336550</xdr:colOff>
      <xdr:row>27</xdr:row>
      <xdr:rowOff>139700</xdr:rowOff>
    </xdr:from>
    <xdr:to>
      <xdr:col>5</xdr:col>
      <xdr:colOff>19050</xdr:colOff>
      <xdr:row>32</xdr:row>
      <xdr:rowOff>28702</xdr:rowOff>
    </xdr:to>
    <xdr:graphicFrame macro="">
      <xdr:nvGraphicFramePr>
        <xdr:cNvPr id="68" name="Chart 67">
          <a:extLst>
            <a:ext uri="{FF2B5EF4-FFF2-40B4-BE49-F238E27FC236}">
              <a16:creationId xmlns:a16="http://schemas.microsoft.com/office/drawing/2014/main" id="{79AFE0E3-1AAC-4752-8724-4E3E1A0D0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425450</xdr:colOff>
      <xdr:row>31</xdr:row>
      <xdr:rowOff>107950</xdr:rowOff>
    </xdr:from>
    <xdr:to>
      <xdr:col>4</xdr:col>
      <xdr:colOff>501650</xdr:colOff>
      <xdr:row>32</xdr:row>
      <xdr:rowOff>0</xdr:rowOff>
    </xdr:to>
    <xdr:sp macro="" textlink="">
      <xdr:nvSpPr>
        <xdr:cNvPr id="69" name="Oval 68">
          <a:extLst>
            <a:ext uri="{FF2B5EF4-FFF2-40B4-BE49-F238E27FC236}">
              <a16:creationId xmlns:a16="http://schemas.microsoft.com/office/drawing/2014/main" id="{9B5D76E3-322C-4BCF-B00D-D88FB301C955}"/>
            </a:ext>
          </a:extLst>
        </xdr:cNvPr>
        <xdr:cNvSpPr/>
      </xdr:nvSpPr>
      <xdr:spPr>
        <a:xfrm>
          <a:off x="2863850" y="5816600"/>
          <a:ext cx="76200" cy="76200"/>
        </a:xfrm>
        <a:prstGeom prst="ellipse">
          <a:avLst/>
        </a:prstGeom>
        <a:solidFill>
          <a:srgbClr val="FFD7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266700</xdr:colOff>
      <xdr:row>31</xdr:row>
      <xdr:rowOff>114300</xdr:rowOff>
    </xdr:from>
    <xdr:to>
      <xdr:col>4</xdr:col>
      <xdr:colOff>342900</xdr:colOff>
      <xdr:row>32</xdr:row>
      <xdr:rowOff>6350</xdr:rowOff>
    </xdr:to>
    <xdr:sp macro="" textlink="">
      <xdr:nvSpPr>
        <xdr:cNvPr id="70" name="Oval 69">
          <a:extLst>
            <a:ext uri="{FF2B5EF4-FFF2-40B4-BE49-F238E27FC236}">
              <a16:creationId xmlns:a16="http://schemas.microsoft.com/office/drawing/2014/main" id="{351921FE-8C35-4852-B208-AB5613F4E60E}"/>
            </a:ext>
          </a:extLst>
        </xdr:cNvPr>
        <xdr:cNvSpPr/>
      </xdr:nvSpPr>
      <xdr:spPr>
        <a:xfrm>
          <a:off x="2705100" y="5822950"/>
          <a:ext cx="76200" cy="76200"/>
        </a:xfrm>
        <a:prstGeom prst="ellipse">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76200</xdr:colOff>
      <xdr:row>31</xdr:row>
      <xdr:rowOff>101600</xdr:rowOff>
    </xdr:from>
    <xdr:to>
      <xdr:col>4</xdr:col>
      <xdr:colOff>152400</xdr:colOff>
      <xdr:row>31</xdr:row>
      <xdr:rowOff>177800</xdr:rowOff>
    </xdr:to>
    <xdr:sp macro="" textlink="">
      <xdr:nvSpPr>
        <xdr:cNvPr id="71" name="Oval 70">
          <a:extLst>
            <a:ext uri="{FF2B5EF4-FFF2-40B4-BE49-F238E27FC236}">
              <a16:creationId xmlns:a16="http://schemas.microsoft.com/office/drawing/2014/main" id="{95988BDA-D47C-4D92-9949-EB101B94037C}"/>
            </a:ext>
          </a:extLst>
        </xdr:cNvPr>
        <xdr:cNvSpPr/>
      </xdr:nvSpPr>
      <xdr:spPr>
        <a:xfrm>
          <a:off x="2514600" y="5810250"/>
          <a:ext cx="76200" cy="76200"/>
        </a:xfrm>
        <a:prstGeom prst="ellipse">
          <a:avLst/>
        </a:prstGeom>
        <a:solidFill>
          <a:schemeClr val="accent4">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514350</xdr:colOff>
      <xdr:row>31</xdr:row>
      <xdr:rowOff>107950</xdr:rowOff>
    </xdr:from>
    <xdr:to>
      <xdr:col>3</xdr:col>
      <xdr:colOff>590550</xdr:colOff>
      <xdr:row>32</xdr:row>
      <xdr:rowOff>0</xdr:rowOff>
    </xdr:to>
    <xdr:sp macro="" textlink="">
      <xdr:nvSpPr>
        <xdr:cNvPr id="72" name="Oval 71">
          <a:extLst>
            <a:ext uri="{FF2B5EF4-FFF2-40B4-BE49-F238E27FC236}">
              <a16:creationId xmlns:a16="http://schemas.microsoft.com/office/drawing/2014/main" id="{8403F657-F040-45B4-ACFF-26749389C439}"/>
            </a:ext>
          </a:extLst>
        </xdr:cNvPr>
        <xdr:cNvSpPr/>
      </xdr:nvSpPr>
      <xdr:spPr>
        <a:xfrm>
          <a:off x="2343150" y="581660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247650</xdr:colOff>
      <xdr:row>29</xdr:row>
      <xdr:rowOff>158750</xdr:rowOff>
    </xdr:from>
    <xdr:to>
      <xdr:col>3</xdr:col>
      <xdr:colOff>110490</xdr:colOff>
      <xdr:row>32</xdr:row>
      <xdr:rowOff>54356</xdr:rowOff>
    </xdr:to>
    <xdr:graphicFrame macro="">
      <xdr:nvGraphicFramePr>
        <xdr:cNvPr id="73" name="Chart 72">
          <a:extLst>
            <a:ext uri="{FF2B5EF4-FFF2-40B4-BE49-F238E27FC236}">
              <a16:creationId xmlns:a16="http://schemas.microsoft.com/office/drawing/2014/main" id="{ABE56AC0-61E7-4FFB-8B85-B804403A9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279400</xdr:colOff>
      <xdr:row>29</xdr:row>
      <xdr:rowOff>44450</xdr:rowOff>
    </xdr:from>
    <xdr:to>
      <xdr:col>2</xdr:col>
      <xdr:colOff>349250</xdr:colOff>
      <xdr:row>30</xdr:row>
      <xdr:rowOff>133350</xdr:rowOff>
    </xdr:to>
    <xdr:sp macro="" textlink="Modelling!$D$68">
      <xdr:nvSpPr>
        <xdr:cNvPr id="74" name="TextBox 73">
          <a:extLst>
            <a:ext uri="{FF2B5EF4-FFF2-40B4-BE49-F238E27FC236}">
              <a16:creationId xmlns:a16="http://schemas.microsoft.com/office/drawing/2014/main" id="{C22259CE-F792-41B5-8DC6-3BC9CAC20E69}"/>
            </a:ext>
          </a:extLst>
        </xdr:cNvPr>
        <xdr:cNvSpPr txBox="1"/>
      </xdr:nvSpPr>
      <xdr:spPr>
        <a:xfrm>
          <a:off x="279400" y="53848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F47E6BA-EECD-4A11-BF11-B00DA1C50034}" type="TxLink">
            <a:rPr lang="en-US" sz="1100" b="1" i="0" u="none" strike="noStrike">
              <a:solidFill>
                <a:srgbClr val="000000"/>
              </a:solidFill>
              <a:latin typeface="Comic Sans MS" panose="030F0702030302020204" pitchFamily="66" charset="0"/>
              <a:ea typeface="Calibri"/>
              <a:cs typeface="Calibri"/>
            </a:rPr>
            <a:pPr marL="0" indent="0"/>
            <a:t>1.55</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5</xdr:col>
      <xdr:colOff>311150</xdr:colOff>
      <xdr:row>4</xdr:row>
      <xdr:rowOff>63500</xdr:rowOff>
    </xdr:from>
    <xdr:to>
      <xdr:col>9</xdr:col>
      <xdr:colOff>520700</xdr:colOff>
      <xdr:row>5</xdr:row>
      <xdr:rowOff>165100</xdr:rowOff>
    </xdr:to>
    <xdr:sp macro="" textlink="">
      <xdr:nvSpPr>
        <xdr:cNvPr id="228" name="Rectangle 227">
          <a:extLst>
            <a:ext uri="{FF2B5EF4-FFF2-40B4-BE49-F238E27FC236}">
              <a16:creationId xmlns:a16="http://schemas.microsoft.com/office/drawing/2014/main" id="{9D61CD00-EF32-4290-9085-4A02AD78C0AA}"/>
            </a:ext>
          </a:extLst>
        </xdr:cNvPr>
        <xdr:cNvSpPr/>
      </xdr:nvSpPr>
      <xdr:spPr>
        <a:xfrm>
          <a:off x="3359150" y="800100"/>
          <a:ext cx="2647950" cy="285750"/>
        </a:xfrm>
        <a:prstGeom prst="rect">
          <a:avLst/>
        </a:prstGeom>
        <a:solidFill>
          <a:srgbClr val="E0E0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336550</xdr:colOff>
      <xdr:row>3</xdr:row>
      <xdr:rowOff>139700</xdr:rowOff>
    </xdr:from>
    <xdr:to>
      <xdr:col>7</xdr:col>
      <xdr:colOff>406400</xdr:colOff>
      <xdr:row>5</xdr:row>
      <xdr:rowOff>120650</xdr:rowOff>
    </xdr:to>
    <xdr:sp macro="" textlink="">
      <xdr:nvSpPr>
        <xdr:cNvPr id="229" name="TextBox 228">
          <a:extLst>
            <a:ext uri="{FF2B5EF4-FFF2-40B4-BE49-F238E27FC236}">
              <a16:creationId xmlns:a16="http://schemas.microsoft.com/office/drawing/2014/main" id="{199E5371-B02D-4574-B55A-7A41F9B8210C}"/>
            </a:ext>
          </a:extLst>
        </xdr:cNvPr>
        <xdr:cNvSpPr txBox="1"/>
      </xdr:nvSpPr>
      <xdr:spPr>
        <a:xfrm>
          <a:off x="3384550" y="692150"/>
          <a:ext cx="12890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latin typeface="Comic Sans MS" panose="030F0702030302020204" pitchFamily="66" charset="0"/>
            </a:rPr>
            <a:t>Nembe</a:t>
          </a:r>
        </a:p>
      </xdr:txBody>
    </xdr:sp>
    <xdr:clientData/>
  </xdr:twoCellAnchor>
  <xdr:twoCellAnchor>
    <xdr:from>
      <xdr:col>5</xdr:col>
      <xdr:colOff>177800</xdr:colOff>
      <xdr:row>5</xdr:row>
      <xdr:rowOff>177800</xdr:rowOff>
    </xdr:from>
    <xdr:to>
      <xdr:col>8</xdr:col>
      <xdr:colOff>57150</xdr:colOff>
      <xdr:row>7</xdr:row>
      <xdr:rowOff>120650</xdr:rowOff>
    </xdr:to>
    <xdr:sp macro="" textlink="">
      <xdr:nvSpPr>
        <xdr:cNvPr id="230" name="TextBox 229">
          <a:extLst>
            <a:ext uri="{FF2B5EF4-FFF2-40B4-BE49-F238E27FC236}">
              <a16:creationId xmlns:a16="http://schemas.microsoft.com/office/drawing/2014/main" id="{8830C0EA-2726-4454-8022-E3FC8B650ABF}"/>
            </a:ext>
          </a:extLst>
        </xdr:cNvPr>
        <xdr:cNvSpPr txBox="1"/>
      </xdr:nvSpPr>
      <xdr:spPr>
        <a:xfrm>
          <a:off x="3225800" y="109855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Production</a:t>
          </a:r>
          <a:r>
            <a:rPr lang="en-US" sz="1000" b="1" baseline="0">
              <a:solidFill>
                <a:schemeClr val="bg1">
                  <a:lumMod val="65000"/>
                </a:schemeClr>
              </a:solidFill>
              <a:latin typeface="Comic Sans MS" panose="030F0702030302020204" pitchFamily="66" charset="0"/>
            </a:rPr>
            <a:t>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8</xdr:col>
      <xdr:colOff>361950</xdr:colOff>
      <xdr:row>5</xdr:row>
      <xdr:rowOff>177800</xdr:rowOff>
    </xdr:from>
    <xdr:to>
      <xdr:col>9</xdr:col>
      <xdr:colOff>571500</xdr:colOff>
      <xdr:row>7</xdr:row>
      <xdr:rowOff>120650</xdr:rowOff>
    </xdr:to>
    <xdr:sp macro="" textlink="">
      <xdr:nvSpPr>
        <xdr:cNvPr id="232" name="TextBox 231">
          <a:extLst>
            <a:ext uri="{FF2B5EF4-FFF2-40B4-BE49-F238E27FC236}">
              <a16:creationId xmlns:a16="http://schemas.microsoft.com/office/drawing/2014/main" id="{28CB3575-8E5B-42F7-A50E-7DA629E4622B}"/>
            </a:ext>
          </a:extLst>
        </xdr:cNvPr>
        <xdr:cNvSpPr txBox="1"/>
      </xdr:nvSpPr>
      <xdr:spPr>
        <a:xfrm>
          <a:off x="5238750" y="1098550"/>
          <a:ext cx="819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By</a:t>
          </a:r>
          <a:r>
            <a:rPr lang="en-US" sz="1000" b="1" baseline="0">
              <a:solidFill>
                <a:schemeClr val="bg1">
                  <a:lumMod val="65000"/>
                </a:schemeClr>
              </a:solidFill>
              <a:latin typeface="Comic Sans MS" panose="030F0702030302020204" pitchFamily="66" charset="0"/>
            </a:rPr>
            <a:t> Week</a:t>
          </a:r>
          <a:endParaRPr lang="en-US" sz="1000" b="1">
            <a:solidFill>
              <a:schemeClr val="bg1">
                <a:lumMod val="65000"/>
              </a:schemeClr>
            </a:solidFill>
            <a:latin typeface="Comic Sans MS" panose="030F0702030302020204" pitchFamily="66" charset="0"/>
          </a:endParaRPr>
        </a:p>
      </xdr:txBody>
    </xdr:sp>
    <xdr:clientData/>
  </xdr:twoCellAnchor>
  <xdr:twoCellAnchor>
    <xdr:from>
      <xdr:col>5</xdr:col>
      <xdr:colOff>266700</xdr:colOff>
      <xdr:row>7</xdr:row>
      <xdr:rowOff>38100</xdr:rowOff>
    </xdr:from>
    <xdr:to>
      <xdr:col>9</xdr:col>
      <xdr:colOff>425450</xdr:colOff>
      <xdr:row>7</xdr:row>
      <xdr:rowOff>38100</xdr:rowOff>
    </xdr:to>
    <xdr:cxnSp macro="">
      <xdr:nvCxnSpPr>
        <xdr:cNvPr id="233" name="Straight Connector 232">
          <a:extLst>
            <a:ext uri="{FF2B5EF4-FFF2-40B4-BE49-F238E27FC236}">
              <a16:creationId xmlns:a16="http://schemas.microsoft.com/office/drawing/2014/main" id="{D5BD2E05-1CED-457B-B8E1-24AADE133D6C}"/>
            </a:ext>
          </a:extLst>
        </xdr:cNvPr>
        <xdr:cNvCxnSpPr/>
      </xdr:nvCxnSpPr>
      <xdr:spPr>
        <a:xfrm>
          <a:off x="3314700" y="1327150"/>
          <a:ext cx="2597150" cy="0"/>
        </a:xfrm>
        <a:prstGeom prst="line">
          <a:avLst/>
        </a:prstGeom>
        <a:ln w="19050">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7</xdr:row>
      <xdr:rowOff>6350</xdr:rowOff>
    </xdr:from>
    <xdr:to>
      <xdr:col>7</xdr:col>
      <xdr:colOff>203200</xdr:colOff>
      <xdr:row>8</xdr:row>
      <xdr:rowOff>38100</xdr:rowOff>
    </xdr:to>
    <xdr:sp macro="" textlink="Modelling!$F$6">
      <xdr:nvSpPr>
        <xdr:cNvPr id="234" name="TextBox 233">
          <a:extLst>
            <a:ext uri="{FF2B5EF4-FFF2-40B4-BE49-F238E27FC236}">
              <a16:creationId xmlns:a16="http://schemas.microsoft.com/office/drawing/2014/main" id="{7D89A394-549F-4B94-B397-CC83354B447A}"/>
            </a:ext>
          </a:extLst>
        </xdr:cNvPr>
        <xdr:cNvSpPr txBox="1"/>
      </xdr:nvSpPr>
      <xdr:spPr>
        <a:xfrm>
          <a:off x="3181350" y="1295400"/>
          <a:ext cx="128905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F0F6526-15C4-4981-9578-C52DBC57EAF6}" type="TxLink">
            <a:rPr lang="en-US" sz="1100" b="1" i="0" u="none" strike="noStrike">
              <a:solidFill>
                <a:srgbClr val="000000"/>
              </a:solidFill>
              <a:latin typeface="Comic Sans MS" panose="030F0702030302020204" pitchFamily="66" charset="0"/>
              <a:ea typeface="Calibri"/>
              <a:cs typeface="Calibri"/>
            </a:rPr>
            <a:pPr marL="0" indent="0"/>
            <a:t>84,967</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5</xdr:col>
      <xdr:colOff>285750</xdr:colOff>
      <xdr:row>10</xdr:row>
      <xdr:rowOff>57150</xdr:rowOff>
    </xdr:from>
    <xdr:to>
      <xdr:col>9</xdr:col>
      <xdr:colOff>444500</xdr:colOff>
      <xdr:row>10</xdr:row>
      <xdr:rowOff>57150</xdr:rowOff>
    </xdr:to>
    <xdr:cxnSp macro="">
      <xdr:nvCxnSpPr>
        <xdr:cNvPr id="235" name="Straight Connector 234">
          <a:extLst>
            <a:ext uri="{FF2B5EF4-FFF2-40B4-BE49-F238E27FC236}">
              <a16:creationId xmlns:a16="http://schemas.microsoft.com/office/drawing/2014/main" id="{A1D7BC7C-A40D-43E1-91FB-01070CA26D4C}"/>
            </a:ext>
          </a:extLst>
        </xdr:cNvPr>
        <xdr:cNvCxnSpPr/>
      </xdr:nvCxnSpPr>
      <xdr:spPr>
        <a:xfrm>
          <a:off x="3333750" y="18986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311150</xdr:colOff>
      <xdr:row>5</xdr:row>
      <xdr:rowOff>38100</xdr:rowOff>
    </xdr:from>
    <xdr:to>
      <xdr:col>10</xdr:col>
      <xdr:colOff>63500</xdr:colOff>
      <xdr:row>10</xdr:row>
      <xdr:rowOff>107950</xdr:rowOff>
    </xdr:to>
    <xdr:graphicFrame macro="">
      <xdr:nvGraphicFramePr>
        <xdr:cNvPr id="236" name="Chart 235">
          <a:extLst>
            <a:ext uri="{FF2B5EF4-FFF2-40B4-BE49-F238E27FC236}">
              <a16:creationId xmlns:a16="http://schemas.microsoft.com/office/drawing/2014/main" id="{D6D2523C-ECC4-4BDF-A47D-83A23EE79E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393700</xdr:colOff>
      <xdr:row>9</xdr:row>
      <xdr:rowOff>158750</xdr:rowOff>
    </xdr:from>
    <xdr:to>
      <xdr:col>9</xdr:col>
      <xdr:colOff>469900</xdr:colOff>
      <xdr:row>10</xdr:row>
      <xdr:rowOff>50800</xdr:rowOff>
    </xdr:to>
    <xdr:sp macro="" textlink="">
      <xdr:nvSpPr>
        <xdr:cNvPr id="237" name="Oval 236">
          <a:extLst>
            <a:ext uri="{FF2B5EF4-FFF2-40B4-BE49-F238E27FC236}">
              <a16:creationId xmlns:a16="http://schemas.microsoft.com/office/drawing/2014/main" id="{29A64280-D7C8-4FCA-874E-2987436809A2}"/>
            </a:ext>
          </a:extLst>
        </xdr:cNvPr>
        <xdr:cNvSpPr/>
      </xdr:nvSpPr>
      <xdr:spPr>
        <a:xfrm>
          <a:off x="5880100" y="1816100"/>
          <a:ext cx="76200" cy="76200"/>
        </a:xfrm>
        <a:prstGeom prst="ellipse">
          <a:avLst/>
        </a:prstGeom>
        <a:solidFill>
          <a:srgbClr val="E0E0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241300</xdr:colOff>
      <xdr:row>9</xdr:row>
      <xdr:rowOff>158750</xdr:rowOff>
    </xdr:from>
    <xdr:to>
      <xdr:col>9</xdr:col>
      <xdr:colOff>317500</xdr:colOff>
      <xdr:row>10</xdr:row>
      <xdr:rowOff>50800</xdr:rowOff>
    </xdr:to>
    <xdr:sp macro="" textlink="">
      <xdr:nvSpPr>
        <xdr:cNvPr id="238" name="Oval 237">
          <a:extLst>
            <a:ext uri="{FF2B5EF4-FFF2-40B4-BE49-F238E27FC236}">
              <a16:creationId xmlns:a16="http://schemas.microsoft.com/office/drawing/2014/main" id="{3E181FA3-2253-42CD-8C33-D0AF60311941}"/>
            </a:ext>
          </a:extLst>
        </xdr:cNvPr>
        <xdr:cNvSpPr/>
      </xdr:nvSpPr>
      <xdr:spPr>
        <a:xfrm>
          <a:off x="5727700" y="1816100"/>
          <a:ext cx="76200" cy="76200"/>
        </a:xfrm>
        <a:prstGeom prst="ellips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69850</xdr:colOff>
      <xdr:row>9</xdr:row>
      <xdr:rowOff>158750</xdr:rowOff>
    </xdr:from>
    <xdr:to>
      <xdr:col>9</xdr:col>
      <xdr:colOff>146050</xdr:colOff>
      <xdr:row>10</xdr:row>
      <xdr:rowOff>50800</xdr:rowOff>
    </xdr:to>
    <xdr:sp macro="" textlink="">
      <xdr:nvSpPr>
        <xdr:cNvPr id="239" name="Oval 238">
          <a:extLst>
            <a:ext uri="{FF2B5EF4-FFF2-40B4-BE49-F238E27FC236}">
              <a16:creationId xmlns:a16="http://schemas.microsoft.com/office/drawing/2014/main" id="{8B53339A-F6D3-437D-AA6B-CE8F53D12941}"/>
            </a:ext>
          </a:extLst>
        </xdr:cNvPr>
        <xdr:cNvSpPr/>
      </xdr:nvSpPr>
      <xdr:spPr>
        <a:xfrm>
          <a:off x="5556250" y="1816100"/>
          <a:ext cx="7620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495300</xdr:colOff>
      <xdr:row>9</xdr:row>
      <xdr:rowOff>158750</xdr:rowOff>
    </xdr:from>
    <xdr:to>
      <xdr:col>8</xdr:col>
      <xdr:colOff>571500</xdr:colOff>
      <xdr:row>10</xdr:row>
      <xdr:rowOff>50800</xdr:rowOff>
    </xdr:to>
    <xdr:sp macro="" textlink="">
      <xdr:nvSpPr>
        <xdr:cNvPr id="240" name="Oval 239">
          <a:extLst>
            <a:ext uri="{FF2B5EF4-FFF2-40B4-BE49-F238E27FC236}">
              <a16:creationId xmlns:a16="http://schemas.microsoft.com/office/drawing/2014/main" id="{117C1802-387E-4BFF-96D4-781D13D3599D}"/>
            </a:ext>
          </a:extLst>
        </xdr:cNvPr>
        <xdr:cNvSpPr/>
      </xdr:nvSpPr>
      <xdr:spPr>
        <a:xfrm>
          <a:off x="5372100" y="181610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127000</xdr:colOff>
      <xdr:row>7</xdr:row>
      <xdr:rowOff>177800</xdr:rowOff>
    </xdr:from>
    <xdr:to>
      <xdr:col>6</xdr:col>
      <xdr:colOff>101600</xdr:colOff>
      <xdr:row>9</xdr:row>
      <xdr:rowOff>82550</xdr:rowOff>
    </xdr:to>
    <xdr:sp macro="" textlink="Modelling!$G$6">
      <xdr:nvSpPr>
        <xdr:cNvPr id="241" name="TextBox 240">
          <a:extLst>
            <a:ext uri="{FF2B5EF4-FFF2-40B4-BE49-F238E27FC236}">
              <a16:creationId xmlns:a16="http://schemas.microsoft.com/office/drawing/2014/main" id="{A0D74D3B-354A-4657-8DC6-4BA7000E2568}"/>
            </a:ext>
          </a:extLst>
        </xdr:cNvPr>
        <xdr:cNvSpPr txBox="1"/>
      </xdr:nvSpPr>
      <xdr:spPr>
        <a:xfrm>
          <a:off x="3175000" y="1466850"/>
          <a:ext cx="5842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063E305-FC6D-4F91-A382-38812AB169E1}" type="TxLink">
            <a:rPr lang="en-US" sz="1100" b="1" i="0" u="none" strike="noStrike">
              <a:solidFill>
                <a:schemeClr val="bg1">
                  <a:lumMod val="65000"/>
                </a:schemeClr>
              </a:solidFill>
              <a:latin typeface="Calibri"/>
              <a:ea typeface="Calibri"/>
              <a:cs typeface="Calibri"/>
            </a:rPr>
            <a:pPr marL="0" indent="0"/>
            <a:t>30%</a:t>
          </a:fld>
          <a:endParaRPr lang="en-US" sz="1100" b="1" i="0" u="none" strike="noStrike">
            <a:solidFill>
              <a:schemeClr val="bg1">
                <a:lumMod val="65000"/>
              </a:schemeClr>
            </a:solidFill>
            <a:latin typeface="Calibri"/>
            <a:ea typeface="Calibri"/>
            <a:cs typeface="Calibri"/>
          </a:endParaRPr>
        </a:p>
      </xdr:txBody>
    </xdr:sp>
    <xdr:clientData/>
  </xdr:twoCellAnchor>
  <xdr:twoCellAnchor>
    <xdr:from>
      <xdr:col>5</xdr:col>
      <xdr:colOff>139700</xdr:colOff>
      <xdr:row>8</xdr:row>
      <xdr:rowOff>76200</xdr:rowOff>
    </xdr:from>
    <xdr:to>
      <xdr:col>8</xdr:col>
      <xdr:colOff>2540</xdr:colOff>
      <xdr:row>10</xdr:row>
      <xdr:rowOff>155956</xdr:rowOff>
    </xdr:to>
    <xdr:graphicFrame macro="">
      <xdr:nvGraphicFramePr>
        <xdr:cNvPr id="242" name="Chart 241">
          <a:extLst>
            <a:ext uri="{FF2B5EF4-FFF2-40B4-BE49-F238E27FC236}">
              <a16:creationId xmlns:a16="http://schemas.microsoft.com/office/drawing/2014/main" id="{D17D46FC-D0C2-4A52-BFE8-3136287B4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266700</xdr:colOff>
      <xdr:row>12</xdr:row>
      <xdr:rowOff>38100</xdr:rowOff>
    </xdr:from>
    <xdr:to>
      <xdr:col>9</xdr:col>
      <xdr:colOff>425450</xdr:colOff>
      <xdr:row>12</xdr:row>
      <xdr:rowOff>38100</xdr:rowOff>
    </xdr:to>
    <xdr:cxnSp macro="">
      <xdr:nvCxnSpPr>
        <xdr:cNvPr id="243" name="Straight Connector 242">
          <a:extLst>
            <a:ext uri="{FF2B5EF4-FFF2-40B4-BE49-F238E27FC236}">
              <a16:creationId xmlns:a16="http://schemas.microsoft.com/office/drawing/2014/main" id="{13E3AA31-F09B-4A6E-9ACF-74E367A97CA9}"/>
            </a:ext>
          </a:extLst>
        </xdr:cNvPr>
        <xdr:cNvCxnSpPr/>
      </xdr:nvCxnSpPr>
      <xdr:spPr>
        <a:xfrm>
          <a:off x="3314700" y="22479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10</xdr:row>
      <xdr:rowOff>171450</xdr:rowOff>
    </xdr:from>
    <xdr:to>
      <xdr:col>8</xdr:col>
      <xdr:colOff>31750</xdr:colOff>
      <xdr:row>12</xdr:row>
      <xdr:rowOff>31750</xdr:rowOff>
    </xdr:to>
    <xdr:sp macro="" textlink="">
      <xdr:nvSpPr>
        <xdr:cNvPr id="244" name="TextBox 243">
          <a:extLst>
            <a:ext uri="{FF2B5EF4-FFF2-40B4-BE49-F238E27FC236}">
              <a16:creationId xmlns:a16="http://schemas.microsoft.com/office/drawing/2014/main" id="{83086426-D6E2-4E36-A51D-8AEDE1AD594C}"/>
            </a:ext>
          </a:extLst>
        </xdr:cNvPr>
        <xdr:cNvSpPr txBox="1"/>
      </xdr:nvSpPr>
      <xdr:spPr>
        <a:xfrm>
          <a:off x="3200400" y="2012950"/>
          <a:ext cx="1708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Avg.</a:t>
          </a:r>
          <a:r>
            <a:rPr lang="en-US" sz="1000" b="1" baseline="0">
              <a:solidFill>
                <a:schemeClr val="bg1">
                  <a:lumMod val="65000"/>
                </a:schemeClr>
              </a:solidFill>
              <a:latin typeface="Comic Sans MS" panose="030F0702030302020204" pitchFamily="66" charset="0"/>
            </a:rPr>
            <a:t> Work Hours</a:t>
          </a:r>
          <a:endParaRPr lang="en-US" sz="1000" b="1">
            <a:solidFill>
              <a:schemeClr val="bg1">
                <a:lumMod val="65000"/>
              </a:schemeClr>
            </a:solidFill>
            <a:latin typeface="Comic Sans MS" panose="030F0702030302020204" pitchFamily="66" charset="0"/>
          </a:endParaRPr>
        </a:p>
      </xdr:txBody>
    </xdr:sp>
    <xdr:clientData/>
  </xdr:twoCellAnchor>
  <xdr:twoCellAnchor>
    <xdr:from>
      <xdr:col>5</xdr:col>
      <xdr:colOff>146050</xdr:colOff>
      <xdr:row>10</xdr:row>
      <xdr:rowOff>6350</xdr:rowOff>
    </xdr:from>
    <xdr:to>
      <xdr:col>7</xdr:col>
      <xdr:colOff>215900</xdr:colOff>
      <xdr:row>11</xdr:row>
      <xdr:rowOff>95250</xdr:rowOff>
    </xdr:to>
    <xdr:sp macro="" textlink="Modelling!$C$16">
      <xdr:nvSpPr>
        <xdr:cNvPr id="245" name="TextBox 244">
          <a:extLst>
            <a:ext uri="{FF2B5EF4-FFF2-40B4-BE49-F238E27FC236}">
              <a16:creationId xmlns:a16="http://schemas.microsoft.com/office/drawing/2014/main" id="{EACD3DBC-BF8E-46EE-A1B7-C1017E89C803}"/>
            </a:ext>
          </a:extLst>
        </xdr:cNvPr>
        <xdr:cNvSpPr txBox="1"/>
      </xdr:nvSpPr>
      <xdr:spPr>
        <a:xfrm>
          <a:off x="3194050" y="18478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3B67A73-F102-437A-AD69-99BB66AE3552}" type="TxLink">
            <a:rPr lang="en-US" sz="1100" b="1" i="0" u="none" strike="noStrike">
              <a:solidFill>
                <a:srgbClr val="000000"/>
              </a:solidFill>
              <a:latin typeface="Comic Sans MS" panose="030F0702030302020204" pitchFamily="66" charset="0"/>
              <a:ea typeface="Calibri"/>
              <a:cs typeface="Calibri"/>
            </a:rPr>
            <a:pPr marL="0" indent="0"/>
            <a:t>61.48</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5</xdr:col>
      <xdr:colOff>266700</xdr:colOff>
      <xdr:row>13</xdr:row>
      <xdr:rowOff>158750</xdr:rowOff>
    </xdr:from>
    <xdr:to>
      <xdr:col>8</xdr:col>
      <xdr:colOff>146050</xdr:colOff>
      <xdr:row>15</xdr:row>
      <xdr:rowOff>19050</xdr:rowOff>
    </xdr:to>
    <xdr:sp macro="" textlink="">
      <xdr:nvSpPr>
        <xdr:cNvPr id="246" name="TextBox 245">
          <a:extLst>
            <a:ext uri="{FF2B5EF4-FFF2-40B4-BE49-F238E27FC236}">
              <a16:creationId xmlns:a16="http://schemas.microsoft.com/office/drawing/2014/main" id="{E0FF4249-A939-4BEB-8F59-D92C74666B3D}"/>
            </a:ext>
          </a:extLst>
        </xdr:cNvPr>
        <xdr:cNvSpPr txBox="1"/>
      </xdr:nvSpPr>
      <xdr:spPr>
        <a:xfrm>
          <a:off x="3314700" y="2552700"/>
          <a:ext cx="1708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Unit Produced/Hour</a:t>
          </a:r>
          <a:endParaRPr lang="en-US" sz="1000" b="1">
            <a:solidFill>
              <a:schemeClr val="bg1">
                <a:lumMod val="65000"/>
              </a:schemeClr>
            </a:solidFill>
            <a:latin typeface="Comic Sans MS" panose="030F0702030302020204" pitchFamily="66" charset="0"/>
          </a:endParaRPr>
        </a:p>
      </xdr:txBody>
    </xdr:sp>
    <xdr:clientData/>
  </xdr:twoCellAnchor>
  <xdr:twoCellAnchor>
    <xdr:from>
      <xdr:col>5</xdr:col>
      <xdr:colOff>228600</xdr:colOff>
      <xdr:row>12</xdr:row>
      <xdr:rowOff>133350</xdr:rowOff>
    </xdr:from>
    <xdr:to>
      <xdr:col>7</xdr:col>
      <xdr:colOff>298450</xdr:colOff>
      <xdr:row>14</xdr:row>
      <xdr:rowOff>38100</xdr:rowOff>
    </xdr:to>
    <xdr:sp macro="" textlink="Modelling!$C$26">
      <xdr:nvSpPr>
        <xdr:cNvPr id="247" name="TextBox 246">
          <a:extLst>
            <a:ext uri="{FF2B5EF4-FFF2-40B4-BE49-F238E27FC236}">
              <a16:creationId xmlns:a16="http://schemas.microsoft.com/office/drawing/2014/main" id="{0085F65B-A834-4A52-BB11-CCC5A998C4E8}"/>
            </a:ext>
          </a:extLst>
        </xdr:cNvPr>
        <xdr:cNvSpPr txBox="1"/>
      </xdr:nvSpPr>
      <xdr:spPr>
        <a:xfrm>
          <a:off x="3276600" y="23431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F9D221-7A39-4E03-8023-9AE0F5787859}" type="TxLink">
            <a:rPr lang="en-US" sz="1100" b="1" i="0" u="none" strike="noStrike">
              <a:solidFill>
                <a:srgbClr val="000000"/>
              </a:solidFill>
              <a:latin typeface="Comic Sans MS" panose="030F0702030302020204" pitchFamily="66" charset="0"/>
              <a:ea typeface="Calibri"/>
              <a:cs typeface="Calibri"/>
            </a:rPr>
            <a:pPr marL="0" indent="0"/>
            <a:t>11.15</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5</xdr:col>
      <xdr:colOff>203200</xdr:colOff>
      <xdr:row>14</xdr:row>
      <xdr:rowOff>12700</xdr:rowOff>
    </xdr:from>
    <xdr:to>
      <xdr:col>5</xdr:col>
      <xdr:colOff>349250</xdr:colOff>
      <xdr:row>15</xdr:row>
      <xdr:rowOff>6350</xdr:rowOff>
    </xdr:to>
    <xdr:sp macro="" textlink="">
      <xdr:nvSpPr>
        <xdr:cNvPr id="248" name="Isosceles Triangle 247">
          <a:extLst>
            <a:ext uri="{FF2B5EF4-FFF2-40B4-BE49-F238E27FC236}">
              <a16:creationId xmlns:a16="http://schemas.microsoft.com/office/drawing/2014/main" id="{BF381E97-C22A-4C81-81DC-3ED26B42E41B}"/>
            </a:ext>
          </a:extLst>
        </xdr:cNvPr>
        <xdr:cNvSpPr/>
      </xdr:nvSpPr>
      <xdr:spPr>
        <a:xfrm>
          <a:off x="3251200" y="2590800"/>
          <a:ext cx="146050" cy="17780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114300</xdr:colOff>
      <xdr:row>10</xdr:row>
      <xdr:rowOff>63500</xdr:rowOff>
    </xdr:from>
    <xdr:to>
      <xdr:col>9</xdr:col>
      <xdr:colOff>473964</xdr:colOff>
      <xdr:row>15</xdr:row>
      <xdr:rowOff>98552</xdr:rowOff>
    </xdr:to>
    <xdr:graphicFrame macro="">
      <xdr:nvGraphicFramePr>
        <xdr:cNvPr id="249" name="Chart 248">
          <a:extLst>
            <a:ext uri="{FF2B5EF4-FFF2-40B4-BE49-F238E27FC236}">
              <a16:creationId xmlns:a16="http://schemas.microsoft.com/office/drawing/2014/main" id="{43E55F0F-A618-42A8-B169-5F22CC62EF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215900</xdr:colOff>
      <xdr:row>14</xdr:row>
      <xdr:rowOff>158750</xdr:rowOff>
    </xdr:from>
    <xdr:to>
      <xdr:col>9</xdr:col>
      <xdr:colOff>292100</xdr:colOff>
      <xdr:row>15</xdr:row>
      <xdr:rowOff>50800</xdr:rowOff>
    </xdr:to>
    <xdr:sp macro="" textlink="">
      <xdr:nvSpPr>
        <xdr:cNvPr id="250" name="Oval 249">
          <a:extLst>
            <a:ext uri="{FF2B5EF4-FFF2-40B4-BE49-F238E27FC236}">
              <a16:creationId xmlns:a16="http://schemas.microsoft.com/office/drawing/2014/main" id="{96A93A29-B332-41F7-BD24-9590777A5583}"/>
            </a:ext>
          </a:extLst>
        </xdr:cNvPr>
        <xdr:cNvSpPr/>
      </xdr:nvSpPr>
      <xdr:spPr>
        <a:xfrm>
          <a:off x="5702300" y="2736850"/>
          <a:ext cx="76200" cy="76200"/>
        </a:xfrm>
        <a:prstGeom prst="ellipse">
          <a:avLst/>
        </a:prstGeom>
        <a:solidFill>
          <a:srgbClr val="E0E0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44450</xdr:colOff>
      <xdr:row>14</xdr:row>
      <xdr:rowOff>158750</xdr:rowOff>
    </xdr:from>
    <xdr:to>
      <xdr:col>9</xdr:col>
      <xdr:colOff>120650</xdr:colOff>
      <xdr:row>15</xdr:row>
      <xdr:rowOff>50800</xdr:rowOff>
    </xdr:to>
    <xdr:sp macro="" textlink="">
      <xdr:nvSpPr>
        <xdr:cNvPr id="251" name="Oval 250">
          <a:extLst>
            <a:ext uri="{FF2B5EF4-FFF2-40B4-BE49-F238E27FC236}">
              <a16:creationId xmlns:a16="http://schemas.microsoft.com/office/drawing/2014/main" id="{A16CA1D1-DDED-4279-AAD9-B57077320A81}"/>
            </a:ext>
          </a:extLst>
        </xdr:cNvPr>
        <xdr:cNvSpPr/>
      </xdr:nvSpPr>
      <xdr:spPr>
        <a:xfrm>
          <a:off x="5530850" y="2736850"/>
          <a:ext cx="76200" cy="76200"/>
        </a:xfrm>
        <a:prstGeom prst="ellips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476250</xdr:colOff>
      <xdr:row>14</xdr:row>
      <xdr:rowOff>158750</xdr:rowOff>
    </xdr:from>
    <xdr:to>
      <xdr:col>8</xdr:col>
      <xdr:colOff>552450</xdr:colOff>
      <xdr:row>15</xdr:row>
      <xdr:rowOff>50800</xdr:rowOff>
    </xdr:to>
    <xdr:sp macro="" textlink="">
      <xdr:nvSpPr>
        <xdr:cNvPr id="252" name="Oval 251">
          <a:extLst>
            <a:ext uri="{FF2B5EF4-FFF2-40B4-BE49-F238E27FC236}">
              <a16:creationId xmlns:a16="http://schemas.microsoft.com/office/drawing/2014/main" id="{B6FF4919-B2BE-4753-B680-99D9C120C159}"/>
            </a:ext>
          </a:extLst>
        </xdr:cNvPr>
        <xdr:cNvSpPr/>
      </xdr:nvSpPr>
      <xdr:spPr>
        <a:xfrm>
          <a:off x="5353050" y="2736850"/>
          <a:ext cx="7620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298450</xdr:colOff>
      <xdr:row>14</xdr:row>
      <xdr:rowOff>158750</xdr:rowOff>
    </xdr:from>
    <xdr:to>
      <xdr:col>8</xdr:col>
      <xdr:colOff>374650</xdr:colOff>
      <xdr:row>15</xdr:row>
      <xdr:rowOff>50800</xdr:rowOff>
    </xdr:to>
    <xdr:sp macro="" textlink="">
      <xdr:nvSpPr>
        <xdr:cNvPr id="253" name="Oval 252">
          <a:extLst>
            <a:ext uri="{FF2B5EF4-FFF2-40B4-BE49-F238E27FC236}">
              <a16:creationId xmlns:a16="http://schemas.microsoft.com/office/drawing/2014/main" id="{06E84955-4466-4C00-A814-06FA8FA6B2A7}"/>
            </a:ext>
          </a:extLst>
        </xdr:cNvPr>
        <xdr:cNvSpPr/>
      </xdr:nvSpPr>
      <xdr:spPr>
        <a:xfrm>
          <a:off x="5175250" y="27368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241300</xdr:colOff>
      <xdr:row>15</xdr:row>
      <xdr:rowOff>76200</xdr:rowOff>
    </xdr:from>
    <xdr:to>
      <xdr:col>9</xdr:col>
      <xdr:colOff>400050</xdr:colOff>
      <xdr:row>15</xdr:row>
      <xdr:rowOff>76200</xdr:rowOff>
    </xdr:to>
    <xdr:cxnSp macro="">
      <xdr:nvCxnSpPr>
        <xdr:cNvPr id="254" name="Straight Connector 253">
          <a:extLst>
            <a:ext uri="{FF2B5EF4-FFF2-40B4-BE49-F238E27FC236}">
              <a16:creationId xmlns:a16="http://schemas.microsoft.com/office/drawing/2014/main" id="{C66249C0-7EBB-4405-8C38-0E900F16FA37}"/>
            </a:ext>
          </a:extLst>
        </xdr:cNvPr>
        <xdr:cNvCxnSpPr/>
      </xdr:nvCxnSpPr>
      <xdr:spPr>
        <a:xfrm>
          <a:off x="3289300" y="28384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16</xdr:row>
      <xdr:rowOff>44450</xdr:rowOff>
    </xdr:from>
    <xdr:to>
      <xdr:col>8</xdr:col>
      <xdr:colOff>31750</xdr:colOff>
      <xdr:row>17</xdr:row>
      <xdr:rowOff>171450</xdr:rowOff>
    </xdr:to>
    <xdr:sp macro="" textlink="">
      <xdr:nvSpPr>
        <xdr:cNvPr id="255" name="TextBox 254">
          <a:extLst>
            <a:ext uri="{FF2B5EF4-FFF2-40B4-BE49-F238E27FC236}">
              <a16:creationId xmlns:a16="http://schemas.microsoft.com/office/drawing/2014/main" id="{956F7B5D-7DF2-488D-9BE6-B1D4B47E5259}"/>
            </a:ext>
          </a:extLst>
        </xdr:cNvPr>
        <xdr:cNvSpPr txBox="1"/>
      </xdr:nvSpPr>
      <xdr:spPr>
        <a:xfrm>
          <a:off x="3200400" y="299085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Cost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5</xdr:col>
      <xdr:colOff>241300</xdr:colOff>
      <xdr:row>17</xdr:row>
      <xdr:rowOff>107950</xdr:rowOff>
    </xdr:from>
    <xdr:to>
      <xdr:col>9</xdr:col>
      <xdr:colOff>400050</xdr:colOff>
      <xdr:row>17</xdr:row>
      <xdr:rowOff>107950</xdr:rowOff>
    </xdr:to>
    <xdr:cxnSp macro="">
      <xdr:nvCxnSpPr>
        <xdr:cNvPr id="256" name="Straight Connector 255">
          <a:extLst>
            <a:ext uri="{FF2B5EF4-FFF2-40B4-BE49-F238E27FC236}">
              <a16:creationId xmlns:a16="http://schemas.microsoft.com/office/drawing/2014/main" id="{7D8A490C-83BE-4CB7-919C-60CB8C89A413}"/>
            </a:ext>
          </a:extLst>
        </xdr:cNvPr>
        <xdr:cNvCxnSpPr/>
      </xdr:nvCxnSpPr>
      <xdr:spPr>
        <a:xfrm>
          <a:off x="3289300" y="3238500"/>
          <a:ext cx="2597150" cy="0"/>
        </a:xfrm>
        <a:prstGeom prst="line">
          <a:avLst/>
        </a:prstGeom>
        <a:ln w="19050">
          <a:solidFill>
            <a:schemeClr val="bg1">
              <a:lumMod val="85000"/>
            </a:schemeClr>
          </a:solidFill>
          <a:prstDash val="dash"/>
          <a:roun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20</xdr:row>
      <xdr:rowOff>63500</xdr:rowOff>
    </xdr:from>
    <xdr:to>
      <xdr:col>9</xdr:col>
      <xdr:colOff>387350</xdr:colOff>
      <xdr:row>20</xdr:row>
      <xdr:rowOff>63500</xdr:rowOff>
    </xdr:to>
    <xdr:cxnSp macro="">
      <xdr:nvCxnSpPr>
        <xdr:cNvPr id="97" name="Straight Connector 96">
          <a:extLst>
            <a:ext uri="{FF2B5EF4-FFF2-40B4-BE49-F238E27FC236}">
              <a16:creationId xmlns:a16="http://schemas.microsoft.com/office/drawing/2014/main" id="{948F905B-DE47-44D8-8321-190C76551862}"/>
            </a:ext>
          </a:extLst>
        </xdr:cNvPr>
        <xdr:cNvCxnSpPr/>
      </xdr:nvCxnSpPr>
      <xdr:spPr>
        <a:xfrm>
          <a:off x="3276600" y="37465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120650</xdr:colOff>
      <xdr:row>19</xdr:row>
      <xdr:rowOff>19050</xdr:rowOff>
    </xdr:from>
    <xdr:to>
      <xdr:col>8</xdr:col>
      <xdr:colOff>0</xdr:colOff>
      <xdr:row>20</xdr:row>
      <xdr:rowOff>95250</xdr:rowOff>
    </xdr:to>
    <xdr:sp macro="" textlink="">
      <xdr:nvSpPr>
        <xdr:cNvPr id="98" name="TextBox 97">
          <a:extLst>
            <a:ext uri="{FF2B5EF4-FFF2-40B4-BE49-F238E27FC236}">
              <a16:creationId xmlns:a16="http://schemas.microsoft.com/office/drawing/2014/main" id="{E2F84BBC-7220-484C-95E6-94DACCC1DE1A}"/>
            </a:ext>
          </a:extLst>
        </xdr:cNvPr>
        <xdr:cNvSpPr txBox="1"/>
      </xdr:nvSpPr>
      <xdr:spPr>
        <a:xfrm>
          <a:off x="3168650" y="35179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Cost of Production</a:t>
          </a:r>
          <a:endParaRPr lang="en-US" sz="1000" b="1">
            <a:solidFill>
              <a:schemeClr val="bg1">
                <a:lumMod val="65000"/>
              </a:schemeClr>
            </a:solidFill>
            <a:latin typeface="Comic Sans MS" panose="030F0702030302020204" pitchFamily="66" charset="0"/>
          </a:endParaRPr>
        </a:p>
      </xdr:txBody>
    </xdr:sp>
    <xdr:clientData/>
  </xdr:twoCellAnchor>
  <xdr:twoCellAnchor>
    <xdr:from>
      <xdr:col>8</xdr:col>
      <xdr:colOff>266700</xdr:colOff>
      <xdr:row>19</xdr:row>
      <xdr:rowOff>6350</xdr:rowOff>
    </xdr:from>
    <xdr:to>
      <xdr:col>9</xdr:col>
      <xdr:colOff>565150</xdr:colOff>
      <xdr:row>20</xdr:row>
      <xdr:rowOff>57150</xdr:rowOff>
    </xdr:to>
    <xdr:sp macro="" textlink="">
      <xdr:nvSpPr>
        <xdr:cNvPr id="99" name="TextBox 98">
          <a:extLst>
            <a:ext uri="{FF2B5EF4-FFF2-40B4-BE49-F238E27FC236}">
              <a16:creationId xmlns:a16="http://schemas.microsoft.com/office/drawing/2014/main" id="{04359B14-6C85-4BDB-AC9F-A530FD56249B}"/>
            </a:ext>
          </a:extLst>
        </xdr:cNvPr>
        <xdr:cNvSpPr txBox="1"/>
      </xdr:nvSpPr>
      <xdr:spPr>
        <a:xfrm>
          <a:off x="5143500" y="3505200"/>
          <a:ext cx="9080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Count/Unit</a:t>
          </a:r>
        </a:p>
      </xdr:txBody>
    </xdr:sp>
    <xdr:clientData/>
  </xdr:twoCellAnchor>
  <xdr:twoCellAnchor>
    <xdr:from>
      <xdr:col>5</xdr:col>
      <xdr:colOff>158750</xdr:colOff>
      <xdr:row>17</xdr:row>
      <xdr:rowOff>69850</xdr:rowOff>
    </xdr:from>
    <xdr:to>
      <xdr:col>7</xdr:col>
      <xdr:colOff>228600</xdr:colOff>
      <xdr:row>18</xdr:row>
      <xdr:rowOff>158750</xdr:rowOff>
    </xdr:to>
    <xdr:sp macro="" textlink="Modelling!F33">
      <xdr:nvSpPr>
        <xdr:cNvPr id="100" name="TextBox 99">
          <a:extLst>
            <a:ext uri="{FF2B5EF4-FFF2-40B4-BE49-F238E27FC236}">
              <a16:creationId xmlns:a16="http://schemas.microsoft.com/office/drawing/2014/main" id="{BFE419A3-C75B-480B-AE33-483496FA1787}"/>
            </a:ext>
          </a:extLst>
        </xdr:cNvPr>
        <xdr:cNvSpPr txBox="1"/>
      </xdr:nvSpPr>
      <xdr:spPr>
        <a:xfrm>
          <a:off x="3206750" y="32004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3754EAC-3754-4028-BF70-DFFC63B8724B}" type="TxLink">
            <a:rPr lang="en-US" sz="1100" b="1" i="0" u="none" strike="noStrike">
              <a:solidFill>
                <a:srgbClr val="000000"/>
              </a:solidFill>
              <a:latin typeface="Comic Sans MS" panose="030F0702030302020204" pitchFamily="66" charset="0"/>
              <a:ea typeface="Calibri"/>
              <a:cs typeface="Calibri"/>
            </a:rPr>
            <a:pPr marL="0" indent="0"/>
            <a:t>₦ 58,560,000</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8</xdr:col>
      <xdr:colOff>469900</xdr:colOff>
      <xdr:row>17</xdr:row>
      <xdr:rowOff>82550</xdr:rowOff>
    </xdr:from>
    <xdr:to>
      <xdr:col>9</xdr:col>
      <xdr:colOff>584200</xdr:colOff>
      <xdr:row>18</xdr:row>
      <xdr:rowOff>171450</xdr:rowOff>
    </xdr:to>
    <xdr:sp macro="" textlink="Modelling!G33">
      <xdr:nvSpPr>
        <xdr:cNvPr id="101" name="TextBox 100">
          <a:extLst>
            <a:ext uri="{FF2B5EF4-FFF2-40B4-BE49-F238E27FC236}">
              <a16:creationId xmlns:a16="http://schemas.microsoft.com/office/drawing/2014/main" id="{F57C7756-845D-4065-AF5C-5918D126BD01}"/>
            </a:ext>
          </a:extLst>
        </xdr:cNvPr>
        <xdr:cNvSpPr txBox="1"/>
      </xdr:nvSpPr>
      <xdr:spPr>
        <a:xfrm>
          <a:off x="5346700" y="3213100"/>
          <a:ext cx="7239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4EA6AB2-D25F-4174-B496-201759897B18}" type="TxLink">
            <a:rPr lang="en-US" sz="1100" b="0" i="0" u="none" strike="noStrike">
              <a:solidFill>
                <a:srgbClr val="000000"/>
              </a:solidFill>
              <a:latin typeface="Calibri"/>
              <a:ea typeface="Calibri"/>
              <a:cs typeface="Calibri"/>
            </a:rPr>
            <a:pPr marL="0" indent="0"/>
            <a:t>₦ 689</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8</xdr:col>
      <xdr:colOff>361950</xdr:colOff>
      <xdr:row>17</xdr:row>
      <xdr:rowOff>146050</xdr:rowOff>
    </xdr:from>
    <xdr:to>
      <xdr:col>8</xdr:col>
      <xdr:colOff>508000</xdr:colOff>
      <xdr:row>18</xdr:row>
      <xdr:rowOff>139700</xdr:rowOff>
    </xdr:to>
    <xdr:sp macro="" textlink="">
      <xdr:nvSpPr>
        <xdr:cNvPr id="102" name="Isosceles Triangle 101">
          <a:extLst>
            <a:ext uri="{FF2B5EF4-FFF2-40B4-BE49-F238E27FC236}">
              <a16:creationId xmlns:a16="http://schemas.microsoft.com/office/drawing/2014/main" id="{CC9C43A3-069E-412D-8C34-73B2CFE68E8B}"/>
            </a:ext>
          </a:extLst>
        </xdr:cNvPr>
        <xdr:cNvSpPr/>
      </xdr:nvSpPr>
      <xdr:spPr>
        <a:xfrm rot="10800000">
          <a:off x="5238750" y="3276600"/>
          <a:ext cx="146050" cy="177800"/>
        </a:xfrm>
        <a:prstGeom prst="triangle">
          <a:avLst/>
        </a:prstGeom>
        <a:solidFill>
          <a:srgbClr val="E0E0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50800</xdr:colOff>
      <xdr:row>20</xdr:row>
      <xdr:rowOff>44450</xdr:rowOff>
    </xdr:from>
    <xdr:to>
      <xdr:col>14</xdr:col>
      <xdr:colOff>209550</xdr:colOff>
      <xdr:row>20</xdr:row>
      <xdr:rowOff>44450</xdr:rowOff>
    </xdr:to>
    <xdr:cxnSp macro="">
      <xdr:nvCxnSpPr>
        <xdr:cNvPr id="103" name="Straight Connector 102">
          <a:extLst>
            <a:ext uri="{FF2B5EF4-FFF2-40B4-BE49-F238E27FC236}">
              <a16:creationId xmlns:a16="http://schemas.microsoft.com/office/drawing/2014/main" id="{0BC17251-8C3E-423B-9998-B9D6C3421072}"/>
            </a:ext>
          </a:extLst>
        </xdr:cNvPr>
        <xdr:cNvCxnSpPr/>
      </xdr:nvCxnSpPr>
      <xdr:spPr>
        <a:xfrm>
          <a:off x="6146800" y="37274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603250</xdr:colOff>
      <xdr:row>19</xdr:row>
      <xdr:rowOff>0</xdr:rowOff>
    </xdr:from>
    <xdr:to>
      <xdr:col>12</xdr:col>
      <xdr:colOff>482600</xdr:colOff>
      <xdr:row>20</xdr:row>
      <xdr:rowOff>76200</xdr:rowOff>
    </xdr:to>
    <xdr:sp macro="" textlink="">
      <xdr:nvSpPr>
        <xdr:cNvPr id="104" name="TextBox 103">
          <a:extLst>
            <a:ext uri="{FF2B5EF4-FFF2-40B4-BE49-F238E27FC236}">
              <a16:creationId xmlns:a16="http://schemas.microsoft.com/office/drawing/2014/main" id="{2A98CF24-2E27-4C25-9FAD-94133F73BA48}"/>
            </a:ext>
          </a:extLst>
        </xdr:cNvPr>
        <xdr:cNvSpPr txBox="1"/>
      </xdr:nvSpPr>
      <xdr:spPr>
        <a:xfrm>
          <a:off x="6089650" y="349885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Cost of Production</a:t>
          </a:r>
          <a:endParaRPr lang="en-US" sz="1000" b="1">
            <a:solidFill>
              <a:schemeClr val="bg1">
                <a:lumMod val="65000"/>
              </a:schemeClr>
            </a:solidFill>
            <a:latin typeface="Comic Sans MS" panose="030F0702030302020204" pitchFamily="66" charset="0"/>
          </a:endParaRPr>
        </a:p>
      </xdr:txBody>
    </xdr:sp>
    <xdr:clientData/>
  </xdr:twoCellAnchor>
  <xdr:twoCellAnchor>
    <xdr:from>
      <xdr:col>13</xdr:col>
      <xdr:colOff>88900</xdr:colOff>
      <xdr:row>18</xdr:row>
      <xdr:rowOff>171450</xdr:rowOff>
    </xdr:from>
    <xdr:to>
      <xdr:col>14</xdr:col>
      <xdr:colOff>387350</xdr:colOff>
      <xdr:row>20</xdr:row>
      <xdr:rowOff>38100</xdr:rowOff>
    </xdr:to>
    <xdr:sp macro="" textlink="">
      <xdr:nvSpPr>
        <xdr:cNvPr id="105" name="TextBox 104">
          <a:extLst>
            <a:ext uri="{FF2B5EF4-FFF2-40B4-BE49-F238E27FC236}">
              <a16:creationId xmlns:a16="http://schemas.microsoft.com/office/drawing/2014/main" id="{3E58AAC6-FDA6-4408-ABD9-6D3047C9B94B}"/>
            </a:ext>
          </a:extLst>
        </xdr:cNvPr>
        <xdr:cNvSpPr txBox="1"/>
      </xdr:nvSpPr>
      <xdr:spPr>
        <a:xfrm>
          <a:off x="8013700" y="3486150"/>
          <a:ext cx="9080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Count/Unit</a:t>
          </a:r>
        </a:p>
      </xdr:txBody>
    </xdr:sp>
    <xdr:clientData/>
  </xdr:twoCellAnchor>
  <xdr:twoCellAnchor>
    <xdr:from>
      <xdr:col>9</xdr:col>
      <xdr:colOff>590550</xdr:colOff>
      <xdr:row>17</xdr:row>
      <xdr:rowOff>50800</xdr:rowOff>
    </xdr:from>
    <xdr:to>
      <xdr:col>12</xdr:col>
      <xdr:colOff>50800</xdr:colOff>
      <xdr:row>18</xdr:row>
      <xdr:rowOff>139700</xdr:rowOff>
    </xdr:to>
    <xdr:sp macro="" textlink="Modelling!F32">
      <xdr:nvSpPr>
        <xdr:cNvPr id="106" name="TextBox 105">
          <a:extLst>
            <a:ext uri="{FF2B5EF4-FFF2-40B4-BE49-F238E27FC236}">
              <a16:creationId xmlns:a16="http://schemas.microsoft.com/office/drawing/2014/main" id="{48C080A5-BAB4-44F7-B2DF-FE2EF097BBDE}"/>
            </a:ext>
          </a:extLst>
        </xdr:cNvPr>
        <xdr:cNvSpPr txBox="1"/>
      </xdr:nvSpPr>
      <xdr:spPr>
        <a:xfrm>
          <a:off x="6076950" y="31813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54D22AC-CFF5-44F3-911F-CC1A62C9F1D7}" type="TxLink">
            <a:rPr lang="en-US" sz="1100" b="1" i="0" u="none" strike="noStrike">
              <a:solidFill>
                <a:srgbClr val="000000"/>
              </a:solidFill>
              <a:latin typeface="Comic Sans MS" panose="030F0702030302020204" pitchFamily="66" charset="0"/>
              <a:ea typeface="Calibri"/>
              <a:cs typeface="Calibri"/>
            </a:rPr>
            <a:pPr marL="0" indent="0"/>
            <a:t>₦ 55,270,000</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13</xdr:col>
      <xdr:colOff>228600</xdr:colOff>
      <xdr:row>17</xdr:row>
      <xdr:rowOff>127000</xdr:rowOff>
    </xdr:from>
    <xdr:to>
      <xdr:col>14</xdr:col>
      <xdr:colOff>450850</xdr:colOff>
      <xdr:row>19</xdr:row>
      <xdr:rowOff>31750</xdr:rowOff>
    </xdr:to>
    <xdr:sp macro="" textlink="Modelling!G32">
      <xdr:nvSpPr>
        <xdr:cNvPr id="107" name="TextBox 106">
          <a:extLst>
            <a:ext uri="{FF2B5EF4-FFF2-40B4-BE49-F238E27FC236}">
              <a16:creationId xmlns:a16="http://schemas.microsoft.com/office/drawing/2014/main" id="{5D75CFFE-0841-4F97-8E32-3328F83D428E}"/>
            </a:ext>
          </a:extLst>
        </xdr:cNvPr>
        <xdr:cNvSpPr txBox="1"/>
      </xdr:nvSpPr>
      <xdr:spPr>
        <a:xfrm>
          <a:off x="8153400" y="3257550"/>
          <a:ext cx="8318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9FC38A7-500E-4A7D-A829-05A9A7DB2E8D}" type="TxLink">
            <a:rPr lang="en-US" sz="1100" b="1" i="0" u="none" strike="noStrike">
              <a:solidFill>
                <a:srgbClr val="000000"/>
              </a:solidFill>
              <a:latin typeface="Comic Sans MS" panose="030F0702030302020204" pitchFamily="66" charset="0"/>
              <a:ea typeface="Calibri"/>
              <a:cs typeface="Calibri"/>
            </a:rPr>
            <a:pPr marL="0" indent="0"/>
            <a:t>₦ 1,009</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13</xdr:col>
      <xdr:colOff>184150</xdr:colOff>
      <xdr:row>17</xdr:row>
      <xdr:rowOff>127000</xdr:rowOff>
    </xdr:from>
    <xdr:to>
      <xdr:col>13</xdr:col>
      <xdr:colOff>330200</xdr:colOff>
      <xdr:row>18</xdr:row>
      <xdr:rowOff>120650</xdr:rowOff>
    </xdr:to>
    <xdr:sp macro="" textlink="">
      <xdr:nvSpPr>
        <xdr:cNvPr id="108" name="Isosceles Triangle 107">
          <a:extLst>
            <a:ext uri="{FF2B5EF4-FFF2-40B4-BE49-F238E27FC236}">
              <a16:creationId xmlns:a16="http://schemas.microsoft.com/office/drawing/2014/main" id="{39852791-92EE-4AA4-B15E-782C8D9FE804}"/>
            </a:ext>
          </a:extLst>
        </xdr:cNvPr>
        <xdr:cNvSpPr/>
      </xdr:nvSpPr>
      <xdr:spPr>
        <a:xfrm rot="10800000">
          <a:off x="8108950" y="3257550"/>
          <a:ext cx="146050" cy="177800"/>
        </a:xfrm>
        <a:prstGeom prst="triangle">
          <a:avLst/>
        </a:prstGeom>
        <a:solidFill>
          <a:srgbClr val="FF4C4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482600</xdr:colOff>
      <xdr:row>20</xdr:row>
      <xdr:rowOff>25400</xdr:rowOff>
    </xdr:from>
    <xdr:to>
      <xdr:col>19</xdr:col>
      <xdr:colOff>31750</xdr:colOff>
      <xdr:row>20</xdr:row>
      <xdr:rowOff>25400</xdr:rowOff>
    </xdr:to>
    <xdr:cxnSp macro="">
      <xdr:nvCxnSpPr>
        <xdr:cNvPr id="109" name="Straight Connector 108">
          <a:extLst>
            <a:ext uri="{FF2B5EF4-FFF2-40B4-BE49-F238E27FC236}">
              <a16:creationId xmlns:a16="http://schemas.microsoft.com/office/drawing/2014/main" id="{35CD6FE2-A9AE-4068-A3B1-2A98ED917BBA}"/>
            </a:ext>
          </a:extLst>
        </xdr:cNvPr>
        <xdr:cNvCxnSpPr/>
      </xdr:nvCxnSpPr>
      <xdr:spPr>
        <a:xfrm>
          <a:off x="9017000" y="37084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438150</xdr:colOff>
      <xdr:row>18</xdr:row>
      <xdr:rowOff>165100</xdr:rowOff>
    </xdr:from>
    <xdr:to>
      <xdr:col>17</xdr:col>
      <xdr:colOff>317500</xdr:colOff>
      <xdr:row>20</xdr:row>
      <xdr:rowOff>57150</xdr:rowOff>
    </xdr:to>
    <xdr:sp macro="" textlink="">
      <xdr:nvSpPr>
        <xdr:cNvPr id="110" name="TextBox 109">
          <a:extLst>
            <a:ext uri="{FF2B5EF4-FFF2-40B4-BE49-F238E27FC236}">
              <a16:creationId xmlns:a16="http://schemas.microsoft.com/office/drawing/2014/main" id="{91F2B077-8942-4CD6-9814-76B7D57CE018}"/>
            </a:ext>
          </a:extLst>
        </xdr:cNvPr>
        <xdr:cNvSpPr txBox="1"/>
      </xdr:nvSpPr>
      <xdr:spPr>
        <a:xfrm>
          <a:off x="8972550" y="34798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Cost of Production</a:t>
          </a:r>
          <a:endParaRPr lang="en-US" sz="1000" b="1">
            <a:solidFill>
              <a:schemeClr val="bg1">
                <a:lumMod val="65000"/>
              </a:schemeClr>
            </a:solidFill>
            <a:latin typeface="Comic Sans MS" panose="030F0702030302020204" pitchFamily="66" charset="0"/>
          </a:endParaRPr>
        </a:p>
      </xdr:txBody>
    </xdr:sp>
    <xdr:clientData/>
  </xdr:twoCellAnchor>
  <xdr:twoCellAnchor>
    <xdr:from>
      <xdr:col>17</xdr:col>
      <xdr:colOff>520700</xdr:colOff>
      <xdr:row>18</xdr:row>
      <xdr:rowOff>152400</xdr:rowOff>
    </xdr:from>
    <xdr:to>
      <xdr:col>19</xdr:col>
      <xdr:colOff>209550</xdr:colOff>
      <xdr:row>20</xdr:row>
      <xdr:rowOff>19050</xdr:rowOff>
    </xdr:to>
    <xdr:sp macro="" textlink="">
      <xdr:nvSpPr>
        <xdr:cNvPr id="111" name="TextBox 110">
          <a:extLst>
            <a:ext uri="{FF2B5EF4-FFF2-40B4-BE49-F238E27FC236}">
              <a16:creationId xmlns:a16="http://schemas.microsoft.com/office/drawing/2014/main" id="{C08F4778-506E-4398-8D0E-5DE45121335F}"/>
            </a:ext>
          </a:extLst>
        </xdr:cNvPr>
        <xdr:cNvSpPr txBox="1"/>
      </xdr:nvSpPr>
      <xdr:spPr>
        <a:xfrm>
          <a:off x="10883900" y="3467100"/>
          <a:ext cx="9080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Count/Unit</a:t>
          </a:r>
        </a:p>
      </xdr:txBody>
    </xdr:sp>
    <xdr:clientData/>
  </xdr:twoCellAnchor>
  <xdr:twoCellAnchor>
    <xdr:from>
      <xdr:col>14</xdr:col>
      <xdr:colOff>412750</xdr:colOff>
      <xdr:row>17</xdr:row>
      <xdr:rowOff>31750</xdr:rowOff>
    </xdr:from>
    <xdr:to>
      <xdr:col>16</xdr:col>
      <xdr:colOff>482600</xdr:colOff>
      <xdr:row>18</xdr:row>
      <xdr:rowOff>120650</xdr:rowOff>
    </xdr:to>
    <xdr:sp macro="" textlink="Modelling!$F$34">
      <xdr:nvSpPr>
        <xdr:cNvPr id="112" name="TextBox 111">
          <a:extLst>
            <a:ext uri="{FF2B5EF4-FFF2-40B4-BE49-F238E27FC236}">
              <a16:creationId xmlns:a16="http://schemas.microsoft.com/office/drawing/2014/main" id="{95587111-84F0-49E3-88EE-8FB38B8BAB90}"/>
            </a:ext>
          </a:extLst>
        </xdr:cNvPr>
        <xdr:cNvSpPr txBox="1"/>
      </xdr:nvSpPr>
      <xdr:spPr>
        <a:xfrm>
          <a:off x="8947150" y="31623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6D4CA97-4338-4AA4-8F97-FB529B9A86BE}" type="TxLink">
            <a:rPr lang="en-US" sz="1100" b="1" i="0" u="none" strike="noStrike">
              <a:solidFill>
                <a:srgbClr val="000000"/>
              </a:solidFill>
              <a:latin typeface="Comic Sans MS" panose="030F0702030302020204" pitchFamily="66" charset="0"/>
              <a:ea typeface="Calibri"/>
              <a:cs typeface="Calibri"/>
            </a:rPr>
            <a:pPr marL="0" indent="0"/>
            <a:t>₦ 40,050,000</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18</xdr:col>
      <xdr:colOff>114300</xdr:colOff>
      <xdr:row>17</xdr:row>
      <xdr:rowOff>44450</xdr:rowOff>
    </xdr:from>
    <xdr:to>
      <xdr:col>19</xdr:col>
      <xdr:colOff>228600</xdr:colOff>
      <xdr:row>18</xdr:row>
      <xdr:rowOff>133350</xdr:rowOff>
    </xdr:to>
    <xdr:sp macro="" textlink="Modelling!$G$34">
      <xdr:nvSpPr>
        <xdr:cNvPr id="113" name="TextBox 112">
          <a:extLst>
            <a:ext uri="{FF2B5EF4-FFF2-40B4-BE49-F238E27FC236}">
              <a16:creationId xmlns:a16="http://schemas.microsoft.com/office/drawing/2014/main" id="{5BB92A0F-4820-48FC-8EC8-C64CBE33AFED}"/>
            </a:ext>
          </a:extLst>
        </xdr:cNvPr>
        <xdr:cNvSpPr txBox="1"/>
      </xdr:nvSpPr>
      <xdr:spPr>
        <a:xfrm>
          <a:off x="11087100" y="3175000"/>
          <a:ext cx="7239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6F5DF8E-169B-427C-9541-987511434C98}" type="TxLink">
            <a:rPr lang="en-US" sz="1100" b="1" i="0" u="none" strike="noStrike">
              <a:solidFill>
                <a:srgbClr val="000000"/>
              </a:solidFill>
              <a:latin typeface="Comic Sans MS" panose="030F0702030302020204" pitchFamily="66" charset="0"/>
              <a:ea typeface="Calibri"/>
              <a:cs typeface="Calibri"/>
            </a:rPr>
            <a:pPr marL="0" indent="0"/>
            <a:t>₦ 910</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18</xdr:col>
      <xdr:colOff>6350</xdr:colOff>
      <xdr:row>17</xdr:row>
      <xdr:rowOff>107950</xdr:rowOff>
    </xdr:from>
    <xdr:to>
      <xdr:col>18</xdr:col>
      <xdr:colOff>152400</xdr:colOff>
      <xdr:row>18</xdr:row>
      <xdr:rowOff>101600</xdr:rowOff>
    </xdr:to>
    <xdr:sp macro="" textlink="">
      <xdr:nvSpPr>
        <xdr:cNvPr id="114" name="Isosceles Triangle 113">
          <a:extLst>
            <a:ext uri="{FF2B5EF4-FFF2-40B4-BE49-F238E27FC236}">
              <a16:creationId xmlns:a16="http://schemas.microsoft.com/office/drawing/2014/main" id="{BAB4E47F-B9A4-4F04-8117-ECCAABA6E1C9}"/>
            </a:ext>
          </a:extLst>
        </xdr:cNvPr>
        <xdr:cNvSpPr/>
      </xdr:nvSpPr>
      <xdr:spPr>
        <a:xfrm rot="10800000">
          <a:off x="10979150" y="3238500"/>
          <a:ext cx="146050" cy="177800"/>
        </a:xfrm>
        <a:prstGeom prst="triangle">
          <a:avLst/>
        </a:prstGeom>
        <a:solidFill>
          <a:srgbClr val="00F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279400</xdr:colOff>
      <xdr:row>22</xdr:row>
      <xdr:rowOff>101600</xdr:rowOff>
    </xdr:from>
    <xdr:to>
      <xdr:col>9</xdr:col>
      <xdr:colOff>438150</xdr:colOff>
      <xdr:row>22</xdr:row>
      <xdr:rowOff>101600</xdr:rowOff>
    </xdr:to>
    <xdr:cxnSp macro="">
      <xdr:nvCxnSpPr>
        <xdr:cNvPr id="115" name="Straight Connector 114">
          <a:extLst>
            <a:ext uri="{FF2B5EF4-FFF2-40B4-BE49-F238E27FC236}">
              <a16:creationId xmlns:a16="http://schemas.microsoft.com/office/drawing/2014/main" id="{DF92BFA8-93CC-4AB9-AA6F-4CCF436ACBDA}"/>
            </a:ext>
          </a:extLst>
        </xdr:cNvPr>
        <xdr:cNvCxnSpPr/>
      </xdr:nvCxnSpPr>
      <xdr:spPr>
        <a:xfrm>
          <a:off x="3327400" y="4152900"/>
          <a:ext cx="2597150" cy="0"/>
        </a:xfrm>
        <a:prstGeom prst="line">
          <a:avLst/>
        </a:prstGeom>
        <a:ln w="19050">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24</xdr:row>
      <xdr:rowOff>82550</xdr:rowOff>
    </xdr:from>
    <xdr:to>
      <xdr:col>9</xdr:col>
      <xdr:colOff>387350</xdr:colOff>
      <xdr:row>24</xdr:row>
      <xdr:rowOff>82550</xdr:rowOff>
    </xdr:to>
    <xdr:cxnSp macro="">
      <xdr:nvCxnSpPr>
        <xdr:cNvPr id="116" name="Straight Connector 115">
          <a:extLst>
            <a:ext uri="{FF2B5EF4-FFF2-40B4-BE49-F238E27FC236}">
              <a16:creationId xmlns:a16="http://schemas.microsoft.com/office/drawing/2014/main" id="{F9541D27-3EAF-4395-912A-7EA05BD4BB91}"/>
            </a:ext>
          </a:extLst>
        </xdr:cNvPr>
        <xdr:cNvCxnSpPr/>
      </xdr:nvCxnSpPr>
      <xdr:spPr>
        <a:xfrm>
          <a:off x="3276600" y="45021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xdr:colOff>
      <xdr:row>21</xdr:row>
      <xdr:rowOff>31750</xdr:rowOff>
    </xdr:from>
    <xdr:to>
      <xdr:col>7</xdr:col>
      <xdr:colOff>603250</xdr:colOff>
      <xdr:row>22</xdr:row>
      <xdr:rowOff>158750</xdr:rowOff>
    </xdr:to>
    <xdr:sp macro="" textlink="">
      <xdr:nvSpPr>
        <xdr:cNvPr id="117" name="TextBox 116">
          <a:extLst>
            <a:ext uri="{FF2B5EF4-FFF2-40B4-BE49-F238E27FC236}">
              <a16:creationId xmlns:a16="http://schemas.microsoft.com/office/drawing/2014/main" id="{4C7D9B0E-4A53-442F-BF35-86C132A9D857}"/>
            </a:ext>
          </a:extLst>
        </xdr:cNvPr>
        <xdr:cNvSpPr txBox="1"/>
      </xdr:nvSpPr>
      <xdr:spPr>
        <a:xfrm>
          <a:off x="3162300" y="389890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Quality Control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8</xdr:col>
      <xdr:colOff>393700</xdr:colOff>
      <xdr:row>21</xdr:row>
      <xdr:rowOff>25400</xdr:rowOff>
    </xdr:from>
    <xdr:to>
      <xdr:col>9</xdr:col>
      <xdr:colOff>546100</xdr:colOff>
      <xdr:row>22</xdr:row>
      <xdr:rowOff>101600</xdr:rowOff>
    </xdr:to>
    <xdr:sp macro="" textlink="">
      <xdr:nvSpPr>
        <xdr:cNvPr id="118" name="TextBox 117">
          <a:extLst>
            <a:ext uri="{FF2B5EF4-FFF2-40B4-BE49-F238E27FC236}">
              <a16:creationId xmlns:a16="http://schemas.microsoft.com/office/drawing/2014/main" id="{DF31B254-2821-4BDA-8571-3CC1ED60557A}"/>
            </a:ext>
          </a:extLst>
        </xdr:cNvPr>
        <xdr:cNvSpPr txBox="1"/>
      </xdr:nvSpPr>
      <xdr:spPr>
        <a:xfrm>
          <a:off x="5270500" y="3892550"/>
          <a:ext cx="7620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By</a:t>
          </a:r>
          <a:r>
            <a:rPr lang="en-US" sz="1000" b="1" baseline="0">
              <a:solidFill>
                <a:schemeClr val="bg1">
                  <a:lumMod val="65000"/>
                </a:schemeClr>
              </a:solidFill>
              <a:latin typeface="Comic Sans MS" panose="030F0702030302020204" pitchFamily="66" charset="0"/>
            </a:rPr>
            <a:t> Week</a:t>
          </a:r>
          <a:endParaRPr lang="en-US" sz="1000" b="1">
            <a:solidFill>
              <a:schemeClr val="bg1">
                <a:lumMod val="65000"/>
              </a:schemeClr>
            </a:solidFill>
            <a:latin typeface="Comic Sans MS" panose="030F0702030302020204" pitchFamily="66" charset="0"/>
          </a:endParaRPr>
        </a:p>
      </xdr:txBody>
    </xdr:sp>
    <xdr:clientData/>
  </xdr:twoCellAnchor>
  <xdr:twoCellAnchor>
    <xdr:from>
      <xdr:col>5</xdr:col>
      <xdr:colOff>127000</xdr:colOff>
      <xdr:row>22</xdr:row>
      <xdr:rowOff>38100</xdr:rowOff>
    </xdr:from>
    <xdr:to>
      <xdr:col>8</xdr:col>
      <xdr:colOff>6350</xdr:colOff>
      <xdr:row>23</xdr:row>
      <xdr:rowOff>101600</xdr:rowOff>
    </xdr:to>
    <xdr:sp macro="" textlink="">
      <xdr:nvSpPr>
        <xdr:cNvPr id="119" name="TextBox 118">
          <a:extLst>
            <a:ext uri="{FF2B5EF4-FFF2-40B4-BE49-F238E27FC236}">
              <a16:creationId xmlns:a16="http://schemas.microsoft.com/office/drawing/2014/main" id="{C389CDCC-6CDE-4183-847C-2B650AB2F864}"/>
            </a:ext>
          </a:extLst>
        </xdr:cNvPr>
        <xdr:cNvSpPr txBox="1"/>
      </xdr:nvSpPr>
      <xdr:spPr>
        <a:xfrm>
          <a:off x="3175000" y="4089400"/>
          <a:ext cx="17081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50000"/>
                </a:schemeClr>
              </a:solidFill>
              <a:latin typeface="Comic Sans MS" panose="030F0702030302020204" pitchFamily="66" charset="0"/>
            </a:rPr>
            <a:t>Count</a:t>
          </a:r>
          <a:r>
            <a:rPr lang="en-US" sz="1000" b="1" baseline="0">
              <a:solidFill>
                <a:schemeClr val="bg1">
                  <a:lumMod val="50000"/>
                </a:schemeClr>
              </a:solidFill>
              <a:latin typeface="Comic Sans MS" panose="030F0702030302020204" pitchFamily="66" charset="0"/>
            </a:rPr>
            <a:t> Of Employees</a:t>
          </a:r>
          <a:endParaRPr lang="en-US" sz="1000" b="1">
            <a:solidFill>
              <a:schemeClr val="bg1">
                <a:lumMod val="50000"/>
              </a:schemeClr>
            </a:solidFill>
            <a:latin typeface="Comic Sans MS" panose="030F0702030302020204" pitchFamily="66" charset="0"/>
          </a:endParaRPr>
        </a:p>
      </xdr:txBody>
    </xdr:sp>
    <xdr:clientData/>
  </xdr:twoCellAnchor>
  <xdr:twoCellAnchor>
    <xdr:from>
      <xdr:col>5</xdr:col>
      <xdr:colOff>152400</xdr:colOff>
      <xdr:row>23</xdr:row>
      <xdr:rowOff>31750</xdr:rowOff>
    </xdr:from>
    <xdr:to>
      <xdr:col>7</xdr:col>
      <xdr:colOff>222250</xdr:colOff>
      <xdr:row>24</xdr:row>
      <xdr:rowOff>120650</xdr:rowOff>
    </xdr:to>
    <xdr:sp macro="" textlink="Modelling!D46">
      <xdr:nvSpPr>
        <xdr:cNvPr id="120" name="TextBox 119">
          <a:extLst>
            <a:ext uri="{FF2B5EF4-FFF2-40B4-BE49-F238E27FC236}">
              <a16:creationId xmlns:a16="http://schemas.microsoft.com/office/drawing/2014/main" id="{544F3B34-95A0-4873-BE78-8C6905E3734B}"/>
            </a:ext>
          </a:extLst>
        </xdr:cNvPr>
        <xdr:cNvSpPr txBox="1"/>
      </xdr:nvSpPr>
      <xdr:spPr>
        <a:xfrm>
          <a:off x="3200400" y="42672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DFFAEF8-15B5-4FAA-BF75-AFD2896C26B7}" type="TxLink">
            <a:rPr lang="en-US" sz="1100" b="1" i="0" u="none" strike="noStrike">
              <a:solidFill>
                <a:srgbClr val="000000"/>
              </a:solidFill>
              <a:latin typeface="Comic Sans MS" panose="030F0702030302020204" pitchFamily="66" charset="0"/>
              <a:ea typeface="Calibri"/>
              <a:cs typeface="Calibri"/>
            </a:rPr>
            <a:pPr marL="0" indent="0"/>
            <a:t>34</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10</xdr:col>
      <xdr:colOff>107950</xdr:colOff>
      <xdr:row>22</xdr:row>
      <xdr:rowOff>69850</xdr:rowOff>
    </xdr:from>
    <xdr:to>
      <xdr:col>14</xdr:col>
      <xdr:colOff>266700</xdr:colOff>
      <xdr:row>22</xdr:row>
      <xdr:rowOff>69850</xdr:rowOff>
    </xdr:to>
    <xdr:cxnSp macro="">
      <xdr:nvCxnSpPr>
        <xdr:cNvPr id="121" name="Straight Connector 120">
          <a:extLst>
            <a:ext uri="{FF2B5EF4-FFF2-40B4-BE49-F238E27FC236}">
              <a16:creationId xmlns:a16="http://schemas.microsoft.com/office/drawing/2014/main" id="{1165BFED-1149-4A45-B1D6-C8D306D4EDD8}"/>
            </a:ext>
          </a:extLst>
        </xdr:cNvPr>
        <xdr:cNvCxnSpPr/>
      </xdr:nvCxnSpPr>
      <xdr:spPr>
        <a:xfrm>
          <a:off x="6203950" y="4121150"/>
          <a:ext cx="2597150" cy="0"/>
        </a:xfrm>
        <a:prstGeom prst="line">
          <a:avLst/>
        </a:prstGeom>
        <a:ln w="19050">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24</xdr:row>
      <xdr:rowOff>50800</xdr:rowOff>
    </xdr:from>
    <xdr:to>
      <xdr:col>14</xdr:col>
      <xdr:colOff>215900</xdr:colOff>
      <xdr:row>24</xdr:row>
      <xdr:rowOff>50800</xdr:rowOff>
    </xdr:to>
    <xdr:cxnSp macro="">
      <xdr:nvCxnSpPr>
        <xdr:cNvPr id="122" name="Straight Connector 121">
          <a:extLst>
            <a:ext uri="{FF2B5EF4-FFF2-40B4-BE49-F238E27FC236}">
              <a16:creationId xmlns:a16="http://schemas.microsoft.com/office/drawing/2014/main" id="{B52D0541-45CD-40B2-A874-F1B3123ABA46}"/>
            </a:ext>
          </a:extLst>
        </xdr:cNvPr>
        <xdr:cNvCxnSpPr/>
      </xdr:nvCxnSpPr>
      <xdr:spPr>
        <a:xfrm>
          <a:off x="6153150" y="44704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603250</xdr:colOff>
      <xdr:row>21</xdr:row>
      <xdr:rowOff>0</xdr:rowOff>
    </xdr:from>
    <xdr:to>
      <xdr:col>12</xdr:col>
      <xdr:colOff>482600</xdr:colOff>
      <xdr:row>22</xdr:row>
      <xdr:rowOff>127000</xdr:rowOff>
    </xdr:to>
    <xdr:sp macro="" textlink="">
      <xdr:nvSpPr>
        <xdr:cNvPr id="123" name="TextBox 122">
          <a:extLst>
            <a:ext uri="{FF2B5EF4-FFF2-40B4-BE49-F238E27FC236}">
              <a16:creationId xmlns:a16="http://schemas.microsoft.com/office/drawing/2014/main" id="{B0FE9B28-1666-44DC-B895-47A7B084C3FD}"/>
            </a:ext>
          </a:extLst>
        </xdr:cNvPr>
        <xdr:cNvSpPr txBox="1"/>
      </xdr:nvSpPr>
      <xdr:spPr>
        <a:xfrm>
          <a:off x="6089650" y="386715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Quality Control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13</xdr:col>
      <xdr:colOff>222250</xdr:colOff>
      <xdr:row>20</xdr:row>
      <xdr:rowOff>177800</xdr:rowOff>
    </xdr:from>
    <xdr:to>
      <xdr:col>14</xdr:col>
      <xdr:colOff>374650</xdr:colOff>
      <xdr:row>22</xdr:row>
      <xdr:rowOff>69850</xdr:rowOff>
    </xdr:to>
    <xdr:sp macro="" textlink="">
      <xdr:nvSpPr>
        <xdr:cNvPr id="124" name="TextBox 123">
          <a:extLst>
            <a:ext uri="{FF2B5EF4-FFF2-40B4-BE49-F238E27FC236}">
              <a16:creationId xmlns:a16="http://schemas.microsoft.com/office/drawing/2014/main" id="{57DA32E5-10A2-4DD2-87B7-BDA940E6C356}"/>
            </a:ext>
          </a:extLst>
        </xdr:cNvPr>
        <xdr:cNvSpPr txBox="1"/>
      </xdr:nvSpPr>
      <xdr:spPr>
        <a:xfrm>
          <a:off x="8147050" y="3860800"/>
          <a:ext cx="7620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By</a:t>
          </a:r>
          <a:r>
            <a:rPr lang="en-US" sz="1000" b="1" baseline="0">
              <a:solidFill>
                <a:schemeClr val="bg1">
                  <a:lumMod val="65000"/>
                </a:schemeClr>
              </a:solidFill>
              <a:latin typeface="Comic Sans MS" panose="030F0702030302020204" pitchFamily="66" charset="0"/>
            </a:rPr>
            <a:t> Week</a:t>
          </a:r>
          <a:endParaRPr lang="en-US" sz="1000" b="1">
            <a:solidFill>
              <a:schemeClr val="bg1">
                <a:lumMod val="65000"/>
              </a:schemeClr>
            </a:solidFill>
            <a:latin typeface="Comic Sans MS" panose="030F0702030302020204" pitchFamily="66" charset="0"/>
          </a:endParaRPr>
        </a:p>
      </xdr:txBody>
    </xdr:sp>
    <xdr:clientData/>
  </xdr:twoCellAnchor>
  <xdr:twoCellAnchor>
    <xdr:from>
      <xdr:col>9</xdr:col>
      <xdr:colOff>565150</xdr:colOff>
      <xdr:row>22</xdr:row>
      <xdr:rowOff>6350</xdr:rowOff>
    </xdr:from>
    <xdr:to>
      <xdr:col>12</xdr:col>
      <xdr:colOff>444500</xdr:colOff>
      <xdr:row>23</xdr:row>
      <xdr:rowOff>69850</xdr:rowOff>
    </xdr:to>
    <xdr:sp macro="" textlink="">
      <xdr:nvSpPr>
        <xdr:cNvPr id="125" name="TextBox 124">
          <a:extLst>
            <a:ext uri="{FF2B5EF4-FFF2-40B4-BE49-F238E27FC236}">
              <a16:creationId xmlns:a16="http://schemas.microsoft.com/office/drawing/2014/main" id="{9AE1C67C-1D2E-418D-BFF2-DED6CC23E691}"/>
            </a:ext>
          </a:extLst>
        </xdr:cNvPr>
        <xdr:cNvSpPr txBox="1"/>
      </xdr:nvSpPr>
      <xdr:spPr>
        <a:xfrm>
          <a:off x="6051550" y="4057650"/>
          <a:ext cx="17081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50000"/>
                </a:schemeClr>
              </a:solidFill>
              <a:latin typeface="Comic Sans MS" panose="030F0702030302020204" pitchFamily="66" charset="0"/>
            </a:rPr>
            <a:t>Count</a:t>
          </a:r>
          <a:r>
            <a:rPr lang="en-US" sz="1000" b="1" baseline="0">
              <a:solidFill>
                <a:schemeClr val="bg1">
                  <a:lumMod val="50000"/>
                </a:schemeClr>
              </a:solidFill>
              <a:latin typeface="Comic Sans MS" panose="030F0702030302020204" pitchFamily="66" charset="0"/>
            </a:rPr>
            <a:t> Of Employees</a:t>
          </a:r>
          <a:endParaRPr lang="en-US" sz="1000" b="1">
            <a:solidFill>
              <a:schemeClr val="bg1">
                <a:lumMod val="50000"/>
              </a:schemeClr>
            </a:solidFill>
            <a:latin typeface="Comic Sans MS" panose="030F0702030302020204" pitchFamily="66" charset="0"/>
          </a:endParaRPr>
        </a:p>
      </xdr:txBody>
    </xdr:sp>
    <xdr:clientData/>
  </xdr:twoCellAnchor>
  <xdr:twoCellAnchor>
    <xdr:from>
      <xdr:col>9</xdr:col>
      <xdr:colOff>590550</xdr:colOff>
      <xdr:row>23</xdr:row>
      <xdr:rowOff>0</xdr:rowOff>
    </xdr:from>
    <xdr:to>
      <xdr:col>12</xdr:col>
      <xdr:colOff>50800</xdr:colOff>
      <xdr:row>24</xdr:row>
      <xdr:rowOff>88900</xdr:rowOff>
    </xdr:to>
    <xdr:sp macro="" textlink="Modelling!D45">
      <xdr:nvSpPr>
        <xdr:cNvPr id="126" name="TextBox 125">
          <a:extLst>
            <a:ext uri="{FF2B5EF4-FFF2-40B4-BE49-F238E27FC236}">
              <a16:creationId xmlns:a16="http://schemas.microsoft.com/office/drawing/2014/main" id="{233BBD26-54FC-4DF0-87D3-5CED15CC4C43}"/>
            </a:ext>
          </a:extLst>
        </xdr:cNvPr>
        <xdr:cNvSpPr txBox="1"/>
      </xdr:nvSpPr>
      <xdr:spPr>
        <a:xfrm>
          <a:off x="6076950" y="42354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653C8C8-4DB9-49E7-AFBC-95D7570A11E6}" type="TxLink">
            <a:rPr lang="en-US" sz="1100" b="1" i="0" u="none" strike="noStrike">
              <a:solidFill>
                <a:srgbClr val="000000"/>
              </a:solidFill>
              <a:latin typeface="Comic Sans MS" panose="030F0702030302020204" pitchFamily="66" charset="0"/>
              <a:ea typeface="Calibri"/>
              <a:cs typeface="Calibri"/>
            </a:rPr>
            <a:pPr marL="0" indent="0"/>
            <a:t>29</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14</xdr:col>
      <xdr:colOff>546100</xdr:colOff>
      <xdr:row>22</xdr:row>
      <xdr:rowOff>38100</xdr:rowOff>
    </xdr:from>
    <xdr:to>
      <xdr:col>19</xdr:col>
      <xdr:colOff>95250</xdr:colOff>
      <xdr:row>22</xdr:row>
      <xdr:rowOff>38100</xdr:rowOff>
    </xdr:to>
    <xdr:cxnSp macro="">
      <xdr:nvCxnSpPr>
        <xdr:cNvPr id="127" name="Straight Connector 126">
          <a:extLst>
            <a:ext uri="{FF2B5EF4-FFF2-40B4-BE49-F238E27FC236}">
              <a16:creationId xmlns:a16="http://schemas.microsoft.com/office/drawing/2014/main" id="{E452D345-FE5C-436A-A5A3-527462ECBE3C}"/>
            </a:ext>
          </a:extLst>
        </xdr:cNvPr>
        <xdr:cNvCxnSpPr/>
      </xdr:nvCxnSpPr>
      <xdr:spPr>
        <a:xfrm>
          <a:off x="9080500" y="4089400"/>
          <a:ext cx="2597150" cy="0"/>
        </a:xfrm>
        <a:prstGeom prst="line">
          <a:avLst/>
        </a:prstGeom>
        <a:ln w="19050">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495300</xdr:colOff>
      <xdr:row>24</xdr:row>
      <xdr:rowOff>19050</xdr:rowOff>
    </xdr:from>
    <xdr:to>
      <xdr:col>19</xdr:col>
      <xdr:colOff>44450</xdr:colOff>
      <xdr:row>24</xdr:row>
      <xdr:rowOff>19050</xdr:rowOff>
    </xdr:to>
    <xdr:cxnSp macro="">
      <xdr:nvCxnSpPr>
        <xdr:cNvPr id="128" name="Straight Connector 127">
          <a:extLst>
            <a:ext uri="{FF2B5EF4-FFF2-40B4-BE49-F238E27FC236}">
              <a16:creationId xmlns:a16="http://schemas.microsoft.com/office/drawing/2014/main" id="{5FEBC163-21FD-451E-B1A4-3586E7A8E911}"/>
            </a:ext>
          </a:extLst>
        </xdr:cNvPr>
        <xdr:cNvCxnSpPr/>
      </xdr:nvCxnSpPr>
      <xdr:spPr>
        <a:xfrm>
          <a:off x="9029700" y="44386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425450</xdr:colOff>
      <xdr:row>20</xdr:row>
      <xdr:rowOff>146050</xdr:rowOff>
    </xdr:from>
    <xdr:to>
      <xdr:col>17</xdr:col>
      <xdr:colOff>304800</xdr:colOff>
      <xdr:row>22</xdr:row>
      <xdr:rowOff>88900</xdr:rowOff>
    </xdr:to>
    <xdr:sp macro="" textlink="">
      <xdr:nvSpPr>
        <xdr:cNvPr id="129" name="TextBox 128">
          <a:extLst>
            <a:ext uri="{FF2B5EF4-FFF2-40B4-BE49-F238E27FC236}">
              <a16:creationId xmlns:a16="http://schemas.microsoft.com/office/drawing/2014/main" id="{0BFC304A-961E-4BB2-9F1B-A472AEAF76D3}"/>
            </a:ext>
          </a:extLst>
        </xdr:cNvPr>
        <xdr:cNvSpPr txBox="1"/>
      </xdr:nvSpPr>
      <xdr:spPr>
        <a:xfrm>
          <a:off x="8959850" y="382905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Quality Control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18</xdr:col>
      <xdr:colOff>50800</xdr:colOff>
      <xdr:row>20</xdr:row>
      <xdr:rowOff>146050</xdr:rowOff>
    </xdr:from>
    <xdr:to>
      <xdr:col>19</xdr:col>
      <xdr:colOff>203200</xdr:colOff>
      <xdr:row>22</xdr:row>
      <xdr:rowOff>38100</xdr:rowOff>
    </xdr:to>
    <xdr:sp macro="" textlink="">
      <xdr:nvSpPr>
        <xdr:cNvPr id="130" name="TextBox 129">
          <a:extLst>
            <a:ext uri="{FF2B5EF4-FFF2-40B4-BE49-F238E27FC236}">
              <a16:creationId xmlns:a16="http://schemas.microsoft.com/office/drawing/2014/main" id="{A7860F9B-D0B8-4514-AC98-1FE4016CF696}"/>
            </a:ext>
          </a:extLst>
        </xdr:cNvPr>
        <xdr:cNvSpPr txBox="1"/>
      </xdr:nvSpPr>
      <xdr:spPr>
        <a:xfrm>
          <a:off x="11023600" y="3829050"/>
          <a:ext cx="7620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By</a:t>
          </a:r>
          <a:r>
            <a:rPr lang="en-US" sz="1000" b="1" baseline="0">
              <a:solidFill>
                <a:schemeClr val="bg1">
                  <a:lumMod val="65000"/>
                </a:schemeClr>
              </a:solidFill>
              <a:latin typeface="Comic Sans MS" panose="030F0702030302020204" pitchFamily="66" charset="0"/>
            </a:rPr>
            <a:t> Week</a:t>
          </a:r>
          <a:endParaRPr lang="en-US" sz="1000" b="1">
            <a:solidFill>
              <a:schemeClr val="bg1">
                <a:lumMod val="65000"/>
              </a:schemeClr>
            </a:solidFill>
            <a:latin typeface="Comic Sans MS" panose="030F0702030302020204" pitchFamily="66" charset="0"/>
          </a:endParaRPr>
        </a:p>
      </xdr:txBody>
    </xdr:sp>
    <xdr:clientData/>
  </xdr:twoCellAnchor>
  <xdr:twoCellAnchor>
    <xdr:from>
      <xdr:col>14</xdr:col>
      <xdr:colOff>425450</xdr:colOff>
      <xdr:row>21</xdr:row>
      <xdr:rowOff>158750</xdr:rowOff>
    </xdr:from>
    <xdr:to>
      <xdr:col>17</xdr:col>
      <xdr:colOff>304800</xdr:colOff>
      <xdr:row>23</xdr:row>
      <xdr:rowOff>38100</xdr:rowOff>
    </xdr:to>
    <xdr:sp macro="" textlink="">
      <xdr:nvSpPr>
        <xdr:cNvPr id="131" name="TextBox 130">
          <a:extLst>
            <a:ext uri="{FF2B5EF4-FFF2-40B4-BE49-F238E27FC236}">
              <a16:creationId xmlns:a16="http://schemas.microsoft.com/office/drawing/2014/main" id="{03CD10FC-9ECF-41D5-86A7-5DD7E38014B4}"/>
            </a:ext>
          </a:extLst>
        </xdr:cNvPr>
        <xdr:cNvSpPr txBox="1"/>
      </xdr:nvSpPr>
      <xdr:spPr>
        <a:xfrm>
          <a:off x="8959850" y="4025900"/>
          <a:ext cx="17081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50000"/>
                </a:schemeClr>
              </a:solidFill>
              <a:latin typeface="Comic Sans MS" panose="030F0702030302020204" pitchFamily="66" charset="0"/>
            </a:rPr>
            <a:t>Count</a:t>
          </a:r>
          <a:r>
            <a:rPr lang="en-US" sz="1000" b="1" baseline="0">
              <a:solidFill>
                <a:schemeClr val="bg1">
                  <a:lumMod val="50000"/>
                </a:schemeClr>
              </a:solidFill>
              <a:latin typeface="Comic Sans MS" panose="030F0702030302020204" pitchFamily="66" charset="0"/>
            </a:rPr>
            <a:t> Of Employees</a:t>
          </a:r>
          <a:endParaRPr lang="en-US" sz="1000" b="1">
            <a:solidFill>
              <a:schemeClr val="bg1">
                <a:lumMod val="50000"/>
              </a:schemeClr>
            </a:solidFill>
            <a:latin typeface="Comic Sans MS" panose="030F0702030302020204" pitchFamily="66" charset="0"/>
          </a:endParaRPr>
        </a:p>
      </xdr:txBody>
    </xdr:sp>
    <xdr:clientData/>
  </xdr:twoCellAnchor>
  <xdr:twoCellAnchor>
    <xdr:from>
      <xdr:col>14</xdr:col>
      <xdr:colOff>419100</xdr:colOff>
      <xdr:row>22</xdr:row>
      <xdr:rowOff>152400</xdr:rowOff>
    </xdr:from>
    <xdr:to>
      <xdr:col>16</xdr:col>
      <xdr:colOff>488950</xdr:colOff>
      <xdr:row>24</xdr:row>
      <xdr:rowOff>57150</xdr:rowOff>
    </xdr:to>
    <xdr:sp macro="" textlink="Modelling!$D$47">
      <xdr:nvSpPr>
        <xdr:cNvPr id="132" name="TextBox 131">
          <a:extLst>
            <a:ext uri="{FF2B5EF4-FFF2-40B4-BE49-F238E27FC236}">
              <a16:creationId xmlns:a16="http://schemas.microsoft.com/office/drawing/2014/main" id="{655161BF-0C8D-45EC-8479-2398FB4EFDF6}"/>
            </a:ext>
          </a:extLst>
        </xdr:cNvPr>
        <xdr:cNvSpPr txBox="1"/>
      </xdr:nvSpPr>
      <xdr:spPr>
        <a:xfrm>
          <a:off x="8953500" y="42037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B511E1B-25BC-45E0-A81B-706270E666F3}" type="TxLink">
            <a:rPr lang="en-US" sz="1100" b="1" i="0" u="none" strike="noStrike">
              <a:solidFill>
                <a:srgbClr val="000000"/>
              </a:solidFill>
              <a:latin typeface="Comic Sans MS" panose="030F0702030302020204" pitchFamily="66" charset="0"/>
              <a:ea typeface="Calibri"/>
              <a:cs typeface="Calibri"/>
            </a:rPr>
            <a:pPr marL="0" indent="0"/>
            <a:t>20</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5</xdr:col>
      <xdr:colOff>247650</xdr:colOff>
      <xdr:row>28</xdr:row>
      <xdr:rowOff>38100</xdr:rowOff>
    </xdr:from>
    <xdr:to>
      <xdr:col>9</xdr:col>
      <xdr:colOff>406400</xdr:colOff>
      <xdr:row>28</xdr:row>
      <xdr:rowOff>38100</xdr:rowOff>
    </xdr:to>
    <xdr:cxnSp macro="">
      <xdr:nvCxnSpPr>
        <xdr:cNvPr id="133" name="Straight Connector 132">
          <a:extLst>
            <a:ext uri="{FF2B5EF4-FFF2-40B4-BE49-F238E27FC236}">
              <a16:creationId xmlns:a16="http://schemas.microsoft.com/office/drawing/2014/main" id="{6EC34198-D2C4-4D9C-A26F-B03FC1949946}"/>
            </a:ext>
          </a:extLst>
        </xdr:cNvPr>
        <xdr:cNvCxnSpPr/>
      </xdr:nvCxnSpPr>
      <xdr:spPr>
        <a:xfrm>
          <a:off x="3295650" y="51943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146050</xdr:colOff>
      <xdr:row>24</xdr:row>
      <xdr:rowOff>50800</xdr:rowOff>
    </xdr:from>
    <xdr:to>
      <xdr:col>8</xdr:col>
      <xdr:colOff>25400</xdr:colOff>
      <xdr:row>25</xdr:row>
      <xdr:rowOff>127000</xdr:rowOff>
    </xdr:to>
    <xdr:sp macro="" textlink="">
      <xdr:nvSpPr>
        <xdr:cNvPr id="134" name="TextBox 133">
          <a:extLst>
            <a:ext uri="{FF2B5EF4-FFF2-40B4-BE49-F238E27FC236}">
              <a16:creationId xmlns:a16="http://schemas.microsoft.com/office/drawing/2014/main" id="{73081A08-AE5D-4CAA-B66F-60176501BBF8}"/>
            </a:ext>
          </a:extLst>
        </xdr:cNvPr>
        <xdr:cNvSpPr txBox="1"/>
      </xdr:nvSpPr>
      <xdr:spPr>
        <a:xfrm>
          <a:off x="3194050" y="44704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Quality</a:t>
          </a:r>
          <a:r>
            <a:rPr lang="en-US" sz="1000" b="1" baseline="0">
              <a:solidFill>
                <a:schemeClr val="bg1">
                  <a:lumMod val="65000"/>
                </a:schemeClr>
              </a:solidFill>
              <a:latin typeface="Comic Sans MS" panose="030F0702030302020204" pitchFamily="66" charset="0"/>
            </a:rPr>
            <a:t> Rate</a:t>
          </a:r>
          <a:endParaRPr lang="en-US" sz="1000" b="1">
            <a:solidFill>
              <a:schemeClr val="bg1">
                <a:lumMod val="65000"/>
              </a:schemeClr>
            </a:solidFill>
            <a:latin typeface="Comic Sans MS" panose="030F0702030302020204" pitchFamily="66" charset="0"/>
          </a:endParaRPr>
        </a:p>
      </xdr:txBody>
    </xdr:sp>
    <xdr:clientData/>
  </xdr:twoCellAnchor>
  <xdr:twoCellAnchor>
    <xdr:from>
      <xdr:col>8</xdr:col>
      <xdr:colOff>177800</xdr:colOff>
      <xdr:row>23</xdr:row>
      <xdr:rowOff>19050</xdr:rowOff>
    </xdr:from>
    <xdr:to>
      <xdr:col>9</xdr:col>
      <xdr:colOff>537464</xdr:colOff>
      <xdr:row>28</xdr:row>
      <xdr:rowOff>85852</xdr:rowOff>
    </xdr:to>
    <xdr:graphicFrame macro="">
      <xdr:nvGraphicFramePr>
        <xdr:cNvPr id="135" name="Chart 134">
          <a:extLst>
            <a:ext uri="{FF2B5EF4-FFF2-40B4-BE49-F238E27FC236}">
              <a16:creationId xmlns:a16="http://schemas.microsoft.com/office/drawing/2014/main" id="{1D409C2A-C747-4519-8923-18BBCCEC4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177800</xdr:colOff>
      <xdr:row>25</xdr:row>
      <xdr:rowOff>95250</xdr:rowOff>
    </xdr:from>
    <xdr:to>
      <xdr:col>7</xdr:col>
      <xdr:colOff>247650</xdr:colOff>
      <xdr:row>27</xdr:row>
      <xdr:rowOff>0</xdr:rowOff>
    </xdr:to>
    <xdr:sp macro="" textlink="Modelling!E55">
      <xdr:nvSpPr>
        <xdr:cNvPr id="137" name="TextBox 136">
          <a:extLst>
            <a:ext uri="{FF2B5EF4-FFF2-40B4-BE49-F238E27FC236}">
              <a16:creationId xmlns:a16="http://schemas.microsoft.com/office/drawing/2014/main" id="{3814EA2C-ADFD-4BCC-B0FB-5A5847715B86}"/>
            </a:ext>
          </a:extLst>
        </xdr:cNvPr>
        <xdr:cNvSpPr txBox="1"/>
      </xdr:nvSpPr>
      <xdr:spPr>
        <a:xfrm>
          <a:off x="3225800" y="46990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F0CB23F-EEE2-4C34-AA76-812FD3B493E2}" type="TxLink">
            <a:rPr lang="en-US" sz="1100" b="1" i="0" u="none" strike="noStrike">
              <a:solidFill>
                <a:srgbClr val="000000"/>
              </a:solidFill>
              <a:latin typeface="Comic Sans MS" panose="030F0702030302020204" pitchFamily="66" charset="0"/>
              <a:ea typeface="Calibri"/>
              <a:cs typeface="Calibri"/>
            </a:rPr>
            <a:pPr marL="0" indent="0"/>
            <a:t>0.48%</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10</xdr:col>
      <xdr:colOff>107950</xdr:colOff>
      <xdr:row>28</xdr:row>
      <xdr:rowOff>12700</xdr:rowOff>
    </xdr:from>
    <xdr:to>
      <xdr:col>14</xdr:col>
      <xdr:colOff>266700</xdr:colOff>
      <xdr:row>28</xdr:row>
      <xdr:rowOff>12700</xdr:rowOff>
    </xdr:to>
    <xdr:cxnSp macro="">
      <xdr:nvCxnSpPr>
        <xdr:cNvPr id="138" name="Straight Connector 137">
          <a:extLst>
            <a:ext uri="{FF2B5EF4-FFF2-40B4-BE49-F238E27FC236}">
              <a16:creationId xmlns:a16="http://schemas.microsoft.com/office/drawing/2014/main" id="{002A0F71-D5B6-4381-AA65-CD7117A228F4}"/>
            </a:ext>
          </a:extLst>
        </xdr:cNvPr>
        <xdr:cNvCxnSpPr/>
      </xdr:nvCxnSpPr>
      <xdr:spPr>
        <a:xfrm>
          <a:off x="6203950" y="51689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xdr:colOff>
      <xdr:row>24</xdr:row>
      <xdr:rowOff>25400</xdr:rowOff>
    </xdr:from>
    <xdr:to>
      <xdr:col>12</xdr:col>
      <xdr:colOff>495300</xdr:colOff>
      <xdr:row>25</xdr:row>
      <xdr:rowOff>101600</xdr:rowOff>
    </xdr:to>
    <xdr:sp macro="" textlink="">
      <xdr:nvSpPr>
        <xdr:cNvPr id="139" name="TextBox 138">
          <a:extLst>
            <a:ext uri="{FF2B5EF4-FFF2-40B4-BE49-F238E27FC236}">
              <a16:creationId xmlns:a16="http://schemas.microsoft.com/office/drawing/2014/main" id="{6EF281BF-0CA6-4AD0-9F21-CC5681BD7EA9}"/>
            </a:ext>
          </a:extLst>
        </xdr:cNvPr>
        <xdr:cNvSpPr txBox="1"/>
      </xdr:nvSpPr>
      <xdr:spPr>
        <a:xfrm>
          <a:off x="6102350" y="44450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Quality</a:t>
          </a:r>
          <a:r>
            <a:rPr lang="en-US" sz="1000" b="1" baseline="0">
              <a:solidFill>
                <a:schemeClr val="bg1">
                  <a:lumMod val="65000"/>
                </a:schemeClr>
              </a:solidFill>
              <a:latin typeface="Comic Sans MS" panose="030F0702030302020204" pitchFamily="66" charset="0"/>
            </a:rPr>
            <a:t> Rate</a:t>
          </a:r>
          <a:endParaRPr lang="en-US" sz="1000" b="1">
            <a:solidFill>
              <a:schemeClr val="bg1">
                <a:lumMod val="65000"/>
              </a:schemeClr>
            </a:solidFill>
            <a:latin typeface="Comic Sans MS" panose="030F0702030302020204" pitchFamily="66" charset="0"/>
          </a:endParaRPr>
        </a:p>
      </xdr:txBody>
    </xdr:sp>
    <xdr:clientData/>
  </xdr:twoCellAnchor>
  <xdr:twoCellAnchor>
    <xdr:from>
      <xdr:col>13</xdr:col>
      <xdr:colOff>38100</xdr:colOff>
      <xdr:row>22</xdr:row>
      <xdr:rowOff>177800</xdr:rowOff>
    </xdr:from>
    <xdr:to>
      <xdr:col>14</xdr:col>
      <xdr:colOff>397764</xdr:colOff>
      <xdr:row>28</xdr:row>
      <xdr:rowOff>60452</xdr:rowOff>
    </xdr:to>
    <xdr:graphicFrame macro="">
      <xdr:nvGraphicFramePr>
        <xdr:cNvPr id="140" name="Chart 139">
          <a:extLst>
            <a:ext uri="{FF2B5EF4-FFF2-40B4-BE49-F238E27FC236}">
              <a16:creationId xmlns:a16="http://schemas.microsoft.com/office/drawing/2014/main" id="{13CF60D7-C299-43FF-997B-CE65F75F3D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38100</xdr:colOff>
      <xdr:row>25</xdr:row>
      <xdr:rowOff>69850</xdr:rowOff>
    </xdr:from>
    <xdr:to>
      <xdr:col>12</xdr:col>
      <xdr:colOff>107950</xdr:colOff>
      <xdr:row>26</xdr:row>
      <xdr:rowOff>158750</xdr:rowOff>
    </xdr:to>
    <xdr:sp macro="" textlink="Modelling!E57">
      <xdr:nvSpPr>
        <xdr:cNvPr id="142" name="TextBox 141">
          <a:extLst>
            <a:ext uri="{FF2B5EF4-FFF2-40B4-BE49-F238E27FC236}">
              <a16:creationId xmlns:a16="http://schemas.microsoft.com/office/drawing/2014/main" id="{FA053C9D-8D07-46DE-8D17-C32B5A05A8B9}"/>
            </a:ext>
          </a:extLst>
        </xdr:cNvPr>
        <xdr:cNvSpPr txBox="1"/>
      </xdr:nvSpPr>
      <xdr:spPr>
        <a:xfrm>
          <a:off x="6134100" y="46736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792796C-C34A-4097-920A-7C886BA90A46}" type="TxLink">
            <a:rPr lang="en-US" sz="1100" b="1" i="0" u="none" strike="noStrike">
              <a:solidFill>
                <a:srgbClr val="000000"/>
              </a:solidFill>
              <a:latin typeface="Comic Sans MS" panose="030F0702030302020204" pitchFamily="66" charset="0"/>
              <a:ea typeface="Calibri"/>
              <a:cs typeface="Calibri"/>
            </a:rPr>
            <a:pPr marL="0" indent="0"/>
            <a:t>0.82%</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14</xdr:col>
      <xdr:colOff>577850</xdr:colOff>
      <xdr:row>27</xdr:row>
      <xdr:rowOff>171450</xdr:rowOff>
    </xdr:from>
    <xdr:to>
      <xdr:col>19</xdr:col>
      <xdr:colOff>127000</xdr:colOff>
      <xdr:row>27</xdr:row>
      <xdr:rowOff>171450</xdr:rowOff>
    </xdr:to>
    <xdr:cxnSp macro="">
      <xdr:nvCxnSpPr>
        <xdr:cNvPr id="143" name="Straight Connector 142">
          <a:extLst>
            <a:ext uri="{FF2B5EF4-FFF2-40B4-BE49-F238E27FC236}">
              <a16:creationId xmlns:a16="http://schemas.microsoft.com/office/drawing/2014/main" id="{09C49D29-5EDD-4F54-932A-A6DCE3D917F6}"/>
            </a:ext>
          </a:extLst>
        </xdr:cNvPr>
        <xdr:cNvCxnSpPr/>
      </xdr:nvCxnSpPr>
      <xdr:spPr>
        <a:xfrm>
          <a:off x="9112250" y="51435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476250</xdr:colOff>
      <xdr:row>24</xdr:row>
      <xdr:rowOff>0</xdr:rowOff>
    </xdr:from>
    <xdr:to>
      <xdr:col>17</xdr:col>
      <xdr:colOff>355600</xdr:colOff>
      <xdr:row>25</xdr:row>
      <xdr:rowOff>76200</xdr:rowOff>
    </xdr:to>
    <xdr:sp macro="" textlink="">
      <xdr:nvSpPr>
        <xdr:cNvPr id="144" name="TextBox 143">
          <a:extLst>
            <a:ext uri="{FF2B5EF4-FFF2-40B4-BE49-F238E27FC236}">
              <a16:creationId xmlns:a16="http://schemas.microsoft.com/office/drawing/2014/main" id="{24F8DF01-197D-41FC-8931-009E711D3973}"/>
            </a:ext>
          </a:extLst>
        </xdr:cNvPr>
        <xdr:cNvSpPr txBox="1"/>
      </xdr:nvSpPr>
      <xdr:spPr>
        <a:xfrm>
          <a:off x="9010650" y="44196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Quality</a:t>
          </a:r>
          <a:r>
            <a:rPr lang="en-US" sz="1000" b="1" baseline="0">
              <a:solidFill>
                <a:schemeClr val="bg1">
                  <a:lumMod val="65000"/>
                </a:schemeClr>
              </a:solidFill>
              <a:latin typeface="Comic Sans MS" panose="030F0702030302020204" pitchFamily="66" charset="0"/>
            </a:rPr>
            <a:t> Rate</a:t>
          </a:r>
          <a:endParaRPr lang="en-US" sz="1000" b="1">
            <a:solidFill>
              <a:schemeClr val="bg1">
                <a:lumMod val="65000"/>
              </a:schemeClr>
            </a:solidFill>
            <a:latin typeface="Comic Sans MS" panose="030F0702030302020204" pitchFamily="66" charset="0"/>
          </a:endParaRPr>
        </a:p>
      </xdr:txBody>
    </xdr:sp>
    <xdr:clientData/>
  </xdr:twoCellAnchor>
  <xdr:twoCellAnchor>
    <xdr:from>
      <xdr:col>17</xdr:col>
      <xdr:colOff>508000</xdr:colOff>
      <xdr:row>22</xdr:row>
      <xdr:rowOff>171450</xdr:rowOff>
    </xdr:from>
    <xdr:to>
      <xdr:col>19</xdr:col>
      <xdr:colOff>258064</xdr:colOff>
      <xdr:row>28</xdr:row>
      <xdr:rowOff>54102</xdr:rowOff>
    </xdr:to>
    <xdr:graphicFrame macro="">
      <xdr:nvGraphicFramePr>
        <xdr:cNvPr id="145" name="Chart 144">
          <a:extLst>
            <a:ext uri="{FF2B5EF4-FFF2-40B4-BE49-F238E27FC236}">
              <a16:creationId xmlns:a16="http://schemas.microsoft.com/office/drawing/2014/main" id="{924C1D1B-47A5-4F38-AF90-314B65F1C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508000</xdr:colOff>
      <xdr:row>25</xdr:row>
      <xdr:rowOff>44450</xdr:rowOff>
    </xdr:from>
    <xdr:to>
      <xdr:col>16</xdr:col>
      <xdr:colOff>577850</xdr:colOff>
      <xdr:row>26</xdr:row>
      <xdr:rowOff>133350</xdr:rowOff>
    </xdr:to>
    <xdr:sp macro="" textlink="Modelling!$E$56">
      <xdr:nvSpPr>
        <xdr:cNvPr id="147" name="TextBox 146">
          <a:extLst>
            <a:ext uri="{FF2B5EF4-FFF2-40B4-BE49-F238E27FC236}">
              <a16:creationId xmlns:a16="http://schemas.microsoft.com/office/drawing/2014/main" id="{E51149F2-B855-4774-A4EE-4514C33C7C7E}"/>
            </a:ext>
          </a:extLst>
        </xdr:cNvPr>
        <xdr:cNvSpPr txBox="1"/>
      </xdr:nvSpPr>
      <xdr:spPr>
        <a:xfrm>
          <a:off x="9042400" y="46482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2D34444-24BE-40C7-B612-5F8D4558B128}" type="TxLink">
            <a:rPr lang="en-US" sz="1100" b="1" i="0" u="none" strike="noStrike">
              <a:solidFill>
                <a:srgbClr val="000000"/>
              </a:solidFill>
              <a:latin typeface="Comic Sans MS" panose="030F0702030302020204" pitchFamily="66" charset="0"/>
              <a:ea typeface="Calibri"/>
              <a:cs typeface="Calibri"/>
            </a:rPr>
            <a:pPr marL="0" indent="0"/>
            <a:t>0.67%</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5</xdr:col>
      <xdr:colOff>228600</xdr:colOff>
      <xdr:row>28</xdr:row>
      <xdr:rowOff>57150</xdr:rowOff>
    </xdr:from>
    <xdr:to>
      <xdr:col>8</xdr:col>
      <xdr:colOff>107950</xdr:colOff>
      <xdr:row>29</xdr:row>
      <xdr:rowOff>133350</xdr:rowOff>
    </xdr:to>
    <xdr:sp macro="" textlink="">
      <xdr:nvSpPr>
        <xdr:cNvPr id="148" name="TextBox 147">
          <a:extLst>
            <a:ext uri="{FF2B5EF4-FFF2-40B4-BE49-F238E27FC236}">
              <a16:creationId xmlns:a16="http://schemas.microsoft.com/office/drawing/2014/main" id="{48BD1FCB-060B-480D-BBF3-80E7F0E2E9BD}"/>
            </a:ext>
          </a:extLst>
        </xdr:cNvPr>
        <xdr:cNvSpPr txBox="1"/>
      </xdr:nvSpPr>
      <xdr:spPr>
        <a:xfrm>
          <a:off x="3276600" y="521335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Avg.</a:t>
          </a:r>
          <a:r>
            <a:rPr lang="en-US" sz="1000" b="1" baseline="0">
              <a:solidFill>
                <a:schemeClr val="bg1">
                  <a:lumMod val="65000"/>
                </a:schemeClr>
              </a:solidFill>
              <a:latin typeface="Comic Sans MS" panose="030F0702030302020204" pitchFamily="66" charset="0"/>
            </a:rPr>
            <a:t> Training Hours</a:t>
          </a:r>
          <a:endParaRPr lang="en-US" sz="1000" b="1">
            <a:solidFill>
              <a:schemeClr val="bg1">
                <a:lumMod val="65000"/>
              </a:schemeClr>
            </a:solidFill>
            <a:latin typeface="Comic Sans MS" panose="030F0702030302020204" pitchFamily="66" charset="0"/>
          </a:endParaRPr>
        </a:p>
      </xdr:txBody>
    </xdr:sp>
    <xdr:clientData/>
  </xdr:twoCellAnchor>
  <xdr:twoCellAnchor>
    <xdr:from>
      <xdr:col>8</xdr:col>
      <xdr:colOff>260350</xdr:colOff>
      <xdr:row>27</xdr:row>
      <xdr:rowOff>107950</xdr:rowOff>
    </xdr:from>
    <xdr:to>
      <xdr:col>10</xdr:col>
      <xdr:colOff>6350</xdr:colOff>
      <xdr:row>32</xdr:row>
      <xdr:rowOff>47752</xdr:rowOff>
    </xdr:to>
    <xdr:graphicFrame macro="">
      <xdr:nvGraphicFramePr>
        <xdr:cNvPr id="149" name="Chart 148">
          <a:extLst>
            <a:ext uri="{FF2B5EF4-FFF2-40B4-BE49-F238E27FC236}">
              <a16:creationId xmlns:a16="http://schemas.microsoft.com/office/drawing/2014/main" id="{C07054F6-E420-40F6-B574-4449C5420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203200</xdr:colOff>
      <xdr:row>29</xdr:row>
      <xdr:rowOff>63500</xdr:rowOff>
    </xdr:from>
    <xdr:to>
      <xdr:col>7</xdr:col>
      <xdr:colOff>273050</xdr:colOff>
      <xdr:row>30</xdr:row>
      <xdr:rowOff>152400</xdr:rowOff>
    </xdr:to>
    <xdr:sp macro="" textlink="Modelling!D67">
      <xdr:nvSpPr>
        <xdr:cNvPr id="151" name="TextBox 150">
          <a:extLst>
            <a:ext uri="{FF2B5EF4-FFF2-40B4-BE49-F238E27FC236}">
              <a16:creationId xmlns:a16="http://schemas.microsoft.com/office/drawing/2014/main" id="{75327351-1C6D-445D-BED0-CB57F9A67C92}"/>
            </a:ext>
          </a:extLst>
        </xdr:cNvPr>
        <xdr:cNvSpPr txBox="1"/>
      </xdr:nvSpPr>
      <xdr:spPr>
        <a:xfrm>
          <a:off x="3251200" y="54038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F607EB4-9A16-4E89-AF66-32991E121324}" type="TxLink">
            <a:rPr lang="en-US" sz="1100" b="1" i="0" u="none" strike="noStrike">
              <a:solidFill>
                <a:srgbClr val="000000"/>
              </a:solidFill>
              <a:latin typeface="Comic Sans MS" panose="030F0702030302020204" pitchFamily="66" charset="0"/>
              <a:ea typeface="Calibri"/>
              <a:cs typeface="Calibri"/>
            </a:rPr>
            <a:pPr marL="0" indent="0"/>
            <a:t>1.18</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9</xdr:col>
      <xdr:colOff>603250</xdr:colOff>
      <xdr:row>27</xdr:row>
      <xdr:rowOff>171450</xdr:rowOff>
    </xdr:from>
    <xdr:to>
      <xdr:col>12</xdr:col>
      <xdr:colOff>482600</xdr:colOff>
      <xdr:row>29</xdr:row>
      <xdr:rowOff>63500</xdr:rowOff>
    </xdr:to>
    <xdr:sp macro="" textlink="">
      <xdr:nvSpPr>
        <xdr:cNvPr id="152" name="TextBox 151">
          <a:extLst>
            <a:ext uri="{FF2B5EF4-FFF2-40B4-BE49-F238E27FC236}">
              <a16:creationId xmlns:a16="http://schemas.microsoft.com/office/drawing/2014/main" id="{404DB817-EEDB-4C17-A13F-F7D9B373CD84}"/>
            </a:ext>
          </a:extLst>
        </xdr:cNvPr>
        <xdr:cNvSpPr txBox="1"/>
      </xdr:nvSpPr>
      <xdr:spPr>
        <a:xfrm>
          <a:off x="6089650" y="51435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Avg.</a:t>
          </a:r>
          <a:r>
            <a:rPr lang="en-US" sz="1000" b="1" baseline="0">
              <a:solidFill>
                <a:schemeClr val="bg1">
                  <a:lumMod val="65000"/>
                </a:schemeClr>
              </a:solidFill>
              <a:latin typeface="Comic Sans MS" panose="030F0702030302020204" pitchFamily="66" charset="0"/>
            </a:rPr>
            <a:t> Training Hours</a:t>
          </a:r>
          <a:endParaRPr lang="en-US" sz="1000" b="1">
            <a:solidFill>
              <a:schemeClr val="bg1">
                <a:lumMod val="65000"/>
              </a:schemeClr>
            </a:solidFill>
            <a:latin typeface="Comic Sans MS" panose="030F0702030302020204" pitchFamily="66" charset="0"/>
          </a:endParaRPr>
        </a:p>
      </xdr:txBody>
    </xdr:sp>
    <xdr:clientData/>
  </xdr:twoCellAnchor>
  <xdr:twoCellAnchor>
    <xdr:from>
      <xdr:col>13</xdr:col>
      <xdr:colOff>184150</xdr:colOff>
      <xdr:row>27</xdr:row>
      <xdr:rowOff>127000</xdr:rowOff>
    </xdr:from>
    <xdr:to>
      <xdr:col>14</xdr:col>
      <xdr:colOff>539750</xdr:colOff>
      <xdr:row>32</xdr:row>
      <xdr:rowOff>66802</xdr:rowOff>
    </xdr:to>
    <xdr:graphicFrame macro="">
      <xdr:nvGraphicFramePr>
        <xdr:cNvPr id="153" name="Chart 152">
          <a:extLst>
            <a:ext uri="{FF2B5EF4-FFF2-40B4-BE49-F238E27FC236}">
              <a16:creationId xmlns:a16="http://schemas.microsoft.com/office/drawing/2014/main" id="{248C747E-CC53-4611-BB46-38E90CBF8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127000</xdr:colOff>
      <xdr:row>29</xdr:row>
      <xdr:rowOff>82550</xdr:rowOff>
    </xdr:from>
    <xdr:to>
      <xdr:col>12</xdr:col>
      <xdr:colOff>196850</xdr:colOff>
      <xdr:row>30</xdr:row>
      <xdr:rowOff>171450</xdr:rowOff>
    </xdr:to>
    <xdr:sp macro="" textlink="Modelling!D66">
      <xdr:nvSpPr>
        <xdr:cNvPr id="155" name="TextBox 154">
          <a:extLst>
            <a:ext uri="{FF2B5EF4-FFF2-40B4-BE49-F238E27FC236}">
              <a16:creationId xmlns:a16="http://schemas.microsoft.com/office/drawing/2014/main" id="{54ED7687-F7FC-4F3B-B06D-C7249B8D7BC0}"/>
            </a:ext>
          </a:extLst>
        </xdr:cNvPr>
        <xdr:cNvSpPr txBox="1"/>
      </xdr:nvSpPr>
      <xdr:spPr>
        <a:xfrm>
          <a:off x="6223000" y="54229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9A2E7B5-1D8F-47EB-ADAC-347C323D7B71}" type="TxLink">
            <a:rPr lang="en-US" sz="1100" b="1" i="0" u="none" strike="noStrike">
              <a:solidFill>
                <a:srgbClr val="000000"/>
              </a:solidFill>
              <a:latin typeface="Comic Sans MS" panose="030F0702030302020204" pitchFamily="66" charset="0"/>
              <a:ea typeface="Calibri"/>
              <a:cs typeface="Calibri"/>
            </a:rPr>
            <a:pPr marL="0" indent="0"/>
            <a:t>0.76</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14</xdr:col>
      <xdr:colOff>412750</xdr:colOff>
      <xdr:row>27</xdr:row>
      <xdr:rowOff>171450</xdr:rowOff>
    </xdr:from>
    <xdr:to>
      <xdr:col>17</xdr:col>
      <xdr:colOff>292100</xdr:colOff>
      <xdr:row>29</xdr:row>
      <xdr:rowOff>63500</xdr:rowOff>
    </xdr:to>
    <xdr:sp macro="" textlink="">
      <xdr:nvSpPr>
        <xdr:cNvPr id="156" name="TextBox 155">
          <a:extLst>
            <a:ext uri="{FF2B5EF4-FFF2-40B4-BE49-F238E27FC236}">
              <a16:creationId xmlns:a16="http://schemas.microsoft.com/office/drawing/2014/main" id="{E907D95F-F4DB-4CE7-A148-C310D2DBB53F}"/>
            </a:ext>
          </a:extLst>
        </xdr:cNvPr>
        <xdr:cNvSpPr txBox="1"/>
      </xdr:nvSpPr>
      <xdr:spPr>
        <a:xfrm>
          <a:off x="8947150" y="5143500"/>
          <a:ext cx="17081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Avg.</a:t>
          </a:r>
          <a:r>
            <a:rPr lang="en-US" sz="1000" b="1" baseline="0">
              <a:solidFill>
                <a:schemeClr val="bg1">
                  <a:lumMod val="65000"/>
                </a:schemeClr>
              </a:solidFill>
              <a:latin typeface="Comic Sans MS" panose="030F0702030302020204" pitchFamily="66" charset="0"/>
            </a:rPr>
            <a:t> Training Hours</a:t>
          </a:r>
          <a:endParaRPr lang="en-US" sz="1000" b="1">
            <a:solidFill>
              <a:schemeClr val="bg1">
                <a:lumMod val="65000"/>
              </a:schemeClr>
            </a:solidFill>
            <a:latin typeface="Comic Sans MS" panose="030F0702030302020204" pitchFamily="66" charset="0"/>
          </a:endParaRPr>
        </a:p>
      </xdr:txBody>
    </xdr:sp>
    <xdr:clientData/>
  </xdr:twoCellAnchor>
  <xdr:twoCellAnchor>
    <xdr:from>
      <xdr:col>17</xdr:col>
      <xdr:colOff>565150</xdr:colOff>
      <xdr:row>27</xdr:row>
      <xdr:rowOff>107950</xdr:rowOff>
    </xdr:from>
    <xdr:to>
      <xdr:col>19</xdr:col>
      <xdr:colOff>311150</xdr:colOff>
      <xdr:row>32</xdr:row>
      <xdr:rowOff>47752</xdr:rowOff>
    </xdr:to>
    <xdr:graphicFrame macro="">
      <xdr:nvGraphicFramePr>
        <xdr:cNvPr id="157" name="Chart 156">
          <a:extLst>
            <a:ext uri="{FF2B5EF4-FFF2-40B4-BE49-F238E27FC236}">
              <a16:creationId xmlns:a16="http://schemas.microsoft.com/office/drawing/2014/main" id="{9DDDA1B6-7677-4DE7-9BF8-92208A710F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50800</xdr:colOff>
      <xdr:row>29</xdr:row>
      <xdr:rowOff>101600</xdr:rowOff>
    </xdr:from>
    <xdr:to>
      <xdr:col>17</xdr:col>
      <xdr:colOff>120650</xdr:colOff>
      <xdr:row>31</xdr:row>
      <xdr:rowOff>6350</xdr:rowOff>
    </xdr:to>
    <xdr:sp macro="" textlink="Modelling!$D$65">
      <xdr:nvSpPr>
        <xdr:cNvPr id="159" name="TextBox 158">
          <a:extLst>
            <a:ext uri="{FF2B5EF4-FFF2-40B4-BE49-F238E27FC236}">
              <a16:creationId xmlns:a16="http://schemas.microsoft.com/office/drawing/2014/main" id="{2301BA46-D4E6-465A-8133-AB5E2E4CD64B}"/>
            </a:ext>
          </a:extLst>
        </xdr:cNvPr>
        <xdr:cNvSpPr txBox="1"/>
      </xdr:nvSpPr>
      <xdr:spPr>
        <a:xfrm>
          <a:off x="9194800" y="54419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4F9500-BFC5-4507-9ED4-B55E92C5EE56}" type="TxLink">
            <a:rPr lang="en-US" sz="1100" b="1" i="0" u="none" strike="noStrike">
              <a:solidFill>
                <a:srgbClr val="000000"/>
              </a:solidFill>
              <a:latin typeface="Comic Sans MS" panose="030F0702030302020204" pitchFamily="66" charset="0"/>
              <a:ea typeface="Calibri"/>
              <a:cs typeface="Calibri"/>
            </a:rPr>
            <a:pPr marL="0" indent="0"/>
            <a:t>0.69</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15</xdr:col>
      <xdr:colOff>38100</xdr:colOff>
      <xdr:row>13</xdr:row>
      <xdr:rowOff>165100</xdr:rowOff>
    </xdr:from>
    <xdr:to>
      <xdr:col>17</xdr:col>
      <xdr:colOff>527050</xdr:colOff>
      <xdr:row>15</xdr:row>
      <xdr:rowOff>25400</xdr:rowOff>
    </xdr:to>
    <xdr:sp macro="" textlink="">
      <xdr:nvSpPr>
        <xdr:cNvPr id="160" name="TextBox 159">
          <a:extLst>
            <a:ext uri="{FF2B5EF4-FFF2-40B4-BE49-F238E27FC236}">
              <a16:creationId xmlns:a16="http://schemas.microsoft.com/office/drawing/2014/main" id="{5DC736B1-4C6B-4BB3-876A-FCECFF343726}"/>
            </a:ext>
          </a:extLst>
        </xdr:cNvPr>
        <xdr:cNvSpPr txBox="1"/>
      </xdr:nvSpPr>
      <xdr:spPr>
        <a:xfrm>
          <a:off x="9182100" y="2559050"/>
          <a:ext cx="1708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Unit Produced/Hour</a:t>
          </a:r>
          <a:endParaRPr lang="en-US" sz="1000" b="1">
            <a:solidFill>
              <a:schemeClr val="bg1">
                <a:lumMod val="65000"/>
              </a:schemeClr>
            </a:solidFill>
            <a:latin typeface="Comic Sans MS" panose="030F0702030302020204" pitchFamily="66" charset="0"/>
          </a:endParaRPr>
        </a:p>
      </xdr:txBody>
    </xdr:sp>
    <xdr:clientData/>
  </xdr:twoCellAnchor>
  <xdr:twoCellAnchor>
    <xdr:from>
      <xdr:col>14</xdr:col>
      <xdr:colOff>527050</xdr:colOff>
      <xdr:row>12</xdr:row>
      <xdr:rowOff>139700</xdr:rowOff>
    </xdr:from>
    <xdr:to>
      <xdr:col>16</xdr:col>
      <xdr:colOff>596900</xdr:colOff>
      <xdr:row>14</xdr:row>
      <xdr:rowOff>44450</xdr:rowOff>
    </xdr:to>
    <xdr:sp macro="" textlink="Modelling!$C$25">
      <xdr:nvSpPr>
        <xdr:cNvPr id="161" name="TextBox 160">
          <a:extLst>
            <a:ext uri="{FF2B5EF4-FFF2-40B4-BE49-F238E27FC236}">
              <a16:creationId xmlns:a16="http://schemas.microsoft.com/office/drawing/2014/main" id="{BCBE97B1-F29A-4636-B33B-CD12D784470C}"/>
            </a:ext>
          </a:extLst>
        </xdr:cNvPr>
        <xdr:cNvSpPr txBox="1"/>
      </xdr:nvSpPr>
      <xdr:spPr>
        <a:xfrm>
          <a:off x="9061450" y="23495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F160662-65B5-4A4D-B4C3-CB6B9996C5ED}" type="TxLink">
            <a:rPr lang="en-US" sz="1100" b="1" i="0" u="none" strike="noStrike">
              <a:solidFill>
                <a:srgbClr val="000000"/>
              </a:solidFill>
              <a:latin typeface="Comic Sans MS" panose="030F0702030302020204" pitchFamily="66" charset="0"/>
              <a:ea typeface="Calibri"/>
              <a:cs typeface="Calibri"/>
            </a:rPr>
            <a:pPr marL="0" indent="0"/>
            <a:t>11.03</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14</xdr:col>
      <xdr:colOff>584200</xdr:colOff>
      <xdr:row>14</xdr:row>
      <xdr:rowOff>19050</xdr:rowOff>
    </xdr:from>
    <xdr:to>
      <xdr:col>15</xdr:col>
      <xdr:colOff>120650</xdr:colOff>
      <xdr:row>15</xdr:row>
      <xdr:rowOff>12700</xdr:rowOff>
    </xdr:to>
    <xdr:sp macro="" textlink="">
      <xdr:nvSpPr>
        <xdr:cNvPr id="162" name="Isosceles Triangle 161">
          <a:extLst>
            <a:ext uri="{FF2B5EF4-FFF2-40B4-BE49-F238E27FC236}">
              <a16:creationId xmlns:a16="http://schemas.microsoft.com/office/drawing/2014/main" id="{1746EAAF-313C-4F48-985F-CB1B7002A1C7}"/>
            </a:ext>
          </a:extLst>
        </xdr:cNvPr>
        <xdr:cNvSpPr/>
      </xdr:nvSpPr>
      <xdr:spPr>
        <a:xfrm>
          <a:off x="9118600" y="2597150"/>
          <a:ext cx="146050" cy="17780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495300</xdr:colOff>
      <xdr:row>10</xdr:row>
      <xdr:rowOff>57150</xdr:rowOff>
    </xdr:from>
    <xdr:to>
      <xdr:col>19</xdr:col>
      <xdr:colOff>245364</xdr:colOff>
      <xdr:row>15</xdr:row>
      <xdr:rowOff>92202</xdr:rowOff>
    </xdr:to>
    <xdr:graphicFrame macro="">
      <xdr:nvGraphicFramePr>
        <xdr:cNvPr id="163" name="Chart 162">
          <a:extLst>
            <a:ext uri="{FF2B5EF4-FFF2-40B4-BE49-F238E27FC236}">
              <a16:creationId xmlns:a16="http://schemas.microsoft.com/office/drawing/2014/main" id="{31D80EC6-1C2B-427A-BD03-BCF876774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6350</xdr:colOff>
      <xdr:row>15</xdr:row>
      <xdr:rowOff>76200</xdr:rowOff>
    </xdr:from>
    <xdr:to>
      <xdr:col>19</xdr:col>
      <xdr:colOff>165100</xdr:colOff>
      <xdr:row>15</xdr:row>
      <xdr:rowOff>76200</xdr:rowOff>
    </xdr:to>
    <xdr:cxnSp macro="">
      <xdr:nvCxnSpPr>
        <xdr:cNvPr id="164" name="Straight Connector 163">
          <a:extLst>
            <a:ext uri="{FF2B5EF4-FFF2-40B4-BE49-F238E27FC236}">
              <a16:creationId xmlns:a16="http://schemas.microsoft.com/office/drawing/2014/main" id="{8F6C9EA2-32CA-49E0-9AB8-E1BA7F35341E}"/>
            </a:ext>
          </a:extLst>
        </xdr:cNvPr>
        <xdr:cNvCxnSpPr/>
      </xdr:nvCxnSpPr>
      <xdr:spPr>
        <a:xfrm>
          <a:off x="9150350" y="283845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19050</xdr:rowOff>
    </xdr:from>
    <xdr:to>
      <xdr:col>20</xdr:col>
      <xdr:colOff>0</xdr:colOff>
      <xdr:row>16</xdr:row>
      <xdr:rowOff>63500</xdr:rowOff>
    </xdr:to>
    <xdr:sp macro="" textlink="">
      <xdr:nvSpPr>
        <xdr:cNvPr id="165" name="TextBox 164">
          <a:extLst>
            <a:ext uri="{FF2B5EF4-FFF2-40B4-BE49-F238E27FC236}">
              <a16:creationId xmlns:a16="http://schemas.microsoft.com/office/drawing/2014/main" id="{AE432DE2-3AA0-4E9D-852E-E685988560EA}"/>
            </a:ext>
          </a:extLst>
        </xdr:cNvPr>
        <xdr:cNvSpPr txBox="1"/>
      </xdr:nvSpPr>
      <xdr:spPr>
        <a:xfrm>
          <a:off x="12192000" y="2781300"/>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Unit Produced/Hour</a:t>
          </a:r>
          <a:endParaRPr lang="en-US" sz="1000" b="1">
            <a:solidFill>
              <a:schemeClr val="bg1">
                <a:lumMod val="65000"/>
              </a:schemeClr>
            </a:solidFill>
            <a:latin typeface="Comic Sans MS" panose="030F0702030302020204" pitchFamily="66" charset="0"/>
          </a:endParaRPr>
        </a:p>
      </xdr:txBody>
    </xdr:sp>
    <xdr:clientData/>
  </xdr:twoCellAnchor>
  <xdr:twoCellAnchor>
    <xdr:from>
      <xdr:col>20</xdr:col>
      <xdr:colOff>0</xdr:colOff>
      <xdr:row>13</xdr:row>
      <xdr:rowOff>177800</xdr:rowOff>
    </xdr:from>
    <xdr:to>
      <xdr:col>20</xdr:col>
      <xdr:colOff>0</xdr:colOff>
      <xdr:row>15</xdr:row>
      <xdr:rowOff>82550</xdr:rowOff>
    </xdr:to>
    <xdr:sp macro="" textlink="Modelling!$C$26">
      <xdr:nvSpPr>
        <xdr:cNvPr id="166" name="TextBox 165">
          <a:extLst>
            <a:ext uri="{FF2B5EF4-FFF2-40B4-BE49-F238E27FC236}">
              <a16:creationId xmlns:a16="http://schemas.microsoft.com/office/drawing/2014/main" id="{D97A4D5E-0AB5-4DBB-9619-00CD635490EF}"/>
            </a:ext>
          </a:extLst>
        </xdr:cNvPr>
        <xdr:cNvSpPr txBox="1"/>
      </xdr:nvSpPr>
      <xdr:spPr>
        <a:xfrm>
          <a:off x="12192000" y="2571750"/>
          <a:ext cx="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F9D221-7A39-4E03-8023-9AE0F5787859}" type="TxLink">
            <a:rPr lang="en-US" sz="1100" b="1" i="0" u="none" strike="noStrike">
              <a:solidFill>
                <a:srgbClr val="000000"/>
              </a:solidFill>
              <a:latin typeface="Comic Sans MS" panose="030F0702030302020204" pitchFamily="66" charset="0"/>
              <a:ea typeface="Calibri"/>
              <a:cs typeface="Calibri"/>
            </a:rPr>
            <a:pPr marL="0" indent="0"/>
            <a:t>11.15</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20</xdr:col>
      <xdr:colOff>0</xdr:colOff>
      <xdr:row>15</xdr:row>
      <xdr:rowOff>57150</xdr:rowOff>
    </xdr:from>
    <xdr:to>
      <xdr:col>20</xdr:col>
      <xdr:colOff>0</xdr:colOff>
      <xdr:row>16</xdr:row>
      <xdr:rowOff>50800</xdr:rowOff>
    </xdr:to>
    <xdr:sp macro="" textlink="">
      <xdr:nvSpPr>
        <xdr:cNvPr id="167" name="Isosceles Triangle 166">
          <a:extLst>
            <a:ext uri="{FF2B5EF4-FFF2-40B4-BE49-F238E27FC236}">
              <a16:creationId xmlns:a16="http://schemas.microsoft.com/office/drawing/2014/main" id="{6A6D89CF-86EF-4243-B5D1-28547974A02B}"/>
            </a:ext>
          </a:extLst>
        </xdr:cNvPr>
        <xdr:cNvSpPr/>
      </xdr:nvSpPr>
      <xdr:spPr>
        <a:xfrm>
          <a:off x="12192000" y="2819400"/>
          <a:ext cx="0" cy="17780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11</xdr:row>
      <xdr:rowOff>107950</xdr:rowOff>
    </xdr:from>
    <xdr:to>
      <xdr:col>20</xdr:col>
      <xdr:colOff>0</xdr:colOff>
      <xdr:row>16</xdr:row>
      <xdr:rowOff>143002</xdr:rowOff>
    </xdr:to>
    <xdr:graphicFrame macro="">
      <xdr:nvGraphicFramePr>
        <xdr:cNvPr id="168" name="Chart 167">
          <a:extLst>
            <a:ext uri="{FF2B5EF4-FFF2-40B4-BE49-F238E27FC236}">
              <a16:creationId xmlns:a16="http://schemas.microsoft.com/office/drawing/2014/main" id="{EA1F5F18-B568-45B4-ABE1-1377758C7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20</xdr:col>
      <xdr:colOff>0</xdr:colOff>
      <xdr:row>16</xdr:row>
      <xdr:rowOff>95250</xdr:rowOff>
    </xdr:from>
    <xdr:to>
      <xdr:col>20</xdr:col>
      <xdr:colOff>0</xdr:colOff>
      <xdr:row>16</xdr:row>
      <xdr:rowOff>95250</xdr:rowOff>
    </xdr:to>
    <xdr:cxnSp macro="">
      <xdr:nvCxnSpPr>
        <xdr:cNvPr id="169" name="Straight Connector 168">
          <a:extLst>
            <a:ext uri="{FF2B5EF4-FFF2-40B4-BE49-F238E27FC236}">
              <a16:creationId xmlns:a16="http://schemas.microsoft.com/office/drawing/2014/main" id="{C0BEC018-8E2B-4CA3-9816-7640367C8D4C}"/>
            </a:ext>
          </a:extLst>
        </xdr:cNvPr>
        <xdr:cNvCxnSpPr/>
      </xdr:nvCxnSpPr>
      <xdr:spPr>
        <a:xfrm>
          <a:off x="12192000" y="3041650"/>
          <a:ext cx="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152400</xdr:colOff>
      <xdr:row>13</xdr:row>
      <xdr:rowOff>177800</xdr:rowOff>
    </xdr:from>
    <xdr:to>
      <xdr:col>13</xdr:col>
      <xdr:colOff>31750</xdr:colOff>
      <xdr:row>15</xdr:row>
      <xdr:rowOff>38100</xdr:rowOff>
    </xdr:to>
    <xdr:sp macro="" textlink="">
      <xdr:nvSpPr>
        <xdr:cNvPr id="170" name="TextBox 169">
          <a:extLst>
            <a:ext uri="{FF2B5EF4-FFF2-40B4-BE49-F238E27FC236}">
              <a16:creationId xmlns:a16="http://schemas.microsoft.com/office/drawing/2014/main" id="{AA3CAD28-CC16-4CDC-B675-190EEFB75F1A}"/>
            </a:ext>
          </a:extLst>
        </xdr:cNvPr>
        <xdr:cNvSpPr txBox="1"/>
      </xdr:nvSpPr>
      <xdr:spPr>
        <a:xfrm>
          <a:off x="6248400" y="2571750"/>
          <a:ext cx="1708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Unit Produced/Hour</a:t>
          </a:r>
          <a:endParaRPr lang="en-US" sz="1000" b="1">
            <a:solidFill>
              <a:schemeClr val="bg1">
                <a:lumMod val="65000"/>
              </a:schemeClr>
            </a:solidFill>
            <a:latin typeface="Comic Sans MS" panose="030F0702030302020204" pitchFamily="66" charset="0"/>
          </a:endParaRPr>
        </a:p>
      </xdr:txBody>
    </xdr:sp>
    <xdr:clientData/>
  </xdr:twoCellAnchor>
  <xdr:twoCellAnchor>
    <xdr:from>
      <xdr:col>10</xdr:col>
      <xdr:colOff>114300</xdr:colOff>
      <xdr:row>12</xdr:row>
      <xdr:rowOff>152400</xdr:rowOff>
    </xdr:from>
    <xdr:to>
      <xdr:col>12</xdr:col>
      <xdr:colOff>184150</xdr:colOff>
      <xdr:row>14</xdr:row>
      <xdr:rowOff>57150</xdr:rowOff>
    </xdr:to>
    <xdr:sp macro="" textlink="Modelling!C24">
      <xdr:nvSpPr>
        <xdr:cNvPr id="171" name="TextBox 170">
          <a:extLst>
            <a:ext uri="{FF2B5EF4-FFF2-40B4-BE49-F238E27FC236}">
              <a16:creationId xmlns:a16="http://schemas.microsoft.com/office/drawing/2014/main" id="{20F3AD73-78E7-4BE1-8575-D677F6F25551}"/>
            </a:ext>
          </a:extLst>
        </xdr:cNvPr>
        <xdr:cNvSpPr txBox="1"/>
      </xdr:nvSpPr>
      <xdr:spPr>
        <a:xfrm>
          <a:off x="6210300" y="236220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C611FB4-06C7-45C2-8A36-CA7879757733}" type="TxLink">
            <a:rPr lang="en-US" sz="1100" b="1" i="0" u="none" strike="noStrike">
              <a:solidFill>
                <a:srgbClr val="000000"/>
              </a:solidFill>
              <a:latin typeface="Comic Sans MS" panose="030F0702030302020204" pitchFamily="66" charset="0"/>
              <a:ea typeface="Calibri"/>
              <a:cs typeface="Calibri"/>
            </a:rPr>
            <a:pPr marL="0" indent="0"/>
            <a:t>10.95</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10</xdr:col>
      <xdr:colOff>88900</xdr:colOff>
      <xdr:row>14</xdr:row>
      <xdr:rowOff>31750</xdr:rowOff>
    </xdr:from>
    <xdr:to>
      <xdr:col>10</xdr:col>
      <xdr:colOff>234950</xdr:colOff>
      <xdr:row>15</xdr:row>
      <xdr:rowOff>25400</xdr:rowOff>
    </xdr:to>
    <xdr:sp macro="" textlink="">
      <xdr:nvSpPr>
        <xdr:cNvPr id="172" name="Isosceles Triangle 171">
          <a:extLst>
            <a:ext uri="{FF2B5EF4-FFF2-40B4-BE49-F238E27FC236}">
              <a16:creationId xmlns:a16="http://schemas.microsoft.com/office/drawing/2014/main" id="{D82051E0-2ECF-49EE-B343-995CEC71649F}"/>
            </a:ext>
          </a:extLst>
        </xdr:cNvPr>
        <xdr:cNvSpPr/>
      </xdr:nvSpPr>
      <xdr:spPr>
        <a:xfrm>
          <a:off x="6184900" y="2609850"/>
          <a:ext cx="146050" cy="17780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10</xdr:row>
      <xdr:rowOff>82550</xdr:rowOff>
    </xdr:from>
    <xdr:to>
      <xdr:col>14</xdr:col>
      <xdr:colOff>359664</xdr:colOff>
      <xdr:row>15</xdr:row>
      <xdr:rowOff>117602</xdr:rowOff>
    </xdr:to>
    <xdr:graphicFrame macro="">
      <xdr:nvGraphicFramePr>
        <xdr:cNvPr id="173" name="Chart 172">
          <a:extLst>
            <a:ext uri="{FF2B5EF4-FFF2-40B4-BE49-F238E27FC236}">
              <a16:creationId xmlns:a16="http://schemas.microsoft.com/office/drawing/2014/main" id="{2510066A-4172-4FC7-A715-0A82FB9CE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120650</xdr:colOff>
      <xdr:row>15</xdr:row>
      <xdr:rowOff>69850</xdr:rowOff>
    </xdr:from>
    <xdr:to>
      <xdr:col>14</xdr:col>
      <xdr:colOff>279400</xdr:colOff>
      <xdr:row>15</xdr:row>
      <xdr:rowOff>69850</xdr:rowOff>
    </xdr:to>
    <xdr:cxnSp macro="">
      <xdr:nvCxnSpPr>
        <xdr:cNvPr id="174" name="Straight Connector 173">
          <a:extLst>
            <a:ext uri="{FF2B5EF4-FFF2-40B4-BE49-F238E27FC236}">
              <a16:creationId xmlns:a16="http://schemas.microsoft.com/office/drawing/2014/main" id="{13085F8B-1C18-41F3-892F-CA3F5A8E5266}"/>
            </a:ext>
          </a:extLst>
        </xdr:cNvPr>
        <xdr:cNvCxnSpPr/>
      </xdr:nvCxnSpPr>
      <xdr:spPr>
        <a:xfrm>
          <a:off x="6216650" y="28321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12</xdr:row>
      <xdr:rowOff>38100</xdr:rowOff>
    </xdr:from>
    <xdr:to>
      <xdr:col>14</xdr:col>
      <xdr:colOff>260350</xdr:colOff>
      <xdr:row>12</xdr:row>
      <xdr:rowOff>38100</xdr:rowOff>
    </xdr:to>
    <xdr:cxnSp macro="">
      <xdr:nvCxnSpPr>
        <xdr:cNvPr id="175" name="Straight Connector 174">
          <a:extLst>
            <a:ext uri="{FF2B5EF4-FFF2-40B4-BE49-F238E27FC236}">
              <a16:creationId xmlns:a16="http://schemas.microsoft.com/office/drawing/2014/main" id="{06A50C33-596E-4224-A837-965F5058A13F}"/>
            </a:ext>
          </a:extLst>
        </xdr:cNvPr>
        <xdr:cNvCxnSpPr/>
      </xdr:nvCxnSpPr>
      <xdr:spPr>
        <a:xfrm>
          <a:off x="6197600" y="22479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596900</xdr:colOff>
      <xdr:row>11</xdr:row>
      <xdr:rowOff>152400</xdr:rowOff>
    </xdr:from>
    <xdr:to>
      <xdr:col>12</xdr:col>
      <xdr:colOff>476250</xdr:colOff>
      <xdr:row>13</xdr:row>
      <xdr:rowOff>12700</xdr:rowOff>
    </xdr:to>
    <xdr:sp macro="" textlink="">
      <xdr:nvSpPr>
        <xdr:cNvPr id="176" name="TextBox 175">
          <a:extLst>
            <a:ext uri="{FF2B5EF4-FFF2-40B4-BE49-F238E27FC236}">
              <a16:creationId xmlns:a16="http://schemas.microsoft.com/office/drawing/2014/main" id="{DC7EC1AB-9FAB-4118-9D2A-B808D59C622B}"/>
            </a:ext>
          </a:extLst>
        </xdr:cNvPr>
        <xdr:cNvSpPr txBox="1"/>
      </xdr:nvSpPr>
      <xdr:spPr>
        <a:xfrm>
          <a:off x="6083300" y="2178050"/>
          <a:ext cx="1708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Avg.</a:t>
          </a:r>
          <a:r>
            <a:rPr lang="en-US" sz="1000" b="1" baseline="0">
              <a:solidFill>
                <a:schemeClr val="bg1">
                  <a:lumMod val="65000"/>
                </a:schemeClr>
              </a:solidFill>
              <a:latin typeface="Comic Sans MS" panose="030F0702030302020204" pitchFamily="66" charset="0"/>
            </a:rPr>
            <a:t> Work Hours</a:t>
          </a:r>
          <a:endParaRPr lang="en-US" sz="1000" b="1">
            <a:solidFill>
              <a:schemeClr val="bg1">
                <a:lumMod val="65000"/>
              </a:schemeClr>
            </a:solidFill>
            <a:latin typeface="Comic Sans MS" panose="030F0702030302020204" pitchFamily="66" charset="0"/>
          </a:endParaRPr>
        </a:p>
      </xdr:txBody>
    </xdr:sp>
    <xdr:clientData/>
  </xdr:twoCellAnchor>
  <xdr:twoCellAnchor>
    <xdr:from>
      <xdr:col>9</xdr:col>
      <xdr:colOff>590550</xdr:colOff>
      <xdr:row>9</xdr:row>
      <xdr:rowOff>177800</xdr:rowOff>
    </xdr:from>
    <xdr:to>
      <xdr:col>12</xdr:col>
      <xdr:colOff>50800</xdr:colOff>
      <xdr:row>11</xdr:row>
      <xdr:rowOff>82550</xdr:rowOff>
    </xdr:to>
    <xdr:sp macro="" textlink="Modelling!$C$15">
      <xdr:nvSpPr>
        <xdr:cNvPr id="177" name="TextBox 176">
          <a:extLst>
            <a:ext uri="{FF2B5EF4-FFF2-40B4-BE49-F238E27FC236}">
              <a16:creationId xmlns:a16="http://schemas.microsoft.com/office/drawing/2014/main" id="{BCFBA677-F1AC-490D-A548-D8B7B00BDC41}"/>
            </a:ext>
          </a:extLst>
        </xdr:cNvPr>
        <xdr:cNvSpPr txBox="1"/>
      </xdr:nvSpPr>
      <xdr:spPr>
        <a:xfrm>
          <a:off x="6076950" y="18351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96852F3-D462-4639-9C60-8B8163F99096}" type="TxLink">
            <a:rPr lang="en-US" sz="1100" b="1" i="0" u="none" strike="noStrike">
              <a:solidFill>
                <a:srgbClr val="000000"/>
              </a:solidFill>
              <a:latin typeface="Comic Sans MS" panose="030F0702030302020204" pitchFamily="66" charset="0"/>
              <a:ea typeface="Calibri"/>
              <a:cs typeface="Calibri"/>
            </a:rPr>
            <a:pPr marL="0" indent="0"/>
            <a:t>47.64</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14</xdr:col>
      <xdr:colOff>546100</xdr:colOff>
      <xdr:row>12</xdr:row>
      <xdr:rowOff>12700</xdr:rowOff>
    </xdr:from>
    <xdr:to>
      <xdr:col>19</xdr:col>
      <xdr:colOff>95250</xdr:colOff>
      <xdr:row>12</xdr:row>
      <xdr:rowOff>12700</xdr:rowOff>
    </xdr:to>
    <xdr:cxnSp macro="">
      <xdr:nvCxnSpPr>
        <xdr:cNvPr id="178" name="Straight Connector 177">
          <a:extLst>
            <a:ext uri="{FF2B5EF4-FFF2-40B4-BE49-F238E27FC236}">
              <a16:creationId xmlns:a16="http://schemas.microsoft.com/office/drawing/2014/main" id="{93030E42-AD1A-4EAC-9F58-6C2522A9A561}"/>
            </a:ext>
          </a:extLst>
        </xdr:cNvPr>
        <xdr:cNvCxnSpPr/>
      </xdr:nvCxnSpPr>
      <xdr:spPr>
        <a:xfrm>
          <a:off x="9080500" y="22225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400050</xdr:colOff>
      <xdr:row>10</xdr:row>
      <xdr:rowOff>152400</xdr:rowOff>
    </xdr:from>
    <xdr:to>
      <xdr:col>17</xdr:col>
      <xdr:colOff>279400</xdr:colOff>
      <xdr:row>12</xdr:row>
      <xdr:rowOff>12700</xdr:rowOff>
    </xdr:to>
    <xdr:sp macro="" textlink="">
      <xdr:nvSpPr>
        <xdr:cNvPr id="179" name="TextBox 178">
          <a:extLst>
            <a:ext uri="{FF2B5EF4-FFF2-40B4-BE49-F238E27FC236}">
              <a16:creationId xmlns:a16="http://schemas.microsoft.com/office/drawing/2014/main" id="{DD17BC45-1F33-49FF-957E-FD24E5393D6C}"/>
            </a:ext>
          </a:extLst>
        </xdr:cNvPr>
        <xdr:cNvSpPr txBox="1"/>
      </xdr:nvSpPr>
      <xdr:spPr>
        <a:xfrm>
          <a:off x="8934450" y="1993900"/>
          <a:ext cx="17081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Avg.</a:t>
          </a:r>
          <a:r>
            <a:rPr lang="en-US" sz="1000" b="1" baseline="0">
              <a:solidFill>
                <a:schemeClr val="bg1">
                  <a:lumMod val="65000"/>
                </a:schemeClr>
              </a:solidFill>
              <a:latin typeface="Comic Sans MS" panose="030F0702030302020204" pitchFamily="66" charset="0"/>
            </a:rPr>
            <a:t> Work Hours</a:t>
          </a:r>
          <a:endParaRPr lang="en-US" sz="1000" b="1">
            <a:solidFill>
              <a:schemeClr val="bg1">
                <a:lumMod val="65000"/>
              </a:schemeClr>
            </a:solidFill>
            <a:latin typeface="Comic Sans MS" panose="030F0702030302020204" pitchFamily="66" charset="0"/>
          </a:endParaRPr>
        </a:p>
      </xdr:txBody>
    </xdr:sp>
    <xdr:clientData/>
  </xdr:twoCellAnchor>
  <xdr:twoCellAnchor>
    <xdr:from>
      <xdr:col>14</xdr:col>
      <xdr:colOff>425450</xdr:colOff>
      <xdr:row>9</xdr:row>
      <xdr:rowOff>165100</xdr:rowOff>
    </xdr:from>
    <xdr:to>
      <xdr:col>16</xdr:col>
      <xdr:colOff>495300</xdr:colOff>
      <xdr:row>11</xdr:row>
      <xdr:rowOff>69850</xdr:rowOff>
    </xdr:to>
    <xdr:sp macro="" textlink="Modelling!$C$17">
      <xdr:nvSpPr>
        <xdr:cNvPr id="180" name="TextBox 179">
          <a:extLst>
            <a:ext uri="{FF2B5EF4-FFF2-40B4-BE49-F238E27FC236}">
              <a16:creationId xmlns:a16="http://schemas.microsoft.com/office/drawing/2014/main" id="{7E9C62D8-9584-43D6-BA2A-D8D961531B04}"/>
            </a:ext>
          </a:extLst>
        </xdr:cNvPr>
        <xdr:cNvSpPr txBox="1"/>
      </xdr:nvSpPr>
      <xdr:spPr>
        <a:xfrm>
          <a:off x="8959850" y="1822450"/>
          <a:ext cx="128905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DC6A99B-1C87-4F73-83D8-B4A4A5C31388}" type="TxLink">
            <a:rPr lang="en-US" sz="1100" b="1" i="0" u="none" strike="noStrike">
              <a:solidFill>
                <a:srgbClr val="000000"/>
              </a:solidFill>
              <a:latin typeface="Comic Sans MS" panose="030F0702030302020204" pitchFamily="66" charset="0"/>
              <a:ea typeface="Calibri"/>
              <a:cs typeface="Calibri"/>
            </a:rPr>
            <a:pPr marL="0" indent="0"/>
            <a:t>49.85</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10</xdr:col>
      <xdr:colOff>63500</xdr:colOff>
      <xdr:row>10</xdr:row>
      <xdr:rowOff>63500</xdr:rowOff>
    </xdr:from>
    <xdr:to>
      <xdr:col>14</xdr:col>
      <xdr:colOff>222250</xdr:colOff>
      <xdr:row>10</xdr:row>
      <xdr:rowOff>63500</xdr:rowOff>
    </xdr:to>
    <xdr:cxnSp macro="">
      <xdr:nvCxnSpPr>
        <xdr:cNvPr id="181" name="Straight Connector 180">
          <a:extLst>
            <a:ext uri="{FF2B5EF4-FFF2-40B4-BE49-F238E27FC236}">
              <a16:creationId xmlns:a16="http://schemas.microsoft.com/office/drawing/2014/main" id="{D6C0C24D-3655-464D-916D-A76074629D64}"/>
            </a:ext>
          </a:extLst>
        </xdr:cNvPr>
        <xdr:cNvCxnSpPr/>
      </xdr:nvCxnSpPr>
      <xdr:spPr>
        <a:xfrm>
          <a:off x="6159500" y="19050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584200</xdr:colOff>
      <xdr:row>5</xdr:row>
      <xdr:rowOff>177800</xdr:rowOff>
    </xdr:from>
    <xdr:to>
      <xdr:col>12</xdr:col>
      <xdr:colOff>463550</xdr:colOff>
      <xdr:row>7</xdr:row>
      <xdr:rowOff>120650</xdr:rowOff>
    </xdr:to>
    <xdr:sp macro="" textlink="">
      <xdr:nvSpPr>
        <xdr:cNvPr id="182" name="TextBox 181">
          <a:extLst>
            <a:ext uri="{FF2B5EF4-FFF2-40B4-BE49-F238E27FC236}">
              <a16:creationId xmlns:a16="http://schemas.microsoft.com/office/drawing/2014/main" id="{A0B7A591-23FD-4320-9A65-4BF0990F55A5}"/>
            </a:ext>
          </a:extLst>
        </xdr:cNvPr>
        <xdr:cNvSpPr txBox="1"/>
      </xdr:nvSpPr>
      <xdr:spPr>
        <a:xfrm>
          <a:off x="6070600" y="109855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Production</a:t>
          </a:r>
          <a:r>
            <a:rPr lang="en-US" sz="1000" b="1" baseline="0">
              <a:solidFill>
                <a:schemeClr val="bg1">
                  <a:lumMod val="65000"/>
                </a:schemeClr>
              </a:solidFill>
              <a:latin typeface="Comic Sans MS" panose="030F0702030302020204" pitchFamily="66" charset="0"/>
            </a:rPr>
            <a:t>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10</xdr:col>
      <xdr:colOff>82550</xdr:colOff>
      <xdr:row>7</xdr:row>
      <xdr:rowOff>12700</xdr:rowOff>
    </xdr:from>
    <xdr:to>
      <xdr:col>14</xdr:col>
      <xdr:colOff>241300</xdr:colOff>
      <xdr:row>7</xdr:row>
      <xdr:rowOff>12700</xdr:rowOff>
    </xdr:to>
    <xdr:cxnSp macro="">
      <xdr:nvCxnSpPr>
        <xdr:cNvPr id="183" name="Straight Connector 182">
          <a:extLst>
            <a:ext uri="{FF2B5EF4-FFF2-40B4-BE49-F238E27FC236}">
              <a16:creationId xmlns:a16="http://schemas.microsoft.com/office/drawing/2014/main" id="{08F438C9-AE0C-4328-A8F3-9799EB39806D}"/>
            </a:ext>
          </a:extLst>
        </xdr:cNvPr>
        <xdr:cNvCxnSpPr/>
      </xdr:nvCxnSpPr>
      <xdr:spPr>
        <a:xfrm>
          <a:off x="6178550" y="1301750"/>
          <a:ext cx="2597150" cy="0"/>
        </a:xfrm>
        <a:prstGeom prst="line">
          <a:avLst/>
        </a:prstGeom>
        <a:ln w="19050">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584200</xdr:colOff>
      <xdr:row>7</xdr:row>
      <xdr:rowOff>19050</xdr:rowOff>
    </xdr:from>
    <xdr:to>
      <xdr:col>12</xdr:col>
      <xdr:colOff>44450</xdr:colOff>
      <xdr:row>8</xdr:row>
      <xdr:rowOff>50800</xdr:rowOff>
    </xdr:to>
    <xdr:sp macro="" textlink="Modelling!$F$5">
      <xdr:nvSpPr>
        <xdr:cNvPr id="184" name="TextBox 183">
          <a:extLst>
            <a:ext uri="{FF2B5EF4-FFF2-40B4-BE49-F238E27FC236}">
              <a16:creationId xmlns:a16="http://schemas.microsoft.com/office/drawing/2014/main" id="{98458029-066C-481E-8200-9FC69E6FFA1A}"/>
            </a:ext>
          </a:extLst>
        </xdr:cNvPr>
        <xdr:cNvSpPr txBox="1"/>
      </xdr:nvSpPr>
      <xdr:spPr>
        <a:xfrm>
          <a:off x="6070600" y="1308100"/>
          <a:ext cx="128905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4D49E61-DE10-4383-833E-1E0F9BF99027}" type="TxLink">
            <a:rPr lang="en-US" sz="1100" b="1" i="0" u="none" strike="noStrike">
              <a:solidFill>
                <a:srgbClr val="000000"/>
              </a:solidFill>
              <a:latin typeface="Comic Sans MS" panose="030F0702030302020204" pitchFamily="66" charset="0"/>
              <a:ea typeface="Calibri"/>
              <a:cs typeface="Calibri"/>
            </a:rPr>
            <a:pPr marL="0" indent="0"/>
            <a:t>54,764</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13</xdr:col>
      <xdr:colOff>101600</xdr:colOff>
      <xdr:row>5</xdr:row>
      <xdr:rowOff>12700</xdr:rowOff>
    </xdr:from>
    <xdr:to>
      <xdr:col>14</xdr:col>
      <xdr:colOff>463550</xdr:colOff>
      <xdr:row>10</xdr:row>
      <xdr:rowOff>82550</xdr:rowOff>
    </xdr:to>
    <xdr:graphicFrame macro="">
      <xdr:nvGraphicFramePr>
        <xdr:cNvPr id="185" name="Chart 184">
          <a:extLst>
            <a:ext uri="{FF2B5EF4-FFF2-40B4-BE49-F238E27FC236}">
              <a16:creationId xmlns:a16="http://schemas.microsoft.com/office/drawing/2014/main" id="{2ADCA2AB-5070-4807-BF84-C73F0BAD1D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190500</xdr:colOff>
      <xdr:row>9</xdr:row>
      <xdr:rowOff>139700</xdr:rowOff>
    </xdr:from>
    <xdr:to>
      <xdr:col>14</xdr:col>
      <xdr:colOff>266700</xdr:colOff>
      <xdr:row>10</xdr:row>
      <xdr:rowOff>31750</xdr:rowOff>
    </xdr:to>
    <xdr:sp macro="" textlink="">
      <xdr:nvSpPr>
        <xdr:cNvPr id="186" name="Oval 185">
          <a:extLst>
            <a:ext uri="{FF2B5EF4-FFF2-40B4-BE49-F238E27FC236}">
              <a16:creationId xmlns:a16="http://schemas.microsoft.com/office/drawing/2014/main" id="{01AD33D8-6BC0-4E4E-9BCE-029F1F32D6D1}"/>
            </a:ext>
          </a:extLst>
        </xdr:cNvPr>
        <xdr:cNvSpPr/>
      </xdr:nvSpPr>
      <xdr:spPr>
        <a:xfrm>
          <a:off x="8724900" y="1797050"/>
          <a:ext cx="76200" cy="76200"/>
        </a:xfrm>
        <a:prstGeom prst="ellipse">
          <a:avLst/>
        </a:prstGeom>
        <a:solidFill>
          <a:srgbClr val="FF4C4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6350</xdr:colOff>
      <xdr:row>9</xdr:row>
      <xdr:rowOff>139700</xdr:rowOff>
    </xdr:from>
    <xdr:to>
      <xdr:col>14</xdr:col>
      <xdr:colOff>82550</xdr:colOff>
      <xdr:row>10</xdr:row>
      <xdr:rowOff>31750</xdr:rowOff>
    </xdr:to>
    <xdr:sp macro="" textlink="">
      <xdr:nvSpPr>
        <xdr:cNvPr id="187" name="Oval 186">
          <a:extLst>
            <a:ext uri="{FF2B5EF4-FFF2-40B4-BE49-F238E27FC236}">
              <a16:creationId xmlns:a16="http://schemas.microsoft.com/office/drawing/2014/main" id="{AA40B0D6-8653-470B-93D7-FA97FA78E39F}"/>
            </a:ext>
          </a:extLst>
        </xdr:cNvPr>
        <xdr:cNvSpPr/>
      </xdr:nvSpPr>
      <xdr:spPr>
        <a:xfrm>
          <a:off x="8540750" y="1797050"/>
          <a:ext cx="76200" cy="76200"/>
        </a:xfrm>
        <a:prstGeom prst="ellipse">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469900</xdr:colOff>
      <xdr:row>9</xdr:row>
      <xdr:rowOff>139700</xdr:rowOff>
    </xdr:from>
    <xdr:to>
      <xdr:col>13</xdr:col>
      <xdr:colOff>546100</xdr:colOff>
      <xdr:row>10</xdr:row>
      <xdr:rowOff>31750</xdr:rowOff>
    </xdr:to>
    <xdr:sp macro="" textlink="">
      <xdr:nvSpPr>
        <xdr:cNvPr id="188" name="Oval 187">
          <a:extLst>
            <a:ext uri="{FF2B5EF4-FFF2-40B4-BE49-F238E27FC236}">
              <a16:creationId xmlns:a16="http://schemas.microsoft.com/office/drawing/2014/main" id="{FC747C5F-2368-4119-8E9A-44DCBEDC0B26}"/>
            </a:ext>
          </a:extLst>
        </xdr:cNvPr>
        <xdr:cNvSpPr/>
      </xdr:nvSpPr>
      <xdr:spPr>
        <a:xfrm>
          <a:off x="8394700" y="1797050"/>
          <a:ext cx="76200" cy="762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285750</xdr:colOff>
      <xdr:row>9</xdr:row>
      <xdr:rowOff>139700</xdr:rowOff>
    </xdr:from>
    <xdr:to>
      <xdr:col>13</xdr:col>
      <xdr:colOff>361950</xdr:colOff>
      <xdr:row>10</xdr:row>
      <xdr:rowOff>31750</xdr:rowOff>
    </xdr:to>
    <xdr:sp macro="" textlink="">
      <xdr:nvSpPr>
        <xdr:cNvPr id="189" name="Oval 188">
          <a:extLst>
            <a:ext uri="{FF2B5EF4-FFF2-40B4-BE49-F238E27FC236}">
              <a16:creationId xmlns:a16="http://schemas.microsoft.com/office/drawing/2014/main" id="{F595BF0C-DEFD-45AD-B452-2019573CDBE9}"/>
            </a:ext>
          </a:extLst>
        </xdr:cNvPr>
        <xdr:cNvSpPr/>
      </xdr:nvSpPr>
      <xdr:spPr>
        <a:xfrm>
          <a:off x="8210550" y="17970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596900</xdr:colOff>
      <xdr:row>8</xdr:row>
      <xdr:rowOff>6350</xdr:rowOff>
    </xdr:from>
    <xdr:to>
      <xdr:col>10</xdr:col>
      <xdr:colOff>571500</xdr:colOff>
      <xdr:row>9</xdr:row>
      <xdr:rowOff>95250</xdr:rowOff>
    </xdr:to>
    <xdr:sp macro="" textlink="Modelling!$G$5">
      <xdr:nvSpPr>
        <xdr:cNvPr id="190" name="TextBox 189">
          <a:extLst>
            <a:ext uri="{FF2B5EF4-FFF2-40B4-BE49-F238E27FC236}">
              <a16:creationId xmlns:a16="http://schemas.microsoft.com/office/drawing/2014/main" id="{46FFC983-4FCD-44D3-925E-70CF5A0F5BD9}"/>
            </a:ext>
          </a:extLst>
        </xdr:cNvPr>
        <xdr:cNvSpPr txBox="1"/>
      </xdr:nvSpPr>
      <xdr:spPr>
        <a:xfrm>
          <a:off x="6083300" y="1479550"/>
          <a:ext cx="5842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EAE5BD1-E0E3-4DBC-A414-C69B0DA5CE74}" type="TxLink">
            <a:rPr lang="en-US" sz="1100" b="1" i="0" u="none" strike="noStrike">
              <a:solidFill>
                <a:schemeClr val="bg1">
                  <a:lumMod val="65000"/>
                </a:schemeClr>
              </a:solidFill>
              <a:latin typeface="Calibri"/>
              <a:ea typeface="Calibri"/>
              <a:cs typeface="Calibri"/>
            </a:rPr>
            <a:pPr marL="0" indent="0"/>
            <a:t>19%</a:t>
          </a:fld>
          <a:endParaRPr lang="en-US" sz="1100" b="1" i="0" u="none" strike="noStrike">
            <a:solidFill>
              <a:schemeClr val="bg1">
                <a:lumMod val="65000"/>
              </a:schemeClr>
            </a:solidFill>
            <a:latin typeface="Calibri"/>
            <a:ea typeface="Calibri"/>
            <a:cs typeface="Calibri"/>
          </a:endParaRPr>
        </a:p>
      </xdr:txBody>
    </xdr:sp>
    <xdr:clientData/>
  </xdr:twoCellAnchor>
  <xdr:twoCellAnchor>
    <xdr:from>
      <xdr:col>14</xdr:col>
      <xdr:colOff>438150</xdr:colOff>
      <xdr:row>5</xdr:row>
      <xdr:rowOff>146050</xdr:rowOff>
    </xdr:from>
    <xdr:to>
      <xdr:col>17</xdr:col>
      <xdr:colOff>317500</xdr:colOff>
      <xdr:row>7</xdr:row>
      <xdr:rowOff>88900</xdr:rowOff>
    </xdr:to>
    <xdr:sp macro="" textlink="">
      <xdr:nvSpPr>
        <xdr:cNvPr id="192" name="TextBox 191">
          <a:extLst>
            <a:ext uri="{FF2B5EF4-FFF2-40B4-BE49-F238E27FC236}">
              <a16:creationId xmlns:a16="http://schemas.microsoft.com/office/drawing/2014/main" id="{294941E4-3E77-4FB2-B372-08065D8174EA}"/>
            </a:ext>
          </a:extLst>
        </xdr:cNvPr>
        <xdr:cNvSpPr txBox="1"/>
      </xdr:nvSpPr>
      <xdr:spPr>
        <a:xfrm>
          <a:off x="8972550" y="106680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Production</a:t>
          </a:r>
          <a:r>
            <a:rPr lang="en-US" sz="1000" b="1" baseline="0">
              <a:solidFill>
                <a:schemeClr val="bg1">
                  <a:lumMod val="65000"/>
                </a:schemeClr>
              </a:solidFill>
              <a:latin typeface="Comic Sans MS" panose="030F0702030302020204" pitchFamily="66" charset="0"/>
            </a:rPr>
            <a:t>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14</xdr:col>
      <xdr:colOff>552450</xdr:colOff>
      <xdr:row>6</xdr:row>
      <xdr:rowOff>177800</xdr:rowOff>
    </xdr:from>
    <xdr:to>
      <xdr:col>19</xdr:col>
      <xdr:colOff>101600</xdr:colOff>
      <xdr:row>6</xdr:row>
      <xdr:rowOff>177800</xdr:rowOff>
    </xdr:to>
    <xdr:cxnSp macro="">
      <xdr:nvCxnSpPr>
        <xdr:cNvPr id="193" name="Straight Connector 192">
          <a:extLst>
            <a:ext uri="{FF2B5EF4-FFF2-40B4-BE49-F238E27FC236}">
              <a16:creationId xmlns:a16="http://schemas.microsoft.com/office/drawing/2014/main" id="{7A9BFD96-0739-4749-8F10-BCCBD6E99412}"/>
            </a:ext>
          </a:extLst>
        </xdr:cNvPr>
        <xdr:cNvCxnSpPr/>
      </xdr:nvCxnSpPr>
      <xdr:spPr>
        <a:xfrm>
          <a:off x="9086850" y="1282700"/>
          <a:ext cx="2597150" cy="0"/>
        </a:xfrm>
        <a:prstGeom prst="line">
          <a:avLst/>
        </a:prstGeom>
        <a:ln w="19050">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431800</xdr:colOff>
      <xdr:row>6</xdr:row>
      <xdr:rowOff>139700</xdr:rowOff>
    </xdr:from>
    <xdr:to>
      <xdr:col>16</xdr:col>
      <xdr:colOff>501650</xdr:colOff>
      <xdr:row>7</xdr:row>
      <xdr:rowOff>171450</xdr:rowOff>
    </xdr:to>
    <xdr:sp macro="" textlink="Modelling!$F$4">
      <xdr:nvSpPr>
        <xdr:cNvPr id="194" name="TextBox 193">
          <a:extLst>
            <a:ext uri="{FF2B5EF4-FFF2-40B4-BE49-F238E27FC236}">
              <a16:creationId xmlns:a16="http://schemas.microsoft.com/office/drawing/2014/main" id="{47813861-56EE-478A-9DD7-CB2C03DBC24B}"/>
            </a:ext>
          </a:extLst>
        </xdr:cNvPr>
        <xdr:cNvSpPr txBox="1"/>
      </xdr:nvSpPr>
      <xdr:spPr>
        <a:xfrm>
          <a:off x="8966200" y="1244600"/>
          <a:ext cx="128905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E1FAF25-F60E-41B6-8645-41DB0F83283B}" type="TxLink">
            <a:rPr lang="en-US" sz="1100" b="1" i="0" u="none" strike="noStrike">
              <a:solidFill>
                <a:srgbClr val="000000"/>
              </a:solidFill>
              <a:latin typeface="Comic Sans MS" panose="030F0702030302020204" pitchFamily="66" charset="0"/>
              <a:ea typeface="Calibri"/>
              <a:cs typeface="Calibri"/>
            </a:rPr>
            <a:pPr marL="0" indent="0"/>
            <a:t>43,990</a:t>
          </a:fld>
          <a:endParaRPr lang="en-US" sz="1100" b="1" i="0" u="none" strike="noStrike">
            <a:solidFill>
              <a:srgbClr val="000000"/>
            </a:solidFill>
            <a:latin typeface="Comic Sans MS" panose="030F0702030302020204" pitchFamily="66" charset="0"/>
            <a:ea typeface="Calibri"/>
            <a:cs typeface="Calibri"/>
          </a:endParaRPr>
        </a:p>
      </xdr:txBody>
    </xdr:sp>
    <xdr:clientData/>
  </xdr:twoCellAnchor>
  <xdr:twoCellAnchor>
    <xdr:from>
      <xdr:col>17</xdr:col>
      <xdr:colOff>501650</xdr:colOff>
      <xdr:row>4</xdr:row>
      <xdr:rowOff>158750</xdr:rowOff>
    </xdr:from>
    <xdr:to>
      <xdr:col>19</xdr:col>
      <xdr:colOff>254000</xdr:colOff>
      <xdr:row>10</xdr:row>
      <xdr:rowOff>44450</xdr:rowOff>
    </xdr:to>
    <xdr:graphicFrame macro="">
      <xdr:nvGraphicFramePr>
        <xdr:cNvPr id="195" name="Chart 194">
          <a:extLst>
            <a:ext uri="{FF2B5EF4-FFF2-40B4-BE49-F238E27FC236}">
              <a16:creationId xmlns:a16="http://schemas.microsoft.com/office/drawing/2014/main" id="{1FE968D2-22B5-4EE5-B061-B63BC1AEA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571500</xdr:colOff>
      <xdr:row>9</xdr:row>
      <xdr:rowOff>95250</xdr:rowOff>
    </xdr:from>
    <xdr:to>
      <xdr:col>19</xdr:col>
      <xdr:colOff>38100</xdr:colOff>
      <xdr:row>9</xdr:row>
      <xdr:rowOff>171450</xdr:rowOff>
    </xdr:to>
    <xdr:sp macro="" textlink="">
      <xdr:nvSpPr>
        <xdr:cNvPr id="196" name="Oval 195">
          <a:extLst>
            <a:ext uri="{FF2B5EF4-FFF2-40B4-BE49-F238E27FC236}">
              <a16:creationId xmlns:a16="http://schemas.microsoft.com/office/drawing/2014/main" id="{3C978EA3-747A-4806-B9DE-572C628CEB08}"/>
            </a:ext>
          </a:extLst>
        </xdr:cNvPr>
        <xdr:cNvSpPr/>
      </xdr:nvSpPr>
      <xdr:spPr>
        <a:xfrm>
          <a:off x="11544300" y="1752600"/>
          <a:ext cx="76200" cy="76200"/>
        </a:xfrm>
        <a:prstGeom prst="ellipse">
          <a:avLst/>
        </a:prstGeom>
        <a:solidFill>
          <a:srgbClr val="00F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406400</xdr:colOff>
      <xdr:row>9</xdr:row>
      <xdr:rowOff>95250</xdr:rowOff>
    </xdr:from>
    <xdr:to>
      <xdr:col>18</xdr:col>
      <xdr:colOff>482600</xdr:colOff>
      <xdr:row>9</xdr:row>
      <xdr:rowOff>171450</xdr:rowOff>
    </xdr:to>
    <xdr:sp macro="" textlink="">
      <xdr:nvSpPr>
        <xdr:cNvPr id="197" name="Oval 196">
          <a:extLst>
            <a:ext uri="{FF2B5EF4-FFF2-40B4-BE49-F238E27FC236}">
              <a16:creationId xmlns:a16="http://schemas.microsoft.com/office/drawing/2014/main" id="{74AF6B84-0A25-41F6-9C7F-D5F7C370CDEC}"/>
            </a:ext>
          </a:extLst>
        </xdr:cNvPr>
        <xdr:cNvSpPr/>
      </xdr:nvSpPr>
      <xdr:spPr>
        <a:xfrm>
          <a:off x="11379200" y="1752600"/>
          <a:ext cx="76200" cy="76200"/>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260350</xdr:colOff>
      <xdr:row>9</xdr:row>
      <xdr:rowOff>95250</xdr:rowOff>
    </xdr:from>
    <xdr:to>
      <xdr:col>18</xdr:col>
      <xdr:colOff>336550</xdr:colOff>
      <xdr:row>9</xdr:row>
      <xdr:rowOff>171450</xdr:rowOff>
    </xdr:to>
    <xdr:sp macro="" textlink="">
      <xdr:nvSpPr>
        <xdr:cNvPr id="198" name="Oval 197">
          <a:extLst>
            <a:ext uri="{FF2B5EF4-FFF2-40B4-BE49-F238E27FC236}">
              <a16:creationId xmlns:a16="http://schemas.microsoft.com/office/drawing/2014/main" id="{EF1D914C-89C4-47C9-9550-0893494B7E71}"/>
            </a:ext>
          </a:extLst>
        </xdr:cNvPr>
        <xdr:cNvSpPr/>
      </xdr:nvSpPr>
      <xdr:spPr>
        <a:xfrm>
          <a:off x="11233150" y="1752600"/>
          <a:ext cx="7620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76200</xdr:colOff>
      <xdr:row>9</xdr:row>
      <xdr:rowOff>95250</xdr:rowOff>
    </xdr:from>
    <xdr:to>
      <xdr:col>18</xdr:col>
      <xdr:colOff>152400</xdr:colOff>
      <xdr:row>9</xdr:row>
      <xdr:rowOff>171450</xdr:rowOff>
    </xdr:to>
    <xdr:sp macro="" textlink="">
      <xdr:nvSpPr>
        <xdr:cNvPr id="199" name="Oval 198">
          <a:extLst>
            <a:ext uri="{FF2B5EF4-FFF2-40B4-BE49-F238E27FC236}">
              <a16:creationId xmlns:a16="http://schemas.microsoft.com/office/drawing/2014/main" id="{02FFB24A-38F0-4210-9347-EFCBD0E8242A}"/>
            </a:ext>
          </a:extLst>
        </xdr:cNvPr>
        <xdr:cNvSpPr/>
      </xdr:nvSpPr>
      <xdr:spPr>
        <a:xfrm>
          <a:off x="11049000" y="175260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438150</xdr:colOff>
      <xdr:row>7</xdr:row>
      <xdr:rowOff>158750</xdr:rowOff>
    </xdr:from>
    <xdr:to>
      <xdr:col>15</xdr:col>
      <xdr:colOff>412750</xdr:colOff>
      <xdr:row>9</xdr:row>
      <xdr:rowOff>63500</xdr:rowOff>
    </xdr:to>
    <xdr:sp macro="" textlink="Modelling!$G$4">
      <xdr:nvSpPr>
        <xdr:cNvPr id="200" name="TextBox 199">
          <a:extLst>
            <a:ext uri="{FF2B5EF4-FFF2-40B4-BE49-F238E27FC236}">
              <a16:creationId xmlns:a16="http://schemas.microsoft.com/office/drawing/2014/main" id="{B9D1F7C3-03EA-4EF8-80DD-CC0C1FDECCC8}"/>
            </a:ext>
          </a:extLst>
        </xdr:cNvPr>
        <xdr:cNvSpPr txBox="1"/>
      </xdr:nvSpPr>
      <xdr:spPr>
        <a:xfrm>
          <a:off x="8972550" y="1447800"/>
          <a:ext cx="584200" cy="273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978E859-4B33-413B-B173-5F36E5255085}" type="TxLink">
            <a:rPr lang="en-US" sz="1100" b="1" i="0" u="none" strike="noStrike">
              <a:solidFill>
                <a:schemeClr val="bg1">
                  <a:lumMod val="65000"/>
                </a:schemeClr>
              </a:solidFill>
              <a:latin typeface="Calibri"/>
              <a:ea typeface="Calibri"/>
              <a:cs typeface="Calibri"/>
            </a:rPr>
            <a:pPr marL="0" indent="0"/>
            <a:t>15%</a:t>
          </a:fld>
          <a:endParaRPr lang="en-US" sz="1100" b="1" i="0" u="none" strike="noStrike">
            <a:solidFill>
              <a:schemeClr val="bg1">
                <a:lumMod val="65000"/>
              </a:schemeClr>
            </a:solidFill>
            <a:latin typeface="Calibri"/>
            <a:ea typeface="Calibri"/>
            <a:cs typeface="Calibri"/>
          </a:endParaRPr>
        </a:p>
      </xdr:txBody>
    </xdr:sp>
    <xdr:clientData/>
  </xdr:twoCellAnchor>
  <xdr:twoCellAnchor>
    <xdr:from>
      <xdr:col>14</xdr:col>
      <xdr:colOff>495300</xdr:colOff>
      <xdr:row>10</xdr:row>
      <xdr:rowOff>50800</xdr:rowOff>
    </xdr:from>
    <xdr:to>
      <xdr:col>19</xdr:col>
      <xdr:colOff>44450</xdr:colOff>
      <xdr:row>10</xdr:row>
      <xdr:rowOff>50800</xdr:rowOff>
    </xdr:to>
    <xdr:cxnSp macro="">
      <xdr:nvCxnSpPr>
        <xdr:cNvPr id="204" name="Straight Connector 203">
          <a:extLst>
            <a:ext uri="{FF2B5EF4-FFF2-40B4-BE49-F238E27FC236}">
              <a16:creationId xmlns:a16="http://schemas.microsoft.com/office/drawing/2014/main" id="{EE1DA65E-EA18-4477-A930-EA15F99E8872}"/>
            </a:ext>
          </a:extLst>
        </xdr:cNvPr>
        <xdr:cNvCxnSpPr/>
      </xdr:nvCxnSpPr>
      <xdr:spPr>
        <a:xfrm>
          <a:off x="9029700" y="1892300"/>
          <a:ext cx="2597150" cy="0"/>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17</xdr:row>
      <xdr:rowOff>95250</xdr:rowOff>
    </xdr:from>
    <xdr:to>
      <xdr:col>14</xdr:col>
      <xdr:colOff>254000</xdr:colOff>
      <xdr:row>17</xdr:row>
      <xdr:rowOff>95250</xdr:rowOff>
    </xdr:to>
    <xdr:cxnSp macro="">
      <xdr:nvCxnSpPr>
        <xdr:cNvPr id="205" name="Straight Connector 204">
          <a:extLst>
            <a:ext uri="{FF2B5EF4-FFF2-40B4-BE49-F238E27FC236}">
              <a16:creationId xmlns:a16="http://schemas.microsoft.com/office/drawing/2014/main" id="{62F099AA-AD2B-4E65-B3BA-E2012A5C3BF8}"/>
            </a:ext>
          </a:extLst>
        </xdr:cNvPr>
        <xdr:cNvCxnSpPr/>
      </xdr:nvCxnSpPr>
      <xdr:spPr>
        <a:xfrm>
          <a:off x="6191250" y="3225800"/>
          <a:ext cx="2597150" cy="0"/>
        </a:xfrm>
        <a:prstGeom prst="line">
          <a:avLst/>
        </a:prstGeom>
        <a:ln w="19050">
          <a:solidFill>
            <a:schemeClr val="bg1">
              <a:lumMod val="85000"/>
            </a:schemeClr>
          </a:solidFill>
          <a:prstDash val="dash"/>
          <a:roun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558800</xdr:colOff>
      <xdr:row>17</xdr:row>
      <xdr:rowOff>82550</xdr:rowOff>
    </xdr:from>
    <xdr:to>
      <xdr:col>19</xdr:col>
      <xdr:colOff>107950</xdr:colOff>
      <xdr:row>17</xdr:row>
      <xdr:rowOff>82550</xdr:rowOff>
    </xdr:to>
    <xdr:cxnSp macro="">
      <xdr:nvCxnSpPr>
        <xdr:cNvPr id="206" name="Straight Connector 205">
          <a:extLst>
            <a:ext uri="{FF2B5EF4-FFF2-40B4-BE49-F238E27FC236}">
              <a16:creationId xmlns:a16="http://schemas.microsoft.com/office/drawing/2014/main" id="{C2FA3DF8-71F7-48C1-9ED0-F1B9D6BA64F1}"/>
            </a:ext>
          </a:extLst>
        </xdr:cNvPr>
        <xdr:cNvCxnSpPr/>
      </xdr:nvCxnSpPr>
      <xdr:spPr>
        <a:xfrm>
          <a:off x="9093200" y="3213100"/>
          <a:ext cx="2597150" cy="0"/>
        </a:xfrm>
        <a:prstGeom prst="line">
          <a:avLst/>
        </a:prstGeom>
        <a:ln w="19050">
          <a:solidFill>
            <a:schemeClr val="bg1">
              <a:lumMod val="85000"/>
            </a:schemeClr>
          </a:solidFill>
          <a:prstDash val="dash"/>
          <a:roun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577850</xdr:colOff>
      <xdr:row>16</xdr:row>
      <xdr:rowOff>38100</xdr:rowOff>
    </xdr:from>
    <xdr:to>
      <xdr:col>12</xdr:col>
      <xdr:colOff>457200</xdr:colOff>
      <xdr:row>17</xdr:row>
      <xdr:rowOff>165100</xdr:rowOff>
    </xdr:to>
    <xdr:sp macro="" textlink="">
      <xdr:nvSpPr>
        <xdr:cNvPr id="207" name="TextBox 206">
          <a:extLst>
            <a:ext uri="{FF2B5EF4-FFF2-40B4-BE49-F238E27FC236}">
              <a16:creationId xmlns:a16="http://schemas.microsoft.com/office/drawing/2014/main" id="{8B6E06D7-646C-4CAE-9E13-43B9E98F9023}"/>
            </a:ext>
          </a:extLst>
        </xdr:cNvPr>
        <xdr:cNvSpPr txBox="1"/>
      </xdr:nvSpPr>
      <xdr:spPr>
        <a:xfrm>
          <a:off x="6064250" y="298450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000" b="1" baseline="0">
              <a:solidFill>
                <a:schemeClr val="bg1">
                  <a:lumMod val="65000"/>
                </a:schemeClr>
              </a:solidFill>
              <a:latin typeface="Comic Sans MS" panose="030F0702030302020204" pitchFamily="66" charset="0"/>
              <a:ea typeface="+mn-ea"/>
              <a:cs typeface="+mn-cs"/>
            </a:rPr>
            <a:t>Cost Analysis</a:t>
          </a:r>
        </a:p>
      </xdr:txBody>
    </xdr:sp>
    <xdr:clientData/>
  </xdr:twoCellAnchor>
  <xdr:twoCellAnchor>
    <xdr:from>
      <xdr:col>14</xdr:col>
      <xdr:colOff>457200</xdr:colOff>
      <xdr:row>16</xdr:row>
      <xdr:rowOff>31750</xdr:rowOff>
    </xdr:from>
    <xdr:to>
      <xdr:col>17</xdr:col>
      <xdr:colOff>336550</xdr:colOff>
      <xdr:row>17</xdr:row>
      <xdr:rowOff>158750</xdr:rowOff>
    </xdr:to>
    <xdr:sp macro="" textlink="">
      <xdr:nvSpPr>
        <xdr:cNvPr id="208" name="TextBox 207">
          <a:extLst>
            <a:ext uri="{FF2B5EF4-FFF2-40B4-BE49-F238E27FC236}">
              <a16:creationId xmlns:a16="http://schemas.microsoft.com/office/drawing/2014/main" id="{8F346C0C-449B-4E74-B1B3-D8F4D39974A4}"/>
            </a:ext>
          </a:extLst>
        </xdr:cNvPr>
        <xdr:cNvSpPr txBox="1"/>
      </xdr:nvSpPr>
      <xdr:spPr>
        <a:xfrm>
          <a:off x="8991600" y="2978150"/>
          <a:ext cx="170815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chemeClr val="bg1">
                  <a:lumMod val="65000"/>
                </a:schemeClr>
              </a:solidFill>
              <a:latin typeface="Comic Sans MS" panose="030F0702030302020204" pitchFamily="66" charset="0"/>
            </a:rPr>
            <a:t>Cost Analysis</a:t>
          </a:r>
          <a:endParaRPr lang="en-US" sz="1000" b="1">
            <a:solidFill>
              <a:schemeClr val="bg1">
                <a:lumMod val="65000"/>
              </a:schemeClr>
            </a:solidFill>
            <a:latin typeface="Comic Sans MS" panose="030F0702030302020204" pitchFamily="66" charset="0"/>
          </a:endParaRPr>
        </a:p>
      </xdr:txBody>
    </xdr:sp>
    <xdr:clientData/>
  </xdr:twoCellAnchor>
  <xdr:twoCellAnchor>
    <xdr:from>
      <xdr:col>18</xdr:col>
      <xdr:colOff>603250</xdr:colOff>
      <xdr:row>15</xdr:row>
      <xdr:rowOff>0</xdr:rowOff>
    </xdr:from>
    <xdr:to>
      <xdr:col>19</xdr:col>
      <xdr:colOff>69850</xdr:colOff>
      <xdr:row>15</xdr:row>
      <xdr:rowOff>76200</xdr:rowOff>
    </xdr:to>
    <xdr:sp macro="" textlink="">
      <xdr:nvSpPr>
        <xdr:cNvPr id="213" name="Oval 212">
          <a:extLst>
            <a:ext uri="{FF2B5EF4-FFF2-40B4-BE49-F238E27FC236}">
              <a16:creationId xmlns:a16="http://schemas.microsoft.com/office/drawing/2014/main" id="{97CF4C9C-BE7F-4AD1-BB23-4A95BCB77835}"/>
            </a:ext>
          </a:extLst>
        </xdr:cNvPr>
        <xdr:cNvSpPr/>
      </xdr:nvSpPr>
      <xdr:spPr>
        <a:xfrm>
          <a:off x="11576050" y="2762250"/>
          <a:ext cx="76200" cy="76200"/>
        </a:xfrm>
        <a:prstGeom prst="ellipse">
          <a:avLst/>
        </a:prstGeom>
        <a:solidFill>
          <a:srgbClr val="00F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438150</xdr:colOff>
      <xdr:row>15</xdr:row>
      <xdr:rowOff>0</xdr:rowOff>
    </xdr:from>
    <xdr:to>
      <xdr:col>18</xdr:col>
      <xdr:colOff>514350</xdr:colOff>
      <xdr:row>15</xdr:row>
      <xdr:rowOff>76200</xdr:rowOff>
    </xdr:to>
    <xdr:sp macro="" textlink="">
      <xdr:nvSpPr>
        <xdr:cNvPr id="214" name="Oval 213">
          <a:extLst>
            <a:ext uri="{FF2B5EF4-FFF2-40B4-BE49-F238E27FC236}">
              <a16:creationId xmlns:a16="http://schemas.microsoft.com/office/drawing/2014/main" id="{52646F3E-3F0E-499C-8A2B-774DC1A583CD}"/>
            </a:ext>
          </a:extLst>
        </xdr:cNvPr>
        <xdr:cNvSpPr/>
      </xdr:nvSpPr>
      <xdr:spPr>
        <a:xfrm>
          <a:off x="11410950" y="2762250"/>
          <a:ext cx="76200" cy="76200"/>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292100</xdr:colOff>
      <xdr:row>15</xdr:row>
      <xdr:rowOff>0</xdr:rowOff>
    </xdr:from>
    <xdr:to>
      <xdr:col>18</xdr:col>
      <xdr:colOff>368300</xdr:colOff>
      <xdr:row>15</xdr:row>
      <xdr:rowOff>76200</xdr:rowOff>
    </xdr:to>
    <xdr:sp macro="" textlink="">
      <xdr:nvSpPr>
        <xdr:cNvPr id="215" name="Oval 214">
          <a:extLst>
            <a:ext uri="{FF2B5EF4-FFF2-40B4-BE49-F238E27FC236}">
              <a16:creationId xmlns:a16="http://schemas.microsoft.com/office/drawing/2014/main" id="{C33A8146-A9EF-4622-A483-EFA238024152}"/>
            </a:ext>
          </a:extLst>
        </xdr:cNvPr>
        <xdr:cNvSpPr/>
      </xdr:nvSpPr>
      <xdr:spPr>
        <a:xfrm>
          <a:off x="11264900" y="2762250"/>
          <a:ext cx="7620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107950</xdr:colOff>
      <xdr:row>15</xdr:row>
      <xdr:rowOff>0</xdr:rowOff>
    </xdr:from>
    <xdr:to>
      <xdr:col>18</xdr:col>
      <xdr:colOff>184150</xdr:colOff>
      <xdr:row>15</xdr:row>
      <xdr:rowOff>76200</xdr:rowOff>
    </xdr:to>
    <xdr:sp macro="" textlink="">
      <xdr:nvSpPr>
        <xdr:cNvPr id="216" name="Oval 215">
          <a:extLst>
            <a:ext uri="{FF2B5EF4-FFF2-40B4-BE49-F238E27FC236}">
              <a16:creationId xmlns:a16="http://schemas.microsoft.com/office/drawing/2014/main" id="{2A6FBD3B-14CD-4703-8CA5-DB17A4C5E446}"/>
            </a:ext>
          </a:extLst>
        </xdr:cNvPr>
        <xdr:cNvSpPr/>
      </xdr:nvSpPr>
      <xdr:spPr>
        <a:xfrm>
          <a:off x="11080750" y="27622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15</xdr:row>
      <xdr:rowOff>6350</xdr:rowOff>
    </xdr:from>
    <xdr:to>
      <xdr:col>20</xdr:col>
      <xdr:colOff>0</xdr:colOff>
      <xdr:row>15</xdr:row>
      <xdr:rowOff>82550</xdr:rowOff>
    </xdr:to>
    <xdr:sp macro="" textlink="">
      <xdr:nvSpPr>
        <xdr:cNvPr id="217" name="Oval 216">
          <a:extLst>
            <a:ext uri="{FF2B5EF4-FFF2-40B4-BE49-F238E27FC236}">
              <a16:creationId xmlns:a16="http://schemas.microsoft.com/office/drawing/2014/main" id="{2D90662E-B405-4764-87C6-6CCF9CBFD75F}"/>
            </a:ext>
          </a:extLst>
        </xdr:cNvPr>
        <xdr:cNvSpPr/>
      </xdr:nvSpPr>
      <xdr:spPr>
        <a:xfrm>
          <a:off x="12192000" y="2768600"/>
          <a:ext cx="0" cy="76200"/>
        </a:xfrm>
        <a:prstGeom prst="ellipse">
          <a:avLst/>
        </a:prstGeom>
        <a:solidFill>
          <a:srgbClr val="00F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15</xdr:row>
      <xdr:rowOff>6350</xdr:rowOff>
    </xdr:from>
    <xdr:to>
      <xdr:col>20</xdr:col>
      <xdr:colOff>0</xdr:colOff>
      <xdr:row>15</xdr:row>
      <xdr:rowOff>82550</xdr:rowOff>
    </xdr:to>
    <xdr:sp macro="" textlink="">
      <xdr:nvSpPr>
        <xdr:cNvPr id="218" name="Oval 217">
          <a:extLst>
            <a:ext uri="{FF2B5EF4-FFF2-40B4-BE49-F238E27FC236}">
              <a16:creationId xmlns:a16="http://schemas.microsoft.com/office/drawing/2014/main" id="{FC5DEDB7-5CD2-4783-A4ED-614841EBFB10}"/>
            </a:ext>
          </a:extLst>
        </xdr:cNvPr>
        <xdr:cNvSpPr/>
      </xdr:nvSpPr>
      <xdr:spPr>
        <a:xfrm>
          <a:off x="12192000" y="2768600"/>
          <a:ext cx="0" cy="76200"/>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15</xdr:row>
      <xdr:rowOff>6350</xdr:rowOff>
    </xdr:from>
    <xdr:to>
      <xdr:col>20</xdr:col>
      <xdr:colOff>0</xdr:colOff>
      <xdr:row>15</xdr:row>
      <xdr:rowOff>82550</xdr:rowOff>
    </xdr:to>
    <xdr:sp macro="" textlink="">
      <xdr:nvSpPr>
        <xdr:cNvPr id="219" name="Oval 218">
          <a:extLst>
            <a:ext uri="{FF2B5EF4-FFF2-40B4-BE49-F238E27FC236}">
              <a16:creationId xmlns:a16="http://schemas.microsoft.com/office/drawing/2014/main" id="{00FB71A6-7608-4146-854A-BDC65CB6D90C}"/>
            </a:ext>
          </a:extLst>
        </xdr:cNvPr>
        <xdr:cNvSpPr/>
      </xdr:nvSpPr>
      <xdr:spPr>
        <a:xfrm>
          <a:off x="12192000" y="2768600"/>
          <a:ext cx="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0</xdr:colOff>
      <xdr:row>15</xdr:row>
      <xdr:rowOff>6350</xdr:rowOff>
    </xdr:from>
    <xdr:to>
      <xdr:col>20</xdr:col>
      <xdr:colOff>0</xdr:colOff>
      <xdr:row>15</xdr:row>
      <xdr:rowOff>82550</xdr:rowOff>
    </xdr:to>
    <xdr:sp macro="" textlink="">
      <xdr:nvSpPr>
        <xdr:cNvPr id="220" name="Oval 219">
          <a:extLst>
            <a:ext uri="{FF2B5EF4-FFF2-40B4-BE49-F238E27FC236}">
              <a16:creationId xmlns:a16="http://schemas.microsoft.com/office/drawing/2014/main" id="{1C78FF10-FAD1-48E5-A02F-C7537C8D751B}"/>
            </a:ext>
          </a:extLst>
        </xdr:cNvPr>
        <xdr:cNvSpPr/>
      </xdr:nvSpPr>
      <xdr:spPr>
        <a:xfrm>
          <a:off x="12192000" y="2768600"/>
          <a:ext cx="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571500</xdr:colOff>
      <xdr:row>27</xdr:row>
      <xdr:rowOff>95250</xdr:rowOff>
    </xdr:from>
    <xdr:to>
      <xdr:col>19</xdr:col>
      <xdr:colOff>38100</xdr:colOff>
      <xdr:row>27</xdr:row>
      <xdr:rowOff>171450</xdr:rowOff>
    </xdr:to>
    <xdr:sp macro="" textlink="">
      <xdr:nvSpPr>
        <xdr:cNvPr id="221" name="Oval 220">
          <a:extLst>
            <a:ext uri="{FF2B5EF4-FFF2-40B4-BE49-F238E27FC236}">
              <a16:creationId xmlns:a16="http://schemas.microsoft.com/office/drawing/2014/main" id="{BCF87D40-1997-4C50-B58C-663C79B8F4EF}"/>
            </a:ext>
          </a:extLst>
        </xdr:cNvPr>
        <xdr:cNvSpPr/>
      </xdr:nvSpPr>
      <xdr:spPr>
        <a:xfrm>
          <a:off x="11544300" y="5067300"/>
          <a:ext cx="76200" cy="76200"/>
        </a:xfrm>
        <a:prstGeom prst="ellipse">
          <a:avLst/>
        </a:prstGeom>
        <a:solidFill>
          <a:srgbClr val="00F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406400</xdr:colOff>
      <xdr:row>27</xdr:row>
      <xdr:rowOff>95250</xdr:rowOff>
    </xdr:from>
    <xdr:to>
      <xdr:col>18</xdr:col>
      <xdr:colOff>482600</xdr:colOff>
      <xdr:row>27</xdr:row>
      <xdr:rowOff>171450</xdr:rowOff>
    </xdr:to>
    <xdr:sp macro="" textlink="">
      <xdr:nvSpPr>
        <xdr:cNvPr id="222" name="Oval 221">
          <a:extLst>
            <a:ext uri="{FF2B5EF4-FFF2-40B4-BE49-F238E27FC236}">
              <a16:creationId xmlns:a16="http://schemas.microsoft.com/office/drawing/2014/main" id="{117BBD7A-24DA-4AE2-B3FD-BA225E7E2E93}"/>
            </a:ext>
          </a:extLst>
        </xdr:cNvPr>
        <xdr:cNvSpPr/>
      </xdr:nvSpPr>
      <xdr:spPr>
        <a:xfrm>
          <a:off x="11379200" y="5067300"/>
          <a:ext cx="76200" cy="76200"/>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260350</xdr:colOff>
      <xdr:row>27</xdr:row>
      <xdr:rowOff>95250</xdr:rowOff>
    </xdr:from>
    <xdr:to>
      <xdr:col>18</xdr:col>
      <xdr:colOff>336550</xdr:colOff>
      <xdr:row>27</xdr:row>
      <xdr:rowOff>171450</xdr:rowOff>
    </xdr:to>
    <xdr:sp macro="" textlink="">
      <xdr:nvSpPr>
        <xdr:cNvPr id="223" name="Oval 222">
          <a:extLst>
            <a:ext uri="{FF2B5EF4-FFF2-40B4-BE49-F238E27FC236}">
              <a16:creationId xmlns:a16="http://schemas.microsoft.com/office/drawing/2014/main" id="{F061D433-3047-414F-B78A-16A1D5CE05DD}"/>
            </a:ext>
          </a:extLst>
        </xdr:cNvPr>
        <xdr:cNvSpPr/>
      </xdr:nvSpPr>
      <xdr:spPr>
        <a:xfrm>
          <a:off x="11233150" y="5067300"/>
          <a:ext cx="7620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76200</xdr:colOff>
      <xdr:row>27</xdr:row>
      <xdr:rowOff>95250</xdr:rowOff>
    </xdr:from>
    <xdr:to>
      <xdr:col>18</xdr:col>
      <xdr:colOff>152400</xdr:colOff>
      <xdr:row>27</xdr:row>
      <xdr:rowOff>171450</xdr:rowOff>
    </xdr:to>
    <xdr:sp macro="" textlink="">
      <xdr:nvSpPr>
        <xdr:cNvPr id="224" name="Oval 223">
          <a:extLst>
            <a:ext uri="{FF2B5EF4-FFF2-40B4-BE49-F238E27FC236}">
              <a16:creationId xmlns:a16="http://schemas.microsoft.com/office/drawing/2014/main" id="{CF5676ED-7004-4C7F-8229-28F3D77AC3D1}"/>
            </a:ext>
          </a:extLst>
        </xdr:cNvPr>
        <xdr:cNvSpPr/>
      </xdr:nvSpPr>
      <xdr:spPr>
        <a:xfrm>
          <a:off x="11049000" y="506730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539750</xdr:colOff>
      <xdr:row>35</xdr:row>
      <xdr:rowOff>0</xdr:rowOff>
    </xdr:from>
    <xdr:to>
      <xdr:col>19</xdr:col>
      <xdr:colOff>6350</xdr:colOff>
      <xdr:row>35</xdr:row>
      <xdr:rowOff>0</xdr:rowOff>
    </xdr:to>
    <xdr:sp macro="" textlink="">
      <xdr:nvSpPr>
        <xdr:cNvPr id="225" name="Oval 224">
          <a:extLst>
            <a:ext uri="{FF2B5EF4-FFF2-40B4-BE49-F238E27FC236}">
              <a16:creationId xmlns:a16="http://schemas.microsoft.com/office/drawing/2014/main" id="{4BCA13F5-4616-42DA-989F-0CBC57115FAC}"/>
            </a:ext>
          </a:extLst>
        </xdr:cNvPr>
        <xdr:cNvSpPr/>
      </xdr:nvSpPr>
      <xdr:spPr>
        <a:xfrm>
          <a:off x="11512550" y="6445250"/>
          <a:ext cx="76200" cy="0"/>
        </a:xfrm>
        <a:prstGeom prst="ellipse">
          <a:avLst/>
        </a:prstGeom>
        <a:solidFill>
          <a:srgbClr val="00F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374650</xdr:colOff>
      <xdr:row>35</xdr:row>
      <xdr:rowOff>0</xdr:rowOff>
    </xdr:from>
    <xdr:to>
      <xdr:col>18</xdr:col>
      <xdr:colOff>450850</xdr:colOff>
      <xdr:row>35</xdr:row>
      <xdr:rowOff>0</xdr:rowOff>
    </xdr:to>
    <xdr:sp macro="" textlink="">
      <xdr:nvSpPr>
        <xdr:cNvPr id="226" name="Oval 225">
          <a:extLst>
            <a:ext uri="{FF2B5EF4-FFF2-40B4-BE49-F238E27FC236}">
              <a16:creationId xmlns:a16="http://schemas.microsoft.com/office/drawing/2014/main" id="{57045CA8-C83C-4513-8CCE-337D29A24D91}"/>
            </a:ext>
          </a:extLst>
        </xdr:cNvPr>
        <xdr:cNvSpPr/>
      </xdr:nvSpPr>
      <xdr:spPr>
        <a:xfrm>
          <a:off x="11347450" y="6445250"/>
          <a:ext cx="76200" cy="0"/>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228600</xdr:colOff>
      <xdr:row>35</xdr:row>
      <xdr:rowOff>0</xdr:rowOff>
    </xdr:from>
    <xdr:to>
      <xdr:col>18</xdr:col>
      <xdr:colOff>304800</xdr:colOff>
      <xdr:row>35</xdr:row>
      <xdr:rowOff>0</xdr:rowOff>
    </xdr:to>
    <xdr:sp macro="" textlink="">
      <xdr:nvSpPr>
        <xdr:cNvPr id="227" name="Oval 226">
          <a:extLst>
            <a:ext uri="{FF2B5EF4-FFF2-40B4-BE49-F238E27FC236}">
              <a16:creationId xmlns:a16="http://schemas.microsoft.com/office/drawing/2014/main" id="{4DF368BF-72A8-4EC9-B6D2-FB3631F0B8DB}"/>
            </a:ext>
          </a:extLst>
        </xdr:cNvPr>
        <xdr:cNvSpPr/>
      </xdr:nvSpPr>
      <xdr:spPr>
        <a:xfrm>
          <a:off x="11201400" y="6445250"/>
          <a:ext cx="76200" cy="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44450</xdr:colOff>
      <xdr:row>35</xdr:row>
      <xdr:rowOff>0</xdr:rowOff>
    </xdr:from>
    <xdr:to>
      <xdr:col>18</xdr:col>
      <xdr:colOff>120650</xdr:colOff>
      <xdr:row>35</xdr:row>
      <xdr:rowOff>0</xdr:rowOff>
    </xdr:to>
    <xdr:sp macro="" textlink="">
      <xdr:nvSpPr>
        <xdr:cNvPr id="231" name="Oval 230">
          <a:extLst>
            <a:ext uri="{FF2B5EF4-FFF2-40B4-BE49-F238E27FC236}">
              <a16:creationId xmlns:a16="http://schemas.microsoft.com/office/drawing/2014/main" id="{B0DA13D3-8C79-4926-AF07-03BE2A6E127E}"/>
            </a:ext>
          </a:extLst>
        </xdr:cNvPr>
        <xdr:cNvSpPr/>
      </xdr:nvSpPr>
      <xdr:spPr>
        <a:xfrm>
          <a:off x="11017250" y="6445250"/>
          <a:ext cx="76200" cy="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120650</xdr:colOff>
      <xdr:row>26</xdr:row>
      <xdr:rowOff>25400</xdr:rowOff>
    </xdr:from>
    <xdr:to>
      <xdr:col>7</xdr:col>
      <xdr:colOff>593090</xdr:colOff>
      <xdr:row>28</xdr:row>
      <xdr:rowOff>105156</xdr:rowOff>
    </xdr:to>
    <xdr:graphicFrame macro="">
      <xdr:nvGraphicFramePr>
        <xdr:cNvPr id="261" name="Chart 260">
          <a:extLst>
            <a:ext uri="{FF2B5EF4-FFF2-40B4-BE49-F238E27FC236}">
              <a16:creationId xmlns:a16="http://schemas.microsoft.com/office/drawing/2014/main" id="{C32A269A-BF65-43DC-914A-9F3F65EF0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5</xdr:col>
      <xdr:colOff>127000</xdr:colOff>
      <xdr:row>29</xdr:row>
      <xdr:rowOff>171450</xdr:rowOff>
    </xdr:from>
    <xdr:to>
      <xdr:col>7</xdr:col>
      <xdr:colOff>599440</xdr:colOff>
      <xdr:row>32</xdr:row>
      <xdr:rowOff>67056</xdr:rowOff>
    </xdr:to>
    <xdr:graphicFrame macro="">
      <xdr:nvGraphicFramePr>
        <xdr:cNvPr id="262" name="Chart 261">
          <a:extLst>
            <a:ext uri="{FF2B5EF4-FFF2-40B4-BE49-F238E27FC236}">
              <a16:creationId xmlns:a16="http://schemas.microsoft.com/office/drawing/2014/main" id="{E668864D-FCAB-4817-9848-CB1C8DE27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9</xdr:col>
      <xdr:colOff>273050</xdr:colOff>
      <xdr:row>27</xdr:row>
      <xdr:rowOff>139700</xdr:rowOff>
    </xdr:from>
    <xdr:to>
      <xdr:col>9</xdr:col>
      <xdr:colOff>349250</xdr:colOff>
      <xdr:row>28</xdr:row>
      <xdr:rowOff>31750</xdr:rowOff>
    </xdr:to>
    <xdr:sp macro="" textlink="">
      <xdr:nvSpPr>
        <xdr:cNvPr id="263" name="Oval 262">
          <a:extLst>
            <a:ext uri="{FF2B5EF4-FFF2-40B4-BE49-F238E27FC236}">
              <a16:creationId xmlns:a16="http://schemas.microsoft.com/office/drawing/2014/main" id="{61A940B7-BCBD-4ABC-ABA2-2AB1A0B81E4C}"/>
            </a:ext>
          </a:extLst>
        </xdr:cNvPr>
        <xdr:cNvSpPr/>
      </xdr:nvSpPr>
      <xdr:spPr>
        <a:xfrm>
          <a:off x="5759450" y="5111750"/>
          <a:ext cx="76200" cy="76200"/>
        </a:xfrm>
        <a:prstGeom prst="ellipse">
          <a:avLst/>
        </a:prstGeom>
        <a:solidFill>
          <a:srgbClr val="E0E0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120650</xdr:colOff>
      <xdr:row>27</xdr:row>
      <xdr:rowOff>139700</xdr:rowOff>
    </xdr:from>
    <xdr:to>
      <xdr:col>9</xdr:col>
      <xdr:colOff>196850</xdr:colOff>
      <xdr:row>28</xdr:row>
      <xdr:rowOff>31750</xdr:rowOff>
    </xdr:to>
    <xdr:sp macro="" textlink="">
      <xdr:nvSpPr>
        <xdr:cNvPr id="264" name="Oval 263">
          <a:extLst>
            <a:ext uri="{FF2B5EF4-FFF2-40B4-BE49-F238E27FC236}">
              <a16:creationId xmlns:a16="http://schemas.microsoft.com/office/drawing/2014/main" id="{6BDCC307-7CD8-4E65-9F36-4FF478F3E164}"/>
            </a:ext>
          </a:extLst>
        </xdr:cNvPr>
        <xdr:cNvSpPr/>
      </xdr:nvSpPr>
      <xdr:spPr>
        <a:xfrm>
          <a:off x="5607050" y="5111750"/>
          <a:ext cx="76200" cy="76200"/>
        </a:xfrm>
        <a:prstGeom prst="ellips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558800</xdr:colOff>
      <xdr:row>27</xdr:row>
      <xdr:rowOff>139700</xdr:rowOff>
    </xdr:from>
    <xdr:to>
      <xdr:col>9</xdr:col>
      <xdr:colOff>25400</xdr:colOff>
      <xdr:row>28</xdr:row>
      <xdr:rowOff>31750</xdr:rowOff>
    </xdr:to>
    <xdr:sp macro="" textlink="">
      <xdr:nvSpPr>
        <xdr:cNvPr id="265" name="Oval 264">
          <a:extLst>
            <a:ext uri="{FF2B5EF4-FFF2-40B4-BE49-F238E27FC236}">
              <a16:creationId xmlns:a16="http://schemas.microsoft.com/office/drawing/2014/main" id="{7E7C9E94-4001-4E5C-8FC8-3652F80C9E8E}"/>
            </a:ext>
          </a:extLst>
        </xdr:cNvPr>
        <xdr:cNvSpPr/>
      </xdr:nvSpPr>
      <xdr:spPr>
        <a:xfrm>
          <a:off x="5435600" y="5111750"/>
          <a:ext cx="7620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374650</xdr:colOff>
      <xdr:row>27</xdr:row>
      <xdr:rowOff>139700</xdr:rowOff>
    </xdr:from>
    <xdr:to>
      <xdr:col>8</xdr:col>
      <xdr:colOff>450850</xdr:colOff>
      <xdr:row>28</xdr:row>
      <xdr:rowOff>31750</xdr:rowOff>
    </xdr:to>
    <xdr:sp macro="" textlink="">
      <xdr:nvSpPr>
        <xdr:cNvPr id="266" name="Oval 265">
          <a:extLst>
            <a:ext uri="{FF2B5EF4-FFF2-40B4-BE49-F238E27FC236}">
              <a16:creationId xmlns:a16="http://schemas.microsoft.com/office/drawing/2014/main" id="{EC88F05D-BCF7-4C0F-8868-BE74F268C4CD}"/>
            </a:ext>
          </a:extLst>
        </xdr:cNvPr>
        <xdr:cNvSpPr/>
      </xdr:nvSpPr>
      <xdr:spPr>
        <a:xfrm>
          <a:off x="5251450" y="51117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152400</xdr:colOff>
      <xdr:row>35</xdr:row>
      <xdr:rowOff>0</xdr:rowOff>
    </xdr:from>
    <xdr:to>
      <xdr:col>9</xdr:col>
      <xdr:colOff>228600</xdr:colOff>
      <xdr:row>35</xdr:row>
      <xdr:rowOff>0</xdr:rowOff>
    </xdr:to>
    <xdr:sp macro="" textlink="">
      <xdr:nvSpPr>
        <xdr:cNvPr id="267" name="Oval 266">
          <a:extLst>
            <a:ext uri="{FF2B5EF4-FFF2-40B4-BE49-F238E27FC236}">
              <a16:creationId xmlns:a16="http://schemas.microsoft.com/office/drawing/2014/main" id="{D959EC42-B0BA-4CE4-9332-8AF4D6579A13}"/>
            </a:ext>
          </a:extLst>
        </xdr:cNvPr>
        <xdr:cNvSpPr/>
      </xdr:nvSpPr>
      <xdr:spPr>
        <a:xfrm>
          <a:off x="5638800" y="6445250"/>
          <a:ext cx="76200" cy="0"/>
        </a:xfrm>
        <a:prstGeom prst="ellipse">
          <a:avLst/>
        </a:prstGeom>
        <a:solidFill>
          <a:srgbClr val="E0E0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35</xdr:row>
      <xdr:rowOff>0</xdr:rowOff>
    </xdr:from>
    <xdr:to>
      <xdr:col>9</xdr:col>
      <xdr:colOff>76200</xdr:colOff>
      <xdr:row>35</xdr:row>
      <xdr:rowOff>0</xdr:rowOff>
    </xdr:to>
    <xdr:sp macro="" textlink="">
      <xdr:nvSpPr>
        <xdr:cNvPr id="268" name="Oval 267">
          <a:extLst>
            <a:ext uri="{FF2B5EF4-FFF2-40B4-BE49-F238E27FC236}">
              <a16:creationId xmlns:a16="http://schemas.microsoft.com/office/drawing/2014/main" id="{0CE4D4B3-E273-42E1-B937-DD92D36DCA94}"/>
            </a:ext>
          </a:extLst>
        </xdr:cNvPr>
        <xdr:cNvSpPr/>
      </xdr:nvSpPr>
      <xdr:spPr>
        <a:xfrm>
          <a:off x="5486400" y="6445250"/>
          <a:ext cx="76200" cy="0"/>
        </a:xfrm>
        <a:prstGeom prst="ellips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438150</xdr:colOff>
      <xdr:row>35</xdr:row>
      <xdr:rowOff>0</xdr:rowOff>
    </xdr:from>
    <xdr:to>
      <xdr:col>8</xdr:col>
      <xdr:colOff>514350</xdr:colOff>
      <xdr:row>35</xdr:row>
      <xdr:rowOff>0</xdr:rowOff>
    </xdr:to>
    <xdr:sp macro="" textlink="">
      <xdr:nvSpPr>
        <xdr:cNvPr id="269" name="Oval 268">
          <a:extLst>
            <a:ext uri="{FF2B5EF4-FFF2-40B4-BE49-F238E27FC236}">
              <a16:creationId xmlns:a16="http://schemas.microsoft.com/office/drawing/2014/main" id="{8470AF22-E6BB-458E-ADE4-7CF1A1A0DB09}"/>
            </a:ext>
          </a:extLst>
        </xdr:cNvPr>
        <xdr:cNvSpPr/>
      </xdr:nvSpPr>
      <xdr:spPr>
        <a:xfrm>
          <a:off x="5314950" y="6445250"/>
          <a:ext cx="76200" cy="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254000</xdr:colOff>
      <xdr:row>35</xdr:row>
      <xdr:rowOff>0</xdr:rowOff>
    </xdr:from>
    <xdr:to>
      <xdr:col>8</xdr:col>
      <xdr:colOff>330200</xdr:colOff>
      <xdr:row>35</xdr:row>
      <xdr:rowOff>0</xdr:rowOff>
    </xdr:to>
    <xdr:sp macro="" textlink="">
      <xdr:nvSpPr>
        <xdr:cNvPr id="270" name="Oval 269">
          <a:extLst>
            <a:ext uri="{FF2B5EF4-FFF2-40B4-BE49-F238E27FC236}">
              <a16:creationId xmlns:a16="http://schemas.microsoft.com/office/drawing/2014/main" id="{1642BC68-95CD-4976-80B8-12D8C905391C}"/>
            </a:ext>
          </a:extLst>
        </xdr:cNvPr>
        <xdr:cNvSpPr/>
      </xdr:nvSpPr>
      <xdr:spPr>
        <a:xfrm>
          <a:off x="5130800" y="6445250"/>
          <a:ext cx="76200" cy="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355600</xdr:colOff>
      <xdr:row>31</xdr:row>
      <xdr:rowOff>101600</xdr:rowOff>
    </xdr:from>
    <xdr:to>
      <xdr:col>9</xdr:col>
      <xdr:colOff>431800</xdr:colOff>
      <xdr:row>31</xdr:row>
      <xdr:rowOff>177800</xdr:rowOff>
    </xdr:to>
    <xdr:sp macro="" textlink="">
      <xdr:nvSpPr>
        <xdr:cNvPr id="271" name="Oval 270">
          <a:extLst>
            <a:ext uri="{FF2B5EF4-FFF2-40B4-BE49-F238E27FC236}">
              <a16:creationId xmlns:a16="http://schemas.microsoft.com/office/drawing/2014/main" id="{6CDF2BEF-F42C-4CC8-A29F-1E26DE5992E7}"/>
            </a:ext>
          </a:extLst>
        </xdr:cNvPr>
        <xdr:cNvSpPr/>
      </xdr:nvSpPr>
      <xdr:spPr>
        <a:xfrm>
          <a:off x="5842000" y="5810250"/>
          <a:ext cx="76200" cy="76200"/>
        </a:xfrm>
        <a:prstGeom prst="ellipse">
          <a:avLst/>
        </a:prstGeom>
        <a:solidFill>
          <a:srgbClr val="E0E0E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203200</xdr:colOff>
      <xdr:row>31</xdr:row>
      <xdr:rowOff>101600</xdr:rowOff>
    </xdr:from>
    <xdr:to>
      <xdr:col>9</xdr:col>
      <xdr:colOff>279400</xdr:colOff>
      <xdr:row>31</xdr:row>
      <xdr:rowOff>177800</xdr:rowOff>
    </xdr:to>
    <xdr:sp macro="" textlink="">
      <xdr:nvSpPr>
        <xdr:cNvPr id="272" name="Oval 271">
          <a:extLst>
            <a:ext uri="{FF2B5EF4-FFF2-40B4-BE49-F238E27FC236}">
              <a16:creationId xmlns:a16="http://schemas.microsoft.com/office/drawing/2014/main" id="{3C45F3CF-B90B-4703-84FC-99EEDF6DFB79}"/>
            </a:ext>
          </a:extLst>
        </xdr:cNvPr>
        <xdr:cNvSpPr/>
      </xdr:nvSpPr>
      <xdr:spPr>
        <a:xfrm>
          <a:off x="5689600" y="5810250"/>
          <a:ext cx="76200" cy="76200"/>
        </a:xfrm>
        <a:prstGeom prst="ellips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31750</xdr:colOff>
      <xdr:row>31</xdr:row>
      <xdr:rowOff>101600</xdr:rowOff>
    </xdr:from>
    <xdr:to>
      <xdr:col>9</xdr:col>
      <xdr:colOff>107950</xdr:colOff>
      <xdr:row>31</xdr:row>
      <xdr:rowOff>177800</xdr:rowOff>
    </xdr:to>
    <xdr:sp macro="" textlink="">
      <xdr:nvSpPr>
        <xdr:cNvPr id="273" name="Oval 272">
          <a:extLst>
            <a:ext uri="{FF2B5EF4-FFF2-40B4-BE49-F238E27FC236}">
              <a16:creationId xmlns:a16="http://schemas.microsoft.com/office/drawing/2014/main" id="{2B1ADCCD-D2B5-4351-9715-5010B786709D}"/>
            </a:ext>
          </a:extLst>
        </xdr:cNvPr>
        <xdr:cNvSpPr/>
      </xdr:nvSpPr>
      <xdr:spPr>
        <a:xfrm>
          <a:off x="5518150" y="5810250"/>
          <a:ext cx="7620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457200</xdr:colOff>
      <xdr:row>31</xdr:row>
      <xdr:rowOff>101600</xdr:rowOff>
    </xdr:from>
    <xdr:to>
      <xdr:col>8</xdr:col>
      <xdr:colOff>533400</xdr:colOff>
      <xdr:row>31</xdr:row>
      <xdr:rowOff>177800</xdr:rowOff>
    </xdr:to>
    <xdr:sp macro="" textlink="">
      <xdr:nvSpPr>
        <xdr:cNvPr id="274" name="Oval 273">
          <a:extLst>
            <a:ext uri="{FF2B5EF4-FFF2-40B4-BE49-F238E27FC236}">
              <a16:creationId xmlns:a16="http://schemas.microsoft.com/office/drawing/2014/main" id="{A147E4D8-F4E9-4783-890F-86C0FBABC9AD}"/>
            </a:ext>
          </a:extLst>
        </xdr:cNvPr>
        <xdr:cNvSpPr/>
      </xdr:nvSpPr>
      <xdr:spPr>
        <a:xfrm>
          <a:off x="5334000" y="58102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260350</xdr:colOff>
      <xdr:row>5</xdr:row>
      <xdr:rowOff>146050</xdr:rowOff>
    </xdr:from>
    <xdr:to>
      <xdr:col>14</xdr:col>
      <xdr:colOff>501650</xdr:colOff>
      <xdr:row>7</xdr:row>
      <xdr:rowOff>88900</xdr:rowOff>
    </xdr:to>
    <xdr:sp macro="" textlink="">
      <xdr:nvSpPr>
        <xdr:cNvPr id="275" name="TextBox 274">
          <a:extLst>
            <a:ext uri="{FF2B5EF4-FFF2-40B4-BE49-F238E27FC236}">
              <a16:creationId xmlns:a16="http://schemas.microsoft.com/office/drawing/2014/main" id="{604A3E37-575B-4D80-942E-AF6FFF80F4D1}"/>
            </a:ext>
          </a:extLst>
        </xdr:cNvPr>
        <xdr:cNvSpPr txBox="1"/>
      </xdr:nvSpPr>
      <xdr:spPr>
        <a:xfrm>
          <a:off x="8185150" y="1066800"/>
          <a:ext cx="85090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By</a:t>
          </a:r>
          <a:r>
            <a:rPr lang="en-US" sz="1000" b="1" baseline="0">
              <a:solidFill>
                <a:schemeClr val="bg1">
                  <a:lumMod val="65000"/>
                </a:schemeClr>
              </a:solidFill>
              <a:latin typeface="Comic Sans MS" panose="030F0702030302020204" pitchFamily="66" charset="0"/>
            </a:rPr>
            <a:t> Week</a:t>
          </a:r>
          <a:endParaRPr lang="en-US" sz="1000" b="1">
            <a:solidFill>
              <a:schemeClr val="bg1">
                <a:lumMod val="65000"/>
              </a:schemeClr>
            </a:solidFill>
            <a:latin typeface="Comic Sans MS" panose="030F0702030302020204" pitchFamily="66" charset="0"/>
          </a:endParaRPr>
        </a:p>
      </xdr:txBody>
    </xdr:sp>
    <xdr:clientData/>
  </xdr:twoCellAnchor>
  <xdr:twoCellAnchor>
    <xdr:from>
      <xdr:col>18</xdr:col>
      <xdr:colOff>63500</xdr:colOff>
      <xdr:row>5</xdr:row>
      <xdr:rowOff>146050</xdr:rowOff>
    </xdr:from>
    <xdr:to>
      <xdr:col>19</xdr:col>
      <xdr:colOff>304800</xdr:colOff>
      <xdr:row>7</xdr:row>
      <xdr:rowOff>88900</xdr:rowOff>
    </xdr:to>
    <xdr:sp macro="" textlink="">
      <xdr:nvSpPr>
        <xdr:cNvPr id="276" name="TextBox 275">
          <a:extLst>
            <a:ext uri="{FF2B5EF4-FFF2-40B4-BE49-F238E27FC236}">
              <a16:creationId xmlns:a16="http://schemas.microsoft.com/office/drawing/2014/main" id="{AB9A7AEE-C231-4118-9F57-1A67C83D4F38}"/>
            </a:ext>
          </a:extLst>
        </xdr:cNvPr>
        <xdr:cNvSpPr txBox="1"/>
      </xdr:nvSpPr>
      <xdr:spPr>
        <a:xfrm>
          <a:off x="11036300" y="1066800"/>
          <a:ext cx="85090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lumMod val="65000"/>
                </a:schemeClr>
              </a:solidFill>
              <a:latin typeface="Comic Sans MS" panose="030F0702030302020204" pitchFamily="66" charset="0"/>
            </a:rPr>
            <a:t>By</a:t>
          </a:r>
          <a:r>
            <a:rPr lang="en-US" sz="1000" b="1" baseline="0">
              <a:solidFill>
                <a:schemeClr val="bg1">
                  <a:lumMod val="65000"/>
                </a:schemeClr>
              </a:solidFill>
              <a:latin typeface="Comic Sans MS" panose="030F0702030302020204" pitchFamily="66" charset="0"/>
            </a:rPr>
            <a:t> Week</a:t>
          </a:r>
          <a:endParaRPr lang="en-US" sz="1000" b="1">
            <a:solidFill>
              <a:schemeClr val="bg1">
                <a:lumMod val="65000"/>
              </a:schemeClr>
            </a:solidFill>
            <a:latin typeface="Comic Sans MS" panose="030F0702030302020204" pitchFamily="66" charset="0"/>
          </a:endParaRPr>
        </a:p>
      </xdr:txBody>
    </xdr:sp>
    <xdr:clientData/>
  </xdr:twoCellAnchor>
  <xdr:twoCellAnchor>
    <xdr:from>
      <xdr:col>9</xdr:col>
      <xdr:colOff>546100</xdr:colOff>
      <xdr:row>8</xdr:row>
      <xdr:rowOff>88900</xdr:rowOff>
    </xdr:from>
    <xdr:to>
      <xdr:col>12</xdr:col>
      <xdr:colOff>408940</xdr:colOff>
      <xdr:row>10</xdr:row>
      <xdr:rowOff>168656</xdr:rowOff>
    </xdr:to>
    <xdr:graphicFrame macro="">
      <xdr:nvGraphicFramePr>
        <xdr:cNvPr id="277" name="Chart 276">
          <a:extLst>
            <a:ext uri="{FF2B5EF4-FFF2-40B4-BE49-F238E27FC236}">
              <a16:creationId xmlns:a16="http://schemas.microsoft.com/office/drawing/2014/main" id="{0CCE2377-AD78-43CA-A371-36F5D6335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14</xdr:col>
      <xdr:colOff>107950</xdr:colOff>
      <xdr:row>14</xdr:row>
      <xdr:rowOff>177800</xdr:rowOff>
    </xdr:from>
    <xdr:to>
      <xdr:col>14</xdr:col>
      <xdr:colOff>184150</xdr:colOff>
      <xdr:row>15</xdr:row>
      <xdr:rowOff>69850</xdr:rowOff>
    </xdr:to>
    <xdr:sp macro="" textlink="">
      <xdr:nvSpPr>
        <xdr:cNvPr id="278" name="Oval 277">
          <a:extLst>
            <a:ext uri="{FF2B5EF4-FFF2-40B4-BE49-F238E27FC236}">
              <a16:creationId xmlns:a16="http://schemas.microsoft.com/office/drawing/2014/main" id="{393B18FF-E21B-421C-B9BF-B36A281D79D7}"/>
            </a:ext>
          </a:extLst>
        </xdr:cNvPr>
        <xdr:cNvSpPr/>
      </xdr:nvSpPr>
      <xdr:spPr>
        <a:xfrm>
          <a:off x="8642350" y="2755900"/>
          <a:ext cx="76200" cy="76200"/>
        </a:xfrm>
        <a:prstGeom prst="ellipse">
          <a:avLst/>
        </a:prstGeom>
        <a:solidFill>
          <a:srgbClr val="FF4C4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533400</xdr:colOff>
      <xdr:row>14</xdr:row>
      <xdr:rowOff>177800</xdr:rowOff>
    </xdr:from>
    <xdr:to>
      <xdr:col>14</xdr:col>
      <xdr:colOff>0</xdr:colOff>
      <xdr:row>15</xdr:row>
      <xdr:rowOff>69850</xdr:rowOff>
    </xdr:to>
    <xdr:sp macro="" textlink="">
      <xdr:nvSpPr>
        <xdr:cNvPr id="279" name="Oval 278">
          <a:extLst>
            <a:ext uri="{FF2B5EF4-FFF2-40B4-BE49-F238E27FC236}">
              <a16:creationId xmlns:a16="http://schemas.microsoft.com/office/drawing/2014/main" id="{53B69DB7-A77A-4360-8038-C12FF557B34A}"/>
            </a:ext>
          </a:extLst>
        </xdr:cNvPr>
        <xdr:cNvSpPr/>
      </xdr:nvSpPr>
      <xdr:spPr>
        <a:xfrm>
          <a:off x="8458200" y="2755900"/>
          <a:ext cx="76200" cy="76200"/>
        </a:xfrm>
        <a:prstGeom prst="ellipse">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387350</xdr:colOff>
      <xdr:row>14</xdr:row>
      <xdr:rowOff>177800</xdr:rowOff>
    </xdr:from>
    <xdr:to>
      <xdr:col>13</xdr:col>
      <xdr:colOff>463550</xdr:colOff>
      <xdr:row>15</xdr:row>
      <xdr:rowOff>69850</xdr:rowOff>
    </xdr:to>
    <xdr:sp macro="" textlink="">
      <xdr:nvSpPr>
        <xdr:cNvPr id="280" name="Oval 279">
          <a:extLst>
            <a:ext uri="{FF2B5EF4-FFF2-40B4-BE49-F238E27FC236}">
              <a16:creationId xmlns:a16="http://schemas.microsoft.com/office/drawing/2014/main" id="{29DD7D30-155F-4665-B3A9-B8F132AA2EB2}"/>
            </a:ext>
          </a:extLst>
        </xdr:cNvPr>
        <xdr:cNvSpPr/>
      </xdr:nvSpPr>
      <xdr:spPr>
        <a:xfrm>
          <a:off x="8312150" y="2755900"/>
          <a:ext cx="76200" cy="762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203200</xdr:colOff>
      <xdr:row>14</xdr:row>
      <xdr:rowOff>177800</xdr:rowOff>
    </xdr:from>
    <xdr:to>
      <xdr:col>13</xdr:col>
      <xdr:colOff>279400</xdr:colOff>
      <xdr:row>15</xdr:row>
      <xdr:rowOff>69850</xdr:rowOff>
    </xdr:to>
    <xdr:sp macro="" textlink="">
      <xdr:nvSpPr>
        <xdr:cNvPr id="281" name="Oval 280">
          <a:extLst>
            <a:ext uri="{FF2B5EF4-FFF2-40B4-BE49-F238E27FC236}">
              <a16:creationId xmlns:a16="http://schemas.microsoft.com/office/drawing/2014/main" id="{142660EF-3BBB-4F08-AC6D-E7C823A57D78}"/>
            </a:ext>
          </a:extLst>
        </xdr:cNvPr>
        <xdr:cNvSpPr/>
      </xdr:nvSpPr>
      <xdr:spPr>
        <a:xfrm>
          <a:off x="8128000" y="275590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146050</xdr:colOff>
      <xdr:row>27</xdr:row>
      <xdr:rowOff>107950</xdr:rowOff>
    </xdr:from>
    <xdr:to>
      <xdr:col>14</xdr:col>
      <xdr:colOff>222250</xdr:colOff>
      <xdr:row>28</xdr:row>
      <xdr:rowOff>0</xdr:rowOff>
    </xdr:to>
    <xdr:sp macro="" textlink="">
      <xdr:nvSpPr>
        <xdr:cNvPr id="282" name="Oval 281">
          <a:extLst>
            <a:ext uri="{FF2B5EF4-FFF2-40B4-BE49-F238E27FC236}">
              <a16:creationId xmlns:a16="http://schemas.microsoft.com/office/drawing/2014/main" id="{EBECF908-493F-4E42-A4CB-5F9CA51FCA5A}"/>
            </a:ext>
          </a:extLst>
        </xdr:cNvPr>
        <xdr:cNvSpPr/>
      </xdr:nvSpPr>
      <xdr:spPr>
        <a:xfrm>
          <a:off x="8680450" y="5080000"/>
          <a:ext cx="76200" cy="76200"/>
        </a:xfrm>
        <a:prstGeom prst="ellipse">
          <a:avLst/>
        </a:prstGeom>
        <a:solidFill>
          <a:srgbClr val="FF4C4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577850</xdr:colOff>
      <xdr:row>27</xdr:row>
      <xdr:rowOff>107950</xdr:rowOff>
    </xdr:from>
    <xdr:to>
      <xdr:col>14</xdr:col>
      <xdr:colOff>44450</xdr:colOff>
      <xdr:row>28</xdr:row>
      <xdr:rowOff>0</xdr:rowOff>
    </xdr:to>
    <xdr:sp macro="" textlink="">
      <xdr:nvSpPr>
        <xdr:cNvPr id="283" name="Oval 282">
          <a:extLst>
            <a:ext uri="{FF2B5EF4-FFF2-40B4-BE49-F238E27FC236}">
              <a16:creationId xmlns:a16="http://schemas.microsoft.com/office/drawing/2014/main" id="{6C7DFBF4-C4D4-4E6D-9E0E-1202BE4FEAD0}"/>
            </a:ext>
          </a:extLst>
        </xdr:cNvPr>
        <xdr:cNvSpPr/>
      </xdr:nvSpPr>
      <xdr:spPr>
        <a:xfrm>
          <a:off x="8502650" y="5080000"/>
          <a:ext cx="76200" cy="76200"/>
        </a:xfrm>
        <a:prstGeom prst="ellipse">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412750</xdr:colOff>
      <xdr:row>27</xdr:row>
      <xdr:rowOff>101600</xdr:rowOff>
    </xdr:from>
    <xdr:to>
      <xdr:col>13</xdr:col>
      <xdr:colOff>488950</xdr:colOff>
      <xdr:row>27</xdr:row>
      <xdr:rowOff>177800</xdr:rowOff>
    </xdr:to>
    <xdr:sp macro="" textlink="">
      <xdr:nvSpPr>
        <xdr:cNvPr id="284" name="Oval 283">
          <a:extLst>
            <a:ext uri="{FF2B5EF4-FFF2-40B4-BE49-F238E27FC236}">
              <a16:creationId xmlns:a16="http://schemas.microsoft.com/office/drawing/2014/main" id="{1DB0A9A8-B4D6-4850-A454-4E59C85AAABC}"/>
            </a:ext>
          </a:extLst>
        </xdr:cNvPr>
        <xdr:cNvSpPr/>
      </xdr:nvSpPr>
      <xdr:spPr>
        <a:xfrm>
          <a:off x="8337550" y="5073650"/>
          <a:ext cx="76200" cy="762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241300</xdr:colOff>
      <xdr:row>27</xdr:row>
      <xdr:rowOff>101600</xdr:rowOff>
    </xdr:from>
    <xdr:to>
      <xdr:col>13</xdr:col>
      <xdr:colOff>317500</xdr:colOff>
      <xdr:row>27</xdr:row>
      <xdr:rowOff>177800</xdr:rowOff>
    </xdr:to>
    <xdr:sp macro="" textlink="">
      <xdr:nvSpPr>
        <xdr:cNvPr id="285" name="Oval 284">
          <a:extLst>
            <a:ext uri="{FF2B5EF4-FFF2-40B4-BE49-F238E27FC236}">
              <a16:creationId xmlns:a16="http://schemas.microsoft.com/office/drawing/2014/main" id="{F29FD996-9DB5-41FA-B270-64268361DF45}"/>
            </a:ext>
          </a:extLst>
        </xdr:cNvPr>
        <xdr:cNvSpPr/>
      </xdr:nvSpPr>
      <xdr:spPr>
        <a:xfrm>
          <a:off x="8166100" y="50736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292100</xdr:colOff>
      <xdr:row>31</xdr:row>
      <xdr:rowOff>107950</xdr:rowOff>
    </xdr:from>
    <xdr:to>
      <xdr:col>14</xdr:col>
      <xdr:colOff>368300</xdr:colOff>
      <xdr:row>32</xdr:row>
      <xdr:rowOff>0</xdr:rowOff>
    </xdr:to>
    <xdr:sp macro="" textlink="">
      <xdr:nvSpPr>
        <xdr:cNvPr id="286" name="Oval 285">
          <a:extLst>
            <a:ext uri="{FF2B5EF4-FFF2-40B4-BE49-F238E27FC236}">
              <a16:creationId xmlns:a16="http://schemas.microsoft.com/office/drawing/2014/main" id="{36F7FB27-5B49-4561-90B3-3BC5A86FDD11}"/>
            </a:ext>
          </a:extLst>
        </xdr:cNvPr>
        <xdr:cNvSpPr/>
      </xdr:nvSpPr>
      <xdr:spPr>
        <a:xfrm>
          <a:off x="8826500" y="5816600"/>
          <a:ext cx="76200" cy="76200"/>
        </a:xfrm>
        <a:prstGeom prst="ellipse">
          <a:avLst/>
        </a:prstGeom>
        <a:solidFill>
          <a:srgbClr val="FF4C4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107950</xdr:colOff>
      <xdr:row>31</xdr:row>
      <xdr:rowOff>107950</xdr:rowOff>
    </xdr:from>
    <xdr:to>
      <xdr:col>14</xdr:col>
      <xdr:colOff>184150</xdr:colOff>
      <xdr:row>32</xdr:row>
      <xdr:rowOff>0</xdr:rowOff>
    </xdr:to>
    <xdr:sp macro="" textlink="">
      <xdr:nvSpPr>
        <xdr:cNvPr id="287" name="Oval 286">
          <a:extLst>
            <a:ext uri="{FF2B5EF4-FFF2-40B4-BE49-F238E27FC236}">
              <a16:creationId xmlns:a16="http://schemas.microsoft.com/office/drawing/2014/main" id="{F701EA58-0543-4858-86B3-282A5B112464}"/>
            </a:ext>
          </a:extLst>
        </xdr:cNvPr>
        <xdr:cNvSpPr/>
      </xdr:nvSpPr>
      <xdr:spPr>
        <a:xfrm>
          <a:off x="8642350" y="5816600"/>
          <a:ext cx="76200" cy="76200"/>
        </a:xfrm>
        <a:prstGeom prst="ellipse">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571500</xdr:colOff>
      <xdr:row>31</xdr:row>
      <xdr:rowOff>107950</xdr:rowOff>
    </xdr:from>
    <xdr:to>
      <xdr:col>14</xdr:col>
      <xdr:colOff>38100</xdr:colOff>
      <xdr:row>32</xdr:row>
      <xdr:rowOff>0</xdr:rowOff>
    </xdr:to>
    <xdr:sp macro="" textlink="">
      <xdr:nvSpPr>
        <xdr:cNvPr id="288" name="Oval 287">
          <a:extLst>
            <a:ext uri="{FF2B5EF4-FFF2-40B4-BE49-F238E27FC236}">
              <a16:creationId xmlns:a16="http://schemas.microsoft.com/office/drawing/2014/main" id="{A30E5C48-E9EE-4E2F-BA18-3F1B7A794488}"/>
            </a:ext>
          </a:extLst>
        </xdr:cNvPr>
        <xdr:cNvSpPr/>
      </xdr:nvSpPr>
      <xdr:spPr>
        <a:xfrm>
          <a:off x="8496300" y="5816600"/>
          <a:ext cx="76200" cy="762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387350</xdr:colOff>
      <xdr:row>31</xdr:row>
      <xdr:rowOff>107950</xdr:rowOff>
    </xdr:from>
    <xdr:to>
      <xdr:col>13</xdr:col>
      <xdr:colOff>463550</xdr:colOff>
      <xdr:row>32</xdr:row>
      <xdr:rowOff>0</xdr:rowOff>
    </xdr:to>
    <xdr:sp macro="" textlink="">
      <xdr:nvSpPr>
        <xdr:cNvPr id="289" name="Oval 288">
          <a:extLst>
            <a:ext uri="{FF2B5EF4-FFF2-40B4-BE49-F238E27FC236}">
              <a16:creationId xmlns:a16="http://schemas.microsoft.com/office/drawing/2014/main" id="{19C46FD7-468A-41A6-87D8-90AA80024575}"/>
            </a:ext>
          </a:extLst>
        </xdr:cNvPr>
        <xdr:cNvSpPr/>
      </xdr:nvSpPr>
      <xdr:spPr>
        <a:xfrm>
          <a:off x="8312150" y="581660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565150</xdr:colOff>
      <xdr:row>25</xdr:row>
      <xdr:rowOff>177800</xdr:rowOff>
    </xdr:from>
    <xdr:to>
      <xdr:col>12</xdr:col>
      <xdr:colOff>427990</xdr:colOff>
      <xdr:row>28</xdr:row>
      <xdr:rowOff>73406</xdr:rowOff>
    </xdr:to>
    <xdr:graphicFrame macro="">
      <xdr:nvGraphicFramePr>
        <xdr:cNvPr id="290" name="Chart 289">
          <a:extLst>
            <a:ext uri="{FF2B5EF4-FFF2-40B4-BE49-F238E27FC236}">
              <a16:creationId xmlns:a16="http://schemas.microsoft.com/office/drawing/2014/main" id="{FCA6EC46-48E6-42C7-A63D-59419D40D6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9</xdr:col>
      <xdr:colOff>590550</xdr:colOff>
      <xdr:row>30</xdr:row>
      <xdr:rowOff>12700</xdr:rowOff>
    </xdr:from>
    <xdr:to>
      <xdr:col>12</xdr:col>
      <xdr:colOff>453390</xdr:colOff>
      <xdr:row>32</xdr:row>
      <xdr:rowOff>92456</xdr:rowOff>
    </xdr:to>
    <xdr:graphicFrame macro="">
      <xdr:nvGraphicFramePr>
        <xdr:cNvPr id="291" name="Chart 290">
          <a:extLst>
            <a:ext uri="{FF2B5EF4-FFF2-40B4-BE49-F238E27FC236}">
              <a16:creationId xmlns:a16="http://schemas.microsoft.com/office/drawing/2014/main" id="{3F74CDBC-D3DE-4D61-BE84-251E0F967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14</xdr:col>
      <xdr:colOff>374650</xdr:colOff>
      <xdr:row>8</xdr:row>
      <xdr:rowOff>50800</xdr:rowOff>
    </xdr:from>
    <xdr:to>
      <xdr:col>17</xdr:col>
      <xdr:colOff>237490</xdr:colOff>
      <xdr:row>10</xdr:row>
      <xdr:rowOff>130556</xdr:rowOff>
    </xdr:to>
    <xdr:graphicFrame macro="">
      <xdr:nvGraphicFramePr>
        <xdr:cNvPr id="292" name="Chart 291">
          <a:extLst>
            <a:ext uri="{FF2B5EF4-FFF2-40B4-BE49-F238E27FC236}">
              <a16:creationId xmlns:a16="http://schemas.microsoft.com/office/drawing/2014/main" id="{9BB32818-B806-4D36-B21C-B95CF42EF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14</xdr:col>
      <xdr:colOff>425450</xdr:colOff>
      <xdr:row>25</xdr:row>
      <xdr:rowOff>171450</xdr:rowOff>
    </xdr:from>
    <xdr:to>
      <xdr:col>17</xdr:col>
      <xdr:colOff>288290</xdr:colOff>
      <xdr:row>28</xdr:row>
      <xdr:rowOff>67056</xdr:rowOff>
    </xdr:to>
    <xdr:graphicFrame macro="">
      <xdr:nvGraphicFramePr>
        <xdr:cNvPr id="293" name="Chart 292">
          <a:extLst>
            <a:ext uri="{FF2B5EF4-FFF2-40B4-BE49-F238E27FC236}">
              <a16:creationId xmlns:a16="http://schemas.microsoft.com/office/drawing/2014/main" id="{FC13E12D-34B0-45D0-855D-5A5EDA39F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14</xdr:col>
      <xdr:colOff>463550</xdr:colOff>
      <xdr:row>30</xdr:row>
      <xdr:rowOff>12700</xdr:rowOff>
    </xdr:from>
    <xdr:to>
      <xdr:col>17</xdr:col>
      <xdr:colOff>326390</xdr:colOff>
      <xdr:row>32</xdr:row>
      <xdr:rowOff>92456</xdr:rowOff>
    </xdr:to>
    <xdr:graphicFrame macro="">
      <xdr:nvGraphicFramePr>
        <xdr:cNvPr id="295" name="Chart 294">
          <a:extLst>
            <a:ext uri="{FF2B5EF4-FFF2-40B4-BE49-F238E27FC236}">
              <a16:creationId xmlns:a16="http://schemas.microsoft.com/office/drawing/2014/main" id="{41F3114C-90A0-4512-AE80-7F0399F90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19</xdr:col>
      <xdr:colOff>44450</xdr:colOff>
      <xdr:row>31</xdr:row>
      <xdr:rowOff>114300</xdr:rowOff>
    </xdr:from>
    <xdr:to>
      <xdr:col>19</xdr:col>
      <xdr:colOff>120650</xdr:colOff>
      <xdr:row>32</xdr:row>
      <xdr:rowOff>6350</xdr:rowOff>
    </xdr:to>
    <xdr:sp macro="" textlink="">
      <xdr:nvSpPr>
        <xdr:cNvPr id="296" name="Oval 295">
          <a:extLst>
            <a:ext uri="{FF2B5EF4-FFF2-40B4-BE49-F238E27FC236}">
              <a16:creationId xmlns:a16="http://schemas.microsoft.com/office/drawing/2014/main" id="{8E0FF23D-34CA-48F5-9D9C-25D15D8A7907}"/>
            </a:ext>
          </a:extLst>
        </xdr:cNvPr>
        <xdr:cNvSpPr/>
      </xdr:nvSpPr>
      <xdr:spPr>
        <a:xfrm>
          <a:off x="11626850" y="5822950"/>
          <a:ext cx="76200" cy="76200"/>
        </a:xfrm>
        <a:prstGeom prst="ellipse">
          <a:avLst/>
        </a:prstGeom>
        <a:solidFill>
          <a:srgbClr val="00F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488950</xdr:colOff>
      <xdr:row>31</xdr:row>
      <xdr:rowOff>114300</xdr:rowOff>
    </xdr:from>
    <xdr:to>
      <xdr:col>18</xdr:col>
      <xdr:colOff>565150</xdr:colOff>
      <xdr:row>32</xdr:row>
      <xdr:rowOff>6350</xdr:rowOff>
    </xdr:to>
    <xdr:sp macro="" textlink="">
      <xdr:nvSpPr>
        <xdr:cNvPr id="297" name="Oval 296">
          <a:extLst>
            <a:ext uri="{FF2B5EF4-FFF2-40B4-BE49-F238E27FC236}">
              <a16:creationId xmlns:a16="http://schemas.microsoft.com/office/drawing/2014/main" id="{3A5A6CE3-30AF-4029-AC4C-D309F7090735}"/>
            </a:ext>
          </a:extLst>
        </xdr:cNvPr>
        <xdr:cNvSpPr/>
      </xdr:nvSpPr>
      <xdr:spPr>
        <a:xfrm>
          <a:off x="11461750" y="5822950"/>
          <a:ext cx="76200" cy="76200"/>
        </a:xfrm>
        <a:prstGeom prst="ellipse">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342900</xdr:colOff>
      <xdr:row>31</xdr:row>
      <xdr:rowOff>114300</xdr:rowOff>
    </xdr:from>
    <xdr:to>
      <xdr:col>18</xdr:col>
      <xdr:colOff>419100</xdr:colOff>
      <xdr:row>32</xdr:row>
      <xdr:rowOff>6350</xdr:rowOff>
    </xdr:to>
    <xdr:sp macro="" textlink="">
      <xdr:nvSpPr>
        <xdr:cNvPr id="298" name="Oval 297">
          <a:extLst>
            <a:ext uri="{FF2B5EF4-FFF2-40B4-BE49-F238E27FC236}">
              <a16:creationId xmlns:a16="http://schemas.microsoft.com/office/drawing/2014/main" id="{4C86A72C-DEFD-43A6-9E90-B57F5FE93A7F}"/>
            </a:ext>
          </a:extLst>
        </xdr:cNvPr>
        <xdr:cNvSpPr/>
      </xdr:nvSpPr>
      <xdr:spPr>
        <a:xfrm>
          <a:off x="11315700" y="5822950"/>
          <a:ext cx="76200" cy="762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158750</xdr:colOff>
      <xdr:row>31</xdr:row>
      <xdr:rowOff>114300</xdr:rowOff>
    </xdr:from>
    <xdr:to>
      <xdr:col>18</xdr:col>
      <xdr:colOff>234950</xdr:colOff>
      <xdr:row>32</xdr:row>
      <xdr:rowOff>6350</xdr:rowOff>
    </xdr:to>
    <xdr:sp macro="" textlink="">
      <xdr:nvSpPr>
        <xdr:cNvPr id="299" name="Oval 298">
          <a:extLst>
            <a:ext uri="{FF2B5EF4-FFF2-40B4-BE49-F238E27FC236}">
              <a16:creationId xmlns:a16="http://schemas.microsoft.com/office/drawing/2014/main" id="{7E5AD0AE-6BE4-4158-8A73-76CE71442ABF}"/>
            </a:ext>
          </a:extLst>
        </xdr:cNvPr>
        <xdr:cNvSpPr/>
      </xdr:nvSpPr>
      <xdr:spPr>
        <a:xfrm>
          <a:off x="11131550" y="5822950"/>
          <a:ext cx="76200" cy="76200"/>
        </a:xfrm>
        <a:prstGeom prst="ellips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330200</xdr:colOff>
      <xdr:row>0</xdr:row>
      <xdr:rowOff>57150</xdr:rowOff>
    </xdr:from>
    <xdr:to>
      <xdr:col>19</xdr:col>
      <xdr:colOff>254000</xdr:colOff>
      <xdr:row>3</xdr:row>
      <xdr:rowOff>57150</xdr:rowOff>
    </xdr:to>
    <xdr:sp macro="" textlink="">
      <xdr:nvSpPr>
        <xdr:cNvPr id="4" name="Rectangle 3">
          <a:extLst>
            <a:ext uri="{FF2B5EF4-FFF2-40B4-BE49-F238E27FC236}">
              <a16:creationId xmlns:a16="http://schemas.microsoft.com/office/drawing/2014/main" id="{E4459A88-7A91-423C-BA9E-C4CB6F818B4D}"/>
            </a:ext>
          </a:extLst>
        </xdr:cNvPr>
        <xdr:cNvSpPr/>
      </xdr:nvSpPr>
      <xdr:spPr>
        <a:xfrm>
          <a:off x="330200" y="57150"/>
          <a:ext cx="11506200" cy="5524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336550</xdr:colOff>
      <xdr:row>0</xdr:row>
      <xdr:rowOff>57150</xdr:rowOff>
    </xdr:from>
    <xdr:to>
      <xdr:col>19</xdr:col>
      <xdr:colOff>234950</xdr:colOff>
      <xdr:row>3</xdr:row>
      <xdr:rowOff>57150</xdr:rowOff>
    </xdr:to>
    <xdr:sp macro="" textlink="">
      <xdr:nvSpPr>
        <xdr:cNvPr id="300" name="TextBox 299">
          <a:extLst>
            <a:ext uri="{FF2B5EF4-FFF2-40B4-BE49-F238E27FC236}">
              <a16:creationId xmlns:a16="http://schemas.microsoft.com/office/drawing/2014/main" id="{C74126E0-2464-441A-B72F-7245C4A87195}"/>
            </a:ext>
          </a:extLst>
        </xdr:cNvPr>
        <xdr:cNvSpPr txBox="1"/>
      </xdr:nvSpPr>
      <xdr:spPr>
        <a:xfrm>
          <a:off x="336550" y="57150"/>
          <a:ext cx="1148080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00FF7F"/>
              </a:solidFill>
              <a:latin typeface="Comic Sans MS" panose="030F0702030302020204" pitchFamily="66" charset="0"/>
            </a:rPr>
            <a:t>WEEKLY</a:t>
          </a:r>
          <a:r>
            <a:rPr lang="en-US" sz="2800" b="1" baseline="0">
              <a:solidFill>
                <a:srgbClr val="000000"/>
              </a:solidFill>
              <a:latin typeface="Comic Sans MS" panose="030F0702030302020204" pitchFamily="66" charset="0"/>
            </a:rPr>
            <a:t> </a:t>
          </a:r>
          <a:r>
            <a:rPr lang="en-US" sz="2800" b="1" baseline="0">
              <a:solidFill>
                <a:srgbClr val="E0E0E0"/>
              </a:solidFill>
              <a:latin typeface="Comic Sans MS" panose="030F0702030302020204" pitchFamily="66" charset="0"/>
            </a:rPr>
            <a:t>PRODUCTION</a:t>
          </a:r>
          <a:r>
            <a:rPr lang="en-US" sz="2800" b="1" baseline="0">
              <a:solidFill>
                <a:srgbClr val="000000"/>
              </a:solidFill>
              <a:latin typeface="Comic Sans MS" panose="030F0702030302020204" pitchFamily="66" charset="0"/>
            </a:rPr>
            <a:t> </a:t>
          </a:r>
          <a:r>
            <a:rPr lang="en-US" sz="2800" b="1" baseline="0">
              <a:solidFill>
                <a:srgbClr val="FF4C4C"/>
              </a:solidFill>
              <a:latin typeface="Comic Sans MS" panose="030F0702030302020204" pitchFamily="66" charset="0"/>
            </a:rPr>
            <a:t>SUMMARY</a:t>
          </a:r>
          <a:endParaRPr lang="en-US" sz="2800" b="1">
            <a:solidFill>
              <a:srgbClr val="FF4C4C"/>
            </a:solidFill>
            <a:latin typeface="Comic Sans MS" panose="030F0702030302020204" pitchFamily="66" charset="0"/>
          </a:endParaRPr>
        </a:p>
      </xdr:txBody>
    </xdr:sp>
    <xdr:clientData/>
  </xdr:twoCellAnchor>
  <xdr:twoCellAnchor editAs="oneCell">
    <xdr:from>
      <xdr:col>10</xdr:col>
      <xdr:colOff>469900</xdr:colOff>
      <xdr:row>0</xdr:row>
      <xdr:rowOff>57150</xdr:rowOff>
    </xdr:from>
    <xdr:to>
      <xdr:col>16</xdr:col>
      <xdr:colOff>152400</xdr:colOff>
      <xdr:row>3</xdr:row>
      <xdr:rowOff>57151</xdr:rowOff>
    </xdr:to>
    <mc:AlternateContent xmlns:mc="http://schemas.openxmlformats.org/markup-compatibility/2006" xmlns:a14="http://schemas.microsoft.com/office/drawing/2010/main">
      <mc:Choice Requires="a14">
        <xdr:graphicFrame macro="">
          <xdr:nvGraphicFramePr>
            <xdr:cNvPr id="5" name="Week Name">
              <a:extLst>
                <a:ext uri="{FF2B5EF4-FFF2-40B4-BE49-F238E27FC236}">
                  <a16:creationId xmlns:a16="http://schemas.microsoft.com/office/drawing/2014/main" id="{941553DF-F1A3-4779-8E6E-FF068EFFBE5D}"/>
                </a:ext>
              </a:extLst>
            </xdr:cNvPr>
            <xdr:cNvGraphicFramePr/>
          </xdr:nvGraphicFramePr>
          <xdr:xfrm>
            <a:off x="0" y="0"/>
            <a:ext cx="0" cy="0"/>
          </xdr:xfrm>
          <a:graphic>
            <a:graphicData uri="http://schemas.microsoft.com/office/drawing/2010/slicer">
              <sle:slicer xmlns:sle="http://schemas.microsoft.com/office/drawing/2010/slicer" name="Week Name"/>
            </a:graphicData>
          </a:graphic>
        </xdr:graphicFrame>
      </mc:Choice>
      <mc:Fallback xmlns="">
        <xdr:sp macro="" textlink="">
          <xdr:nvSpPr>
            <xdr:cNvPr id="0" name=""/>
            <xdr:cNvSpPr>
              <a:spLocks noTextEdit="1"/>
            </xdr:cNvSpPr>
          </xdr:nvSpPr>
          <xdr:spPr>
            <a:xfrm>
              <a:off x="6565900" y="57150"/>
              <a:ext cx="3340100" cy="552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127000</xdr:colOff>
      <xdr:row>1</xdr:row>
      <xdr:rowOff>38100</xdr:rowOff>
    </xdr:from>
    <xdr:to>
      <xdr:col>18</xdr:col>
      <xdr:colOff>247650</xdr:colOff>
      <xdr:row>3</xdr:row>
      <xdr:rowOff>31750</xdr:rowOff>
    </xdr:to>
    <xdr:sp macro="" textlink="">
      <xdr:nvSpPr>
        <xdr:cNvPr id="301" name="TextBox 300">
          <a:extLst>
            <a:ext uri="{FF2B5EF4-FFF2-40B4-BE49-F238E27FC236}">
              <a16:creationId xmlns:a16="http://schemas.microsoft.com/office/drawing/2014/main" id="{4D433424-2FA8-4ADA-BA59-373E4B675385}"/>
            </a:ext>
          </a:extLst>
        </xdr:cNvPr>
        <xdr:cNvSpPr txBox="1"/>
      </xdr:nvSpPr>
      <xdr:spPr>
        <a:xfrm>
          <a:off x="9880600" y="222250"/>
          <a:ext cx="13398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Comic Sans MS" panose="030F0702030302020204" pitchFamily="66" charset="0"/>
            </a:rPr>
            <a:t>OJEME</a:t>
          </a:r>
          <a:r>
            <a:rPr lang="en-US" sz="1200" b="1" baseline="0">
              <a:latin typeface="Comic Sans MS" panose="030F0702030302020204" pitchFamily="66" charset="0"/>
            </a:rPr>
            <a:t> MARY</a:t>
          </a:r>
          <a:endParaRPr lang="en-US" sz="1200" b="1">
            <a:latin typeface="Comic Sans MS" panose="030F0702030302020204" pitchFamily="66" charset="0"/>
          </a:endParaRPr>
        </a:p>
      </xdr:txBody>
    </xdr:sp>
    <xdr:clientData/>
  </xdr:twoCellAnchor>
  <xdr:twoCellAnchor editAs="oneCell">
    <xdr:from>
      <xdr:col>18</xdr:col>
      <xdr:colOff>164726</xdr:colOff>
      <xdr:row>0</xdr:row>
      <xdr:rowOff>114300</xdr:rowOff>
    </xdr:from>
    <xdr:to>
      <xdr:col>19</xdr:col>
      <xdr:colOff>35459</xdr:colOff>
      <xdr:row>3</xdr:row>
      <xdr:rowOff>0</xdr:rowOff>
    </xdr:to>
    <xdr:pic>
      <xdr:nvPicPr>
        <xdr:cNvPr id="9" name="Picture 8">
          <a:extLst>
            <a:ext uri="{FF2B5EF4-FFF2-40B4-BE49-F238E27FC236}">
              <a16:creationId xmlns:a16="http://schemas.microsoft.com/office/drawing/2014/main" id="{FE42528D-92B0-4694-BA35-017771B24FB3}"/>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11137526" y="114300"/>
          <a:ext cx="480333"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238125</xdr:colOff>
      <xdr:row>5</xdr:row>
      <xdr:rowOff>114300</xdr:rowOff>
    </xdr:from>
    <xdr:to>
      <xdr:col>11</xdr:col>
      <xdr:colOff>76200</xdr:colOff>
      <xdr:row>15</xdr:row>
      <xdr:rowOff>44450</xdr:rowOff>
    </xdr:to>
    <xdr:graphicFrame macro="">
      <xdr:nvGraphicFramePr>
        <xdr:cNvPr id="2" name="Chart 1">
          <a:extLst>
            <a:ext uri="{FF2B5EF4-FFF2-40B4-BE49-F238E27FC236}">
              <a16:creationId xmlns:a16="http://schemas.microsoft.com/office/drawing/2014/main" id="{7BE3C4D9-6508-46B5-95AB-8BCD2AE7A7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692150</xdr:colOff>
      <xdr:row>16</xdr:row>
      <xdr:rowOff>165100</xdr:rowOff>
    </xdr:from>
    <xdr:to>
      <xdr:col>5</xdr:col>
      <xdr:colOff>762000</xdr:colOff>
      <xdr:row>24</xdr:row>
      <xdr:rowOff>45720</xdr:rowOff>
    </xdr:to>
    <xdr:graphicFrame macro="">
      <xdr:nvGraphicFramePr>
        <xdr:cNvPr id="3" name="Chart 2">
          <a:extLst>
            <a:ext uri="{FF2B5EF4-FFF2-40B4-BE49-F238E27FC236}">
              <a16:creationId xmlns:a16="http://schemas.microsoft.com/office/drawing/2014/main" id="{21BFB81F-821D-440B-9EA5-F18A90F79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101600</xdr:colOff>
      <xdr:row>44</xdr:row>
      <xdr:rowOff>101600</xdr:rowOff>
    </xdr:from>
    <xdr:to>
      <xdr:col>10</xdr:col>
      <xdr:colOff>228600</xdr:colOff>
      <xdr:row>54</xdr:row>
      <xdr:rowOff>139700</xdr:rowOff>
    </xdr:to>
    <xdr:graphicFrame macro="">
      <xdr:nvGraphicFramePr>
        <xdr:cNvPr id="4" name="Chart 3">
          <a:extLst>
            <a:ext uri="{FF2B5EF4-FFF2-40B4-BE49-F238E27FC236}">
              <a16:creationId xmlns:a16="http://schemas.microsoft.com/office/drawing/2014/main" id="{0E40F805-EDCB-4C34-82FC-B36EFD9B6D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320675</xdr:colOff>
      <xdr:row>34</xdr:row>
      <xdr:rowOff>107950</xdr:rowOff>
    </xdr:from>
    <xdr:to>
      <xdr:col>6</xdr:col>
      <xdr:colOff>298450</xdr:colOff>
      <xdr:row>44</xdr:row>
      <xdr:rowOff>6350</xdr:rowOff>
    </xdr:to>
    <xdr:graphicFrame macro="">
      <xdr:nvGraphicFramePr>
        <xdr:cNvPr id="10" name="Chart 9">
          <a:extLst>
            <a:ext uri="{FF2B5EF4-FFF2-40B4-BE49-F238E27FC236}">
              <a16:creationId xmlns:a16="http://schemas.microsoft.com/office/drawing/2014/main" id="{8C77D0A0-86A8-4567-BAA3-5244C9A65D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149225</xdr:colOff>
      <xdr:row>39</xdr:row>
      <xdr:rowOff>50800</xdr:rowOff>
    </xdr:from>
    <xdr:to>
      <xdr:col>13</xdr:col>
      <xdr:colOff>565150</xdr:colOff>
      <xdr:row>47</xdr:row>
      <xdr:rowOff>107950</xdr:rowOff>
    </xdr:to>
    <xdr:graphicFrame macro="">
      <xdr:nvGraphicFramePr>
        <xdr:cNvPr id="11" name="Chart 10">
          <a:extLst>
            <a:ext uri="{FF2B5EF4-FFF2-40B4-BE49-F238E27FC236}">
              <a16:creationId xmlns:a16="http://schemas.microsoft.com/office/drawing/2014/main" id="{ECACFD9D-B4A7-463F-B652-889AA6365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149225</xdr:colOff>
      <xdr:row>48</xdr:row>
      <xdr:rowOff>63500</xdr:rowOff>
    </xdr:from>
    <xdr:to>
      <xdr:col>3</xdr:col>
      <xdr:colOff>723265</xdr:colOff>
      <xdr:row>50</xdr:row>
      <xdr:rowOff>143256</xdr:rowOff>
    </xdr:to>
    <xdr:graphicFrame macro="">
      <xdr:nvGraphicFramePr>
        <xdr:cNvPr id="12" name="Chart 11">
          <a:extLst>
            <a:ext uri="{FF2B5EF4-FFF2-40B4-BE49-F238E27FC236}">
              <a16:creationId xmlns:a16="http://schemas.microsoft.com/office/drawing/2014/main" id="{1E1AA54D-7A68-4C24-8580-56F06A59E1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288925</xdr:colOff>
      <xdr:row>56</xdr:row>
      <xdr:rowOff>133350</xdr:rowOff>
    </xdr:from>
    <xdr:to>
      <xdr:col>3</xdr:col>
      <xdr:colOff>862965</xdr:colOff>
      <xdr:row>59</xdr:row>
      <xdr:rowOff>28956</xdr:rowOff>
    </xdr:to>
    <xdr:graphicFrame macro="">
      <xdr:nvGraphicFramePr>
        <xdr:cNvPr id="13" name="Chart 12">
          <a:extLst>
            <a:ext uri="{FF2B5EF4-FFF2-40B4-BE49-F238E27FC236}">
              <a16:creationId xmlns:a16="http://schemas.microsoft.com/office/drawing/2014/main" id="{52C3B427-40E8-44F5-8859-C5A5A47BC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482600</xdr:colOff>
      <xdr:row>52</xdr:row>
      <xdr:rowOff>41275</xdr:rowOff>
    </xdr:from>
    <xdr:to>
      <xdr:col>10</xdr:col>
      <xdr:colOff>342900</xdr:colOff>
      <xdr:row>63</xdr:row>
      <xdr:rowOff>114300</xdr:rowOff>
    </xdr:to>
    <xdr:graphicFrame macro="">
      <xdr:nvGraphicFramePr>
        <xdr:cNvPr id="14" name="Chart 13">
          <a:extLst>
            <a:ext uri="{FF2B5EF4-FFF2-40B4-BE49-F238E27FC236}">
              <a16:creationId xmlns:a16="http://schemas.microsoft.com/office/drawing/2014/main" id="{518F2B60-FD24-4B41-A91B-97C3A8EE9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295275</xdr:colOff>
      <xdr:row>73</xdr:row>
      <xdr:rowOff>3175</xdr:rowOff>
    </xdr:from>
    <xdr:to>
      <xdr:col>2</xdr:col>
      <xdr:colOff>926465</xdr:colOff>
      <xdr:row>75</xdr:row>
      <xdr:rowOff>82931</xdr:rowOff>
    </xdr:to>
    <xdr:graphicFrame macro="">
      <xdr:nvGraphicFramePr>
        <xdr:cNvPr id="15" name="Chart 14">
          <a:extLst>
            <a:ext uri="{FF2B5EF4-FFF2-40B4-BE49-F238E27FC236}">
              <a16:creationId xmlns:a16="http://schemas.microsoft.com/office/drawing/2014/main" id="{4508E97A-46F0-4F9A-9E3F-4B356CB8A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917575</xdr:colOff>
      <xdr:row>67</xdr:row>
      <xdr:rowOff>47625</xdr:rowOff>
    </xdr:from>
    <xdr:to>
      <xdr:col>3</xdr:col>
      <xdr:colOff>431165</xdr:colOff>
      <xdr:row>69</xdr:row>
      <xdr:rowOff>127381</xdr:rowOff>
    </xdr:to>
    <xdr:graphicFrame macro="">
      <xdr:nvGraphicFramePr>
        <xdr:cNvPr id="16" name="Chart 15">
          <a:extLst>
            <a:ext uri="{FF2B5EF4-FFF2-40B4-BE49-F238E27FC236}">
              <a16:creationId xmlns:a16="http://schemas.microsoft.com/office/drawing/2014/main" id="{99EA1CAF-DA6A-4360-A86F-5EF2E7655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70</xdr:row>
      <xdr:rowOff>111125</xdr:rowOff>
    </xdr:from>
    <xdr:to>
      <xdr:col>1</xdr:col>
      <xdr:colOff>828040</xdr:colOff>
      <xdr:row>73</xdr:row>
      <xdr:rowOff>6731</xdr:rowOff>
    </xdr:to>
    <xdr:graphicFrame macro="">
      <xdr:nvGraphicFramePr>
        <xdr:cNvPr id="17" name="Chart 16">
          <a:extLst>
            <a:ext uri="{FF2B5EF4-FFF2-40B4-BE49-F238E27FC236}">
              <a16:creationId xmlns:a16="http://schemas.microsoft.com/office/drawing/2014/main" id="{17ED89D3-93F0-41E1-A2CE-B550739AD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536575</xdr:colOff>
      <xdr:row>73</xdr:row>
      <xdr:rowOff>149225</xdr:rowOff>
    </xdr:from>
    <xdr:to>
      <xdr:col>6</xdr:col>
      <xdr:colOff>501015</xdr:colOff>
      <xdr:row>76</xdr:row>
      <xdr:rowOff>44831</xdr:rowOff>
    </xdr:to>
    <xdr:graphicFrame macro="">
      <xdr:nvGraphicFramePr>
        <xdr:cNvPr id="18" name="Chart 17">
          <a:extLst>
            <a:ext uri="{FF2B5EF4-FFF2-40B4-BE49-F238E27FC236}">
              <a16:creationId xmlns:a16="http://schemas.microsoft.com/office/drawing/2014/main" id="{E29EB442-5F07-4B2A-B83F-163013C3A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409575</xdr:colOff>
      <xdr:row>0</xdr:row>
      <xdr:rowOff>0</xdr:rowOff>
    </xdr:from>
    <xdr:to>
      <xdr:col>15</xdr:col>
      <xdr:colOff>101600</xdr:colOff>
      <xdr:row>12</xdr:row>
      <xdr:rowOff>6350</xdr:rowOff>
    </xdr:to>
    <xdr:graphicFrame macro="">
      <xdr:nvGraphicFramePr>
        <xdr:cNvPr id="20" name="Chart 19">
          <a:extLst>
            <a:ext uri="{FF2B5EF4-FFF2-40B4-BE49-F238E27FC236}">
              <a16:creationId xmlns:a16="http://schemas.microsoft.com/office/drawing/2014/main" id="{AEC349AD-0239-4960-9949-2A93513F4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403225</xdr:colOff>
      <xdr:row>11</xdr:row>
      <xdr:rowOff>31750</xdr:rowOff>
    </xdr:from>
    <xdr:to>
      <xdr:col>15</xdr:col>
      <xdr:colOff>98425</xdr:colOff>
      <xdr:row>26</xdr:row>
      <xdr:rowOff>12700</xdr:rowOff>
    </xdr:to>
    <xdr:graphicFrame macro="">
      <xdr:nvGraphicFramePr>
        <xdr:cNvPr id="21" name="Chart 20">
          <a:extLst>
            <a:ext uri="{FF2B5EF4-FFF2-40B4-BE49-F238E27FC236}">
              <a16:creationId xmlns:a16="http://schemas.microsoft.com/office/drawing/2014/main" id="{6DB912D9-EC69-4C07-9DC8-E901B5964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473075</xdr:colOff>
      <xdr:row>1</xdr:row>
      <xdr:rowOff>98425</xdr:rowOff>
    </xdr:from>
    <xdr:to>
      <xdr:col>12</xdr:col>
      <xdr:colOff>335915</xdr:colOff>
      <xdr:row>3</xdr:row>
      <xdr:rowOff>178181</xdr:rowOff>
    </xdr:to>
    <xdr:graphicFrame macro="">
      <xdr:nvGraphicFramePr>
        <xdr:cNvPr id="6" name="Chart 5">
          <a:extLst>
            <a:ext uri="{FF2B5EF4-FFF2-40B4-BE49-F238E27FC236}">
              <a16:creationId xmlns:a16="http://schemas.microsoft.com/office/drawing/2014/main" id="{7AE02DEE-8562-4571-9001-3C8C813F1B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542925</xdr:colOff>
      <xdr:row>7</xdr:row>
      <xdr:rowOff>34925</xdr:rowOff>
    </xdr:from>
    <xdr:to>
      <xdr:col>4</xdr:col>
      <xdr:colOff>564515</xdr:colOff>
      <xdr:row>9</xdr:row>
      <xdr:rowOff>114681</xdr:rowOff>
    </xdr:to>
    <xdr:graphicFrame macro="">
      <xdr:nvGraphicFramePr>
        <xdr:cNvPr id="7" name="Chart 6">
          <a:extLst>
            <a:ext uri="{FF2B5EF4-FFF2-40B4-BE49-F238E27FC236}">
              <a16:creationId xmlns:a16="http://schemas.microsoft.com/office/drawing/2014/main" id="{7A3E63EF-75E2-4D96-A9F1-68A3B91FCF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949325</xdr:colOff>
      <xdr:row>59</xdr:row>
      <xdr:rowOff>95250</xdr:rowOff>
    </xdr:from>
    <xdr:to>
      <xdr:col>7</xdr:col>
      <xdr:colOff>174625</xdr:colOff>
      <xdr:row>74</xdr:row>
      <xdr:rowOff>76200</xdr:rowOff>
    </xdr:to>
    <xdr:graphicFrame macro="">
      <xdr:nvGraphicFramePr>
        <xdr:cNvPr id="19" name="Chart 18">
          <a:extLst>
            <a:ext uri="{FF2B5EF4-FFF2-40B4-BE49-F238E27FC236}">
              <a16:creationId xmlns:a16="http://schemas.microsoft.com/office/drawing/2014/main" id="{288E0B22-8EB1-4ED2-8557-4FC3FACAB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304800</xdr:colOff>
      <xdr:row>92</xdr:row>
      <xdr:rowOff>82550</xdr:rowOff>
    </xdr:from>
    <xdr:to>
      <xdr:col>8</xdr:col>
      <xdr:colOff>349250</xdr:colOff>
      <xdr:row>107</xdr:row>
      <xdr:rowOff>63500</xdr:rowOff>
    </xdr:to>
    <xdr:graphicFrame macro="">
      <xdr:nvGraphicFramePr>
        <xdr:cNvPr id="22" name="Chart 21">
          <a:extLst>
            <a:ext uri="{FF2B5EF4-FFF2-40B4-BE49-F238E27FC236}">
              <a16:creationId xmlns:a16="http://schemas.microsoft.com/office/drawing/2014/main" id="{97B7BFCC-A496-4E0A-BF4B-C4806D27A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2492824073" backgroundQuery="1" createdVersion="7" refreshedVersion="7" minRefreshableVersion="3" recordCount="0" supportSubquery="1" supportAdvancedDrill="1" xr:uid="{E14FB7F3-5005-4C53-A9B1-D7A72B4FA1CB}">
  <cacheSource type="external" connectionId="6"/>
  <cacheFields count="4">
    <cacheField name="[Performance_Analysis].[Rig Location].[Rig Location]" caption="Rig Location" numFmtId="0" hierarchy="8" level="1">
      <sharedItems count="4">
        <s v="Brass"/>
        <s v="Ekeremor"/>
        <s v="Nembe"/>
        <s v="Southern Ijaw"/>
      </sharedItems>
    </cacheField>
    <cacheField name="[Measures].[Average Training Hour]" caption="Average Training Hour" numFmtId="0" hierarchy="27" level="32767"/>
    <cacheField name="[Measures].[Total Production Cost]" caption="Total Production Cost" numFmtId="0" hierarchy="20" level="32767"/>
    <cacheField name="[Performance_Analysis].[Week Name].[Week Name]" caption="Week Name" numFmtId="0" level="1">
      <sharedItems containsSemiMixedTypes="0" containsNonDate="0" containsString="0"/>
    </cacheField>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3"/>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0"/>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oneField="1">
      <fieldsUsage count="1">
        <fieldUsage x="2"/>
      </fieldsUsage>
    </cacheHierarchy>
    <cacheHierarchy uniqueName="[Measures].[Cost per Unit produced]" caption="Cost per Unit produced" measure="1" displayFolder="" measureGroup="Performance_Analysis" count="0"/>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oneField="1">
      <fieldsUsage count="1">
        <fieldUsage x="1"/>
      </fieldsUsage>
    </cacheHierarchy>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2488888885" backgroundQuery="1" createdVersion="7" refreshedVersion="7" minRefreshableVersion="3" recordCount="0" supportSubquery="1" supportAdvancedDrill="1" xr:uid="{6E5608BE-EEF2-4656-A22D-22A12C18228D}">
  <cacheSource type="external" connectionId="6"/>
  <cacheFields count="4">
    <cacheField name="[Performance_Analysis].[Rig Location].[Rig Location]" caption="Rig Location" numFmtId="0" hierarchy="8" level="1">
      <sharedItems count="4">
        <s v="Brass"/>
        <s v="Ekeremor"/>
        <s v="Nembe"/>
        <s v="Southern Ijaw"/>
      </sharedItems>
    </cacheField>
    <cacheField name="[Measures].[Total Unit Produced]" caption="Total Unit Produced" numFmtId="0" hierarchy="17" level="32767"/>
    <cacheField name="[Measures].[% unit produced]" caption="% unit produced" numFmtId="0" hierarchy="25" level="32767"/>
    <cacheField name="[Performance_Analysis].[Week Name].[Week Name]" caption="Week Name" numFmtId="0" level="1">
      <sharedItems containsSemiMixedTypes="0" containsNonDate="0" containsString="0"/>
    </cacheField>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3"/>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0"/>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oneField="1">
      <fieldsUsage count="1">
        <fieldUsage x="1"/>
      </fieldsUsage>
    </cacheHierarchy>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cacheHierarchy uniqueName="[Measures].[Cost per Unit produced]" caption="Cost per Unit produced" measure="1" displayFolder="" measureGroup="Performance_Analysis" count="0"/>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oneField="1">
      <fieldsUsage count="1">
        <fieldUsage x="2"/>
      </fieldsUsage>
    </cacheHierarchy>
    <cacheHierarchy uniqueName="[Measures].[AVG PROD COST]" caption="AVG PROD COST" measure="1" displayFolder="" measureGroup="Performance_Analysis" count="0"/>
    <cacheHierarchy uniqueName="[Measures].[Average Training Hour]" caption="Average Training Hour" measure="1" displayFolder="" measureGroup="Performance_Analysis" count="0"/>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2489351855" backgroundQuery="1" createdVersion="7" refreshedVersion="7" minRefreshableVersion="3" recordCount="0" supportSubquery="1" supportAdvancedDrill="1" xr:uid="{34307D2B-0636-4F48-AC3A-24CB5953FDAC}">
  <cacheSource type="external" connectionId="6"/>
  <cacheFields count="3">
    <cacheField name="[Performance_Analysis].[Rig Location].[Rig Location]" caption="Rig Location" numFmtId="0" hierarchy="8" level="1">
      <sharedItems count="4">
        <s v="Brass"/>
        <s v="Ekeremor"/>
        <s v="Nembe"/>
        <s v="Southern Ijaw"/>
      </sharedItems>
    </cacheField>
    <cacheField name="[Measures].[Average of Hours Worked]" caption="Average of Hours Worked" numFmtId="0" hierarchy="12" level="32767"/>
    <cacheField name="[Performance_Analysis].[Week Name].[Week Name]" caption="Week Name" numFmtId="0" level="1">
      <sharedItems containsSemiMixedTypes="0" containsNonDate="0" containsString="0"/>
    </cacheField>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2"/>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0"/>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oneField="1">
      <fieldsUsage count="1">
        <fieldUsage x="1"/>
      </fieldsUsage>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cacheHierarchy uniqueName="[Measures].[Cost per Unit produced]" caption="Cost per Unit produced" measure="1" displayFolder="" measureGroup="Performance_Analysis" count="0"/>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2489930555" backgroundQuery="1" createdVersion="7" refreshedVersion="7" minRefreshableVersion="3" recordCount="0" supportSubquery="1" supportAdvancedDrill="1" xr:uid="{AFCA51A4-72A0-4FB8-A9A6-A74A40F78736}">
  <cacheSource type="external" connectionId="6"/>
  <cacheFields count="3">
    <cacheField name="[Performance_Analysis].[Rig Location].[Rig Location]" caption="Rig Location" numFmtId="0" hierarchy="8" level="1">
      <sharedItems count="4">
        <s v="Brass"/>
        <s v="Ekeremor"/>
        <s v="Nembe"/>
        <s v="Southern Ijaw"/>
      </sharedItems>
    </cacheField>
    <cacheField name="[Measures].[Unit Produced per Hour]" caption="Unit Produced per Hour" numFmtId="0" hierarchy="19" level="32767"/>
    <cacheField name="[Performance_Analysis].[Week Name].[Week Name]" caption="Week Name" numFmtId="0" level="1">
      <sharedItems containsSemiMixedTypes="0" containsNonDate="0" containsString="0"/>
    </cacheField>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2"/>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0"/>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oneField="1">
      <fieldsUsage count="1">
        <fieldUsage x="1"/>
      </fieldsUsage>
    </cacheHierarchy>
    <cacheHierarchy uniqueName="[Measures].[Total Production Cost]" caption="Total Production Cost" measure="1" displayFolder="" measureGroup="Performance_Analysis" count="0"/>
    <cacheHierarchy uniqueName="[Measures].[Cost per Unit produced]" caption="Cost per Unit produced" measure="1" displayFolder="" measureGroup="Performance_Analysis" count="0"/>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2490509256" backgroundQuery="1" createdVersion="7" refreshedVersion="7" minRefreshableVersion="3" recordCount="0" supportSubquery="1" supportAdvancedDrill="1" xr:uid="{438F7A8D-F382-46E5-A714-68F39D7A5598}">
  <cacheSource type="external" connectionId="6"/>
  <cacheFields count="4">
    <cacheField name="[Performance_Analysis].[Rig Location].[Rig Location]" caption="Rig Location" numFmtId="0" hierarchy="8" level="1">
      <sharedItems count="4">
        <s v="Brass"/>
        <s v="Ekeremor"/>
        <s v="Nembe"/>
        <s v="Southern Ijaw"/>
      </sharedItems>
    </cacheField>
    <cacheField name="[Measures].[Total Production Cost]" caption="Total Production Cost" numFmtId="0" hierarchy="20" level="32767"/>
    <cacheField name="[Measures].[Cost per Unit produced]" caption="Cost per Unit produced" numFmtId="0" hierarchy="21" level="32767"/>
    <cacheField name="[Performance_Analysis].[Week Name].[Week Name]" caption="Week Name" numFmtId="0" level="1">
      <sharedItems containsSemiMixedTypes="0" containsNonDate="0" containsString="0"/>
    </cacheField>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3"/>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0"/>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oneField="1">
      <fieldsUsage count="1">
        <fieldUsage x="1"/>
      </fieldsUsage>
    </cacheHierarchy>
    <cacheHierarchy uniqueName="[Measures].[Cost per Unit produced]" caption="Cost per Unit produced" measure="1" displayFolder="" measureGroup="Performance_Analysis" count="0" oneField="1">
      <fieldsUsage count="1">
        <fieldUsage x="2"/>
      </fieldsUsage>
    </cacheHierarchy>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2491203702" backgroundQuery="1" createdVersion="7" refreshedVersion="7" minRefreshableVersion="3" recordCount="0" supportSubquery="1" supportAdvancedDrill="1" xr:uid="{4175A0A1-587A-4EC8-9E4D-8695B564DE09}">
  <cacheSource type="external" connectionId="6"/>
  <cacheFields count="3">
    <cacheField name="[Performance_Analysis].[Rig Location].[Rig Location]" caption="Rig Location" numFmtId="0" hierarchy="8" level="1">
      <sharedItems count="4">
        <s v="Brass"/>
        <s v="Ekeremor"/>
        <s v="Nembe"/>
        <s v="Southern Ijaw"/>
      </sharedItems>
    </cacheField>
    <cacheField name="[Measures].[Distinct Count of Employee ID]" caption="Distinct Count of Employee ID" numFmtId="0" hierarchy="16" level="32767"/>
    <cacheField name="[Performance_Analysis].[Week Name].[Week Name]" caption="Week Name" numFmtId="0" level="1">
      <sharedItems containsSemiMixedTypes="0" containsNonDate="0" containsString="0"/>
    </cacheField>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2"/>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0"/>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oneField="1">
      <fieldsUsage count="1">
        <fieldUsage x="1"/>
      </fieldsUsage>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cacheHierarchy uniqueName="[Measures].[Cost per Unit produced]" caption="Cost per Unit produced" measure="1" displayFolder="" measureGroup="Performance_Analysis" count="0"/>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2491666664" backgroundQuery="1" createdVersion="7" refreshedVersion="7" minRefreshableVersion="3" recordCount="0" supportSubquery="1" supportAdvancedDrill="1" xr:uid="{E439F8F1-E4E2-4D72-9D18-2675CCBB72BD}">
  <cacheSource type="external" connectionId="6"/>
  <cacheFields count="3">
    <cacheField name="[Performance_Analysis].[Rig Location].[Rig Location]" caption="Rig Location" numFmtId="0" hierarchy="8" level="1">
      <sharedItems count="4">
        <s v="Brass"/>
        <s v="Ekeremor"/>
        <s v="Nembe"/>
        <s v="Southern Ijaw"/>
      </sharedItems>
    </cacheField>
    <cacheField name="[Measures].[quality issue rate]" caption="quality issue rate" numFmtId="0" hierarchy="23" level="32767"/>
    <cacheField name="[Performance_Analysis].[Week Name].[Week Name]" caption="Week Name" numFmtId="0" level="1">
      <sharedItems containsSemiMixedTypes="0" containsNonDate="0" containsString="0"/>
    </cacheField>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2"/>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0"/>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cacheHierarchy uniqueName="[Measures].[Cost per Unit produced]" caption="Cost per Unit produced" measure="1" displayFolder="" measureGroup="Performance_Analysis" count="0"/>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oneField="1">
      <fieldsUsage count="1">
        <fieldUsage x="1"/>
      </fieldsUsage>
    </cacheHierarchy>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2492245372" backgroundQuery="1" createdVersion="7" refreshedVersion="7" minRefreshableVersion="3" recordCount="0" supportSubquery="1" supportAdvancedDrill="1" xr:uid="{8B708C25-549F-45E1-8CAB-A80907DB7378}">
  <cacheSource type="external" connectionId="6"/>
  <cacheFields count="3">
    <cacheField name="[Performance_Analysis].[Rig Location].[Rig Location]" caption="Rig Location" numFmtId="0" hierarchy="8" level="1">
      <sharedItems count="4">
        <s v="Brass"/>
        <s v="Ekeremor"/>
        <s v="Nembe"/>
        <s v="Southern Ijaw"/>
      </sharedItems>
    </cacheField>
    <cacheField name="[Measures].[Average Training Hour]" caption="Average Training Hour" numFmtId="0" hierarchy="27" level="32767"/>
    <cacheField name="[Performance_Analysis].[Week Name].[Week Name]" caption="Week Name" numFmtId="0" level="1">
      <sharedItems containsSemiMixedTypes="0" containsNonDate="0" containsString="0"/>
    </cacheField>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2"/>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0"/>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cacheHierarchy uniqueName="[Measures].[Cost per Unit produced]" caption="Cost per Unit produced" measure="1" displayFolder="" measureGroup="Performance_Analysis" count="0"/>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oneField="1">
      <fieldsUsage count="1">
        <fieldUsage x="1"/>
      </fieldsUsage>
    </cacheHierarchy>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09.743406365742" backgroundQuery="1" createdVersion="7" refreshedVersion="7" minRefreshableVersion="3" recordCount="0" supportSubquery="1" supportAdvancedDrill="1" xr:uid="{633B4492-F976-48B5-A473-8D964C179709}">
  <cacheSource type="external" connectionId="6"/>
  <cacheFields count="4">
    <cacheField name="[Measures].[Total Production Cost]" caption="Total Production Cost" numFmtId="0" hierarchy="20" level="32767"/>
    <cacheField name="[Performance_Analysis].[Week Name].[Week Name]" caption="Week Name" numFmtId="0" level="1">
      <sharedItems count="4">
        <s v="Week 1"/>
        <s v="Week 2"/>
        <s v="Week 3"/>
        <s v="Week 4"/>
      </sharedItems>
    </cacheField>
    <cacheField name="[Performance_Analysis].[Rig Location].[Rig Location]" caption="Rig Location" numFmtId="0" hierarchy="8" level="1">
      <sharedItems count="4">
        <s v="Brass"/>
        <s v="Ekeremor"/>
        <s v="Nembe"/>
        <s v="Southern Ijaw"/>
      </sharedItems>
    </cacheField>
    <cacheField name="[Measures].[Cost per Unit produced]" caption="Cost per Unit produced" numFmtId="0" hierarchy="21" level="32767"/>
  </cacheFields>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fieldsUsage count="2">
        <fieldUsage x="-1"/>
        <fieldUsage x="1"/>
      </fieldsUsage>
    </cacheHierarchy>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2" memberValueDatatype="130" unbalanced="0">
      <fieldsUsage count="2">
        <fieldUsage x="-1"/>
        <fieldUsage x="2"/>
      </fieldsUsage>
    </cacheHierarchy>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oneField="1">
      <fieldsUsage count="1">
        <fieldUsage x="0"/>
      </fieldsUsage>
    </cacheHierarchy>
    <cacheHierarchy uniqueName="[Measures].[Cost per Unit produced]" caption="Cost per Unit produced" measure="1" displayFolder="" measureGroup="Performance_Analysis" count="0" oneField="1">
      <fieldsUsage count="1">
        <fieldUsage x="3"/>
      </fieldsUsage>
    </cacheHierarchy>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dimensions count="2">
    <dimension measure="1" name="Measures" uniqueName="[Measures]" caption="Measures"/>
    <dimension name="Performance_Analysis" uniqueName="[Performance_Analysis]" caption="Performance_Analysis"/>
  </dimensions>
  <measureGroups count="1">
    <measureGroup name="Performance_Analysis" caption="Performance_Analysi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91.000011342592" backgroundQuery="1" createdVersion="3" refreshedVersion="7" minRefreshableVersion="3" recordCount="0" supportSubquery="1" supportAdvancedDrill="1" xr:uid="{5C0A78FC-633B-49EF-A4C8-393CDD57734A}">
  <cacheSource type="external" connectionId="6">
    <extLst>
      <ext xmlns:x14="http://schemas.microsoft.com/office/spreadsheetml/2009/9/main" uri="{F057638F-6D5F-4e77-A914-E7F072B9BCA8}">
        <x14:sourceConnection name="ThisWorkbookDataModel"/>
      </ext>
    </extLst>
  </cacheSource>
  <cacheFields count="0"/>
  <cacheHierarchies count="30">
    <cacheHierarchy uniqueName="[Performance_Analysis].[Week Name]" caption="Week Name" attribute="1" defaultMemberUniqueName="[Performance_Analysis].[Week Name].[All]" allUniqueName="[Performance_Analysis].[Week Name].[All]" dimensionUniqueName="[Performance_Analysis]" displayFolder="" count="2" memberValueDatatype="130" unbalanced="0"/>
    <cacheHierarchy uniqueName="[Performance_Analysis].[Employee ID]" caption="Employee ID" attribute="1" defaultMemberUniqueName="[Performance_Analysis].[Employee ID].[All]" allUniqueName="[Performance_Analysis].[Employee ID].[All]" dimensionUniqueName="[Performance_Analysis]" displayFolder="" count="0" memberValueDatatype="20" unbalanced="0"/>
    <cacheHierarchy uniqueName="[Performance_Analysis].[Hours Worked]" caption="Hours Worked" attribute="1" defaultMemberUniqueName="[Performance_Analysis].[Hours Worked].[All]" allUniqueName="[Performance_Analysis].[Hours Worked].[All]" dimensionUniqueName="[Performance_Analysis]" displayFolder="" count="0" memberValueDatatype="20" unbalanced="0"/>
    <cacheHierarchy uniqueName="[Performance_Analysis].[Units Produced]" caption="Units Produced" attribute="1" defaultMemberUniqueName="[Performance_Analysis].[Units Produced].[All]" allUniqueName="[Performance_Analysis].[Units Produced].[All]" dimensionUniqueName="[Performance_Analysis]" displayFolder="" count="0" memberValueDatatype="20" unbalanced="0"/>
    <cacheHierarchy uniqueName="[Performance_Analysis].[Quality Issues]" caption="Quality Issues" attribute="1" defaultMemberUniqueName="[Performance_Analysis].[Quality Issues].[All]" allUniqueName="[Performance_Analysis].[Quality Issues].[All]" dimensionUniqueName="[Performance_Analysis]" displayFolder="" count="0" memberValueDatatype="20" unbalanced="0"/>
    <cacheHierarchy uniqueName="[Performance_Analysis].[Production Cost (₦)]" caption="Production Cost (₦)" attribute="1" defaultMemberUniqueName="[Performance_Analysis].[Production Cost (₦)].[All]" allUniqueName="[Performance_Analysis].[Production Cost (₦)].[All]" dimensionUniqueName="[Performance_Analysis]" displayFolder="" count="0" memberValueDatatype="20" unbalanced="0"/>
    <cacheHierarchy uniqueName="[Performance_Analysis].[Overtime Hours]" caption="Overtime Hours" attribute="1" defaultMemberUniqueName="[Performance_Analysis].[Overtime Hours].[All]" allUniqueName="[Performance_Analysis].[Overtime Hours].[All]" dimensionUniqueName="[Performance_Analysis]" displayFolder="" count="0" memberValueDatatype="20" unbalanced="0"/>
    <cacheHierarchy uniqueName="[Performance_Analysis].[Training Hours]" caption="Training Hours" attribute="1" defaultMemberUniqueName="[Performance_Analysis].[Training Hours].[All]" allUniqueName="[Performance_Analysis].[Training Hours].[All]" dimensionUniqueName="[Performance_Analysis]" displayFolder="" count="0" memberValueDatatype="20" unbalanced="0"/>
    <cacheHierarchy uniqueName="[Performance_Analysis].[Rig Location]" caption="Rig Location" attribute="1" defaultMemberUniqueName="[Performance_Analysis].[Rig Location].[All]" allUniqueName="[Performance_Analysis].[Rig Location].[All]" dimensionUniqueName="[Performance_Analysis]" displayFolder="" count="0" memberValueDatatype="130" unbalanced="0"/>
    <cacheHierarchy uniqueName="[Measures].[Sum of Production Cost (₦)]" caption="Sum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Units Produced]" caption="Sum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Sum of Hours Worked]" caption="Sum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Hours Worked]" caption="Average of Hours Worked" measure="1" displayFolder="" measureGroup="Performance_Analysis" count="0">
      <extLst>
        <ext xmlns:x15="http://schemas.microsoft.com/office/spreadsheetml/2010/11/main" uri="{B97F6D7D-B522-45F9-BDA1-12C45D357490}">
          <x15:cacheHierarchy aggregatedColumn="2"/>
        </ext>
      </extLst>
    </cacheHierarchy>
    <cacheHierarchy uniqueName="[Measures].[Average of Units Produced]" caption="Average of Units Produced" measure="1" displayFolder="" measureGroup="Performance_Analysis" count="0">
      <extLst>
        <ext xmlns:x15="http://schemas.microsoft.com/office/spreadsheetml/2010/11/main" uri="{B97F6D7D-B522-45F9-BDA1-12C45D357490}">
          <x15:cacheHierarchy aggregatedColumn="3"/>
        </ext>
      </extLst>
    </cacheHierarchy>
    <cacheHierarchy uniqueName="[Measures].[Average of Production Cost (₦)]" caption="Average of Production Cost (₦)" measure="1" displayFolder="" measureGroup="Performance_Analysis" count="0">
      <extLst>
        <ext xmlns:x15="http://schemas.microsoft.com/office/spreadsheetml/2010/11/main" uri="{B97F6D7D-B522-45F9-BDA1-12C45D357490}">
          <x15:cacheHierarchy aggregatedColumn="5"/>
        </ext>
      </extLst>
    </cacheHierarchy>
    <cacheHierarchy uniqueName="[Measures].[Sum of Employee ID]" caption="Sum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Distinct Count of Employee ID]" caption="Distinct Count of Employee ID" measure="1" displayFolder="" measureGroup="Performance_Analysis" count="0">
      <extLst>
        <ext xmlns:x15="http://schemas.microsoft.com/office/spreadsheetml/2010/11/main" uri="{B97F6D7D-B522-45F9-BDA1-12C45D357490}">
          <x15:cacheHierarchy aggregatedColumn="1"/>
        </ext>
      </extLst>
    </cacheHierarchy>
    <cacheHierarchy uniqueName="[Measures].[Total Unit Produced]" caption="Total Unit Produced" measure="1" displayFolder="" measureGroup="Performance_Analysis" count="0"/>
    <cacheHierarchy uniqueName="[Measures].[Total hour worked]" caption="Total hour worked" measure="1" displayFolder="" measureGroup="Performance_Analysis" count="0"/>
    <cacheHierarchy uniqueName="[Measures].[Unit Produced per Hour]" caption="Unit Produced per Hour" measure="1" displayFolder="" measureGroup="Performance_Analysis" count="0"/>
    <cacheHierarchy uniqueName="[Measures].[Total Production Cost]" caption="Total Production Cost" measure="1" displayFolder="" measureGroup="Performance_Analysis" count="0"/>
    <cacheHierarchy uniqueName="[Measures].[Cost per Unit produced]" caption="Cost per Unit produced" measure="1" displayFolder="" measureGroup="Performance_Analysis" count="0"/>
    <cacheHierarchy uniqueName="[Measures].[Total quality issue]" caption="Total quality issue" measure="1" displayFolder="" measureGroup="Performance_Analysis" count="0"/>
    <cacheHierarchy uniqueName="[Measures].[quality issue rate]" caption="quality issue rate" measure="1" displayFolder="" measureGroup="Performance_Analysis" count="0"/>
    <cacheHierarchy uniqueName="[Measures].[post training unit]" caption="post training unit" measure="1" displayFolder="" measureGroup="Performance_Analysis" count="0"/>
    <cacheHierarchy uniqueName="[Measures].[% unit produced]" caption="% unit produced" measure="1" displayFolder="" measureGroup="Performance_Analysis" count="0"/>
    <cacheHierarchy uniqueName="[Measures].[AVG PROD COST]" caption="AVG PROD COST" measure="1" displayFolder="" measureGroup="Performance_Analysis" count="0"/>
    <cacheHierarchy uniqueName="[Measures].[Average Training Hour]" caption="Average Training Hour" measure="1" displayFolder="" measureGroup="Performance_Analysis" count="0"/>
    <cacheHierarchy uniqueName="[Measures].[__XL_Count Performance_Analysis]" caption="__XL_Count Performance_Analysis" measure="1" displayFolder="" measureGroup="Performance_Analysi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2697983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D37F4D-EDBB-4003-AED8-79A27CD49BDC}" name="PivotTable7"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64:B69" firstHeaderRow="1" firstDataRow="1" firstDataCol="1"/>
  <pivotFields count="3">
    <pivotField axis="axisRow" allDrilled="1" subtotalTop="0" showAll="0"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5">
    <i>
      <x v="3"/>
    </i>
    <i>
      <x v="1"/>
    </i>
    <i>
      <x v="2"/>
    </i>
    <i>
      <x/>
    </i>
    <i t="grand">
      <x/>
    </i>
  </rowItems>
  <colItems count="1">
    <i/>
  </colItems>
  <dataFields count="1">
    <dataField fld="1" subtotal="count" baseField="0" baseItem="3"/>
  </dataFields>
  <chartFormats count="5">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Hours Worked"/>
    <pivotHierarchy dragToData="1" caption="Average of Units Produced"/>
    <pivotHierarchy dragToData="1" caption="Average of Production Cost (₦)"/>
    <pivotHierarchy dragToData="1"/>
    <pivotHierarchy dragToData="1" caption="Distinct Count of Employee 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81A22D-CD20-40CC-8BDF-53531F9B1867}" name="PivotTable9"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90:C111" firstHeaderRow="0"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2"/>
  </rowFields>
  <rowItems count="21">
    <i>
      <x/>
    </i>
    <i r="1">
      <x/>
    </i>
    <i r="1">
      <x v="1"/>
    </i>
    <i r="1">
      <x v="2"/>
    </i>
    <i r="1">
      <x v="3"/>
    </i>
    <i>
      <x v="1"/>
    </i>
    <i r="1">
      <x/>
    </i>
    <i r="1">
      <x v="1"/>
    </i>
    <i r="1">
      <x v="2"/>
    </i>
    <i r="1">
      <x v="3"/>
    </i>
    <i>
      <x v="2"/>
    </i>
    <i r="1">
      <x/>
    </i>
    <i r="1">
      <x v="1"/>
    </i>
    <i r="1">
      <x v="2"/>
    </i>
    <i r="1">
      <x v="3"/>
    </i>
    <i>
      <x v="3"/>
    </i>
    <i r="1">
      <x/>
    </i>
    <i r="1">
      <x v="1"/>
    </i>
    <i r="1">
      <x v="2"/>
    </i>
    <i r="1">
      <x v="3"/>
    </i>
    <i t="grand">
      <x/>
    </i>
  </rowItems>
  <colFields count="1">
    <field x="-2"/>
  </colFields>
  <colItems count="2">
    <i>
      <x/>
    </i>
    <i i="1">
      <x v="1"/>
    </i>
  </colItems>
  <dataFields count="2">
    <dataField fld="0" subtotal="count" baseField="0" baseItem="0"/>
    <dataField fld="3" subtotal="count" baseField="0" baseItem="0"/>
  </dataFields>
  <chartFormats count="2">
    <chartFormat chart="11"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1"/>
          </reference>
        </references>
      </pivotArea>
    </chartFormat>
  </chartFormat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Hours Worked"/>
    <pivotHierarchy dragToData="1" caption="Average of Units Produced"/>
    <pivotHierarchy dragToData="1" caption="Average of Production Cost (₦)"/>
    <pivotHierarchy dragToData="1"/>
    <pivotHierarchy dragToData="1" caption="Distinct Count of Employee 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0"/>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AAA601-8085-4903-8F45-75AD2E4CD603}"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8" firstHeaderRow="0" firstDataRow="1" firstDataCol="1"/>
  <pivotFields count="4">
    <pivotField axis="axisRow" allDrilled="1" subtotalTop="0" showAll="0" sortType="ascending" defaultSubtotal="0" defaultAttributeDrillState="1">
      <items count="4">
        <item x="0"/>
        <item x="1"/>
        <item x="2"/>
        <item x="3"/>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5">
    <i>
      <x v="3"/>
    </i>
    <i>
      <x v="1"/>
    </i>
    <i>
      <x v="2"/>
    </i>
    <i>
      <x/>
    </i>
    <i t="grand">
      <x/>
    </i>
  </rowItems>
  <colFields count="1">
    <field x="-2"/>
  </colFields>
  <colItems count="2">
    <i>
      <x/>
    </i>
    <i i="1">
      <x v="1"/>
    </i>
  </colItems>
  <dataFields count="2">
    <dataField fld="1" subtotal="count" baseField="0" baseItem="0"/>
    <dataField fld="2" subtotal="count" baseField="0" baseItem="0"/>
  </dataField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BB2D571-114B-41CD-9BD2-35C96946922F}" name="PivotTable6"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53:B58" firstHeaderRow="1" firstDataRow="1" firstDataCol="1"/>
  <pivotFields count="3">
    <pivotField axis="axisRow" allDrilled="1" subtotalTop="0" showAll="0"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5">
    <i>
      <x/>
    </i>
    <i>
      <x v="2"/>
    </i>
    <i>
      <x v="3"/>
    </i>
    <i>
      <x v="1"/>
    </i>
    <i t="grand">
      <x/>
    </i>
  </rowItems>
  <colItems count="1">
    <i/>
  </colItems>
  <dataFields count="1">
    <dataField fld="1" subtotal="count" baseField="0" baseItem="0"/>
  </dataFields>
  <chartFormats count="5">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Hours Worked"/>
    <pivotHierarchy dragToData="1" caption="Average of Units Produced"/>
    <pivotHierarchy dragToData="1" caption="Average of Production Cost (₦)"/>
    <pivotHierarchy dragToData="1"/>
    <pivotHierarchy dragToData="1" caption="Distinct Count of Employee 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05DBA1-ED90-4433-BD82-D4260CE08F42}" name="PivotTable5"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3:B48" firstHeaderRow="1" firstDataRow="1" firstDataCol="1"/>
  <pivotFields count="3">
    <pivotField axis="axisRow" allDrilled="1" subtotalTop="0" showAll="0"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Distinct Count of Employee ID" fld="1" subtotal="count" baseField="0" baseItem="0">
      <extLst>
        <ext xmlns:x15="http://schemas.microsoft.com/office/spreadsheetml/2010/11/main" uri="{FABC7310-3BB5-11E1-824E-6D434824019B}">
          <x15:dataField isCountDistinct="1"/>
        </ext>
      </extLst>
    </dataField>
  </dataField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Hours Worked"/>
    <pivotHierarchy dragToData="1" caption="Average of Units Produced"/>
    <pivotHierarchy dragToData="1" caption="Average of Production Cost (₦)"/>
    <pivotHierarchy dragToData="1"/>
    <pivotHierarchy dragToData="1" caption="Distinct Count of Employee 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3106D85-ACD8-43FF-ABF6-4D8C97EC5A7F}"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3:B28" firstHeaderRow="1" firstDataRow="1" firstDataCol="1"/>
  <pivotFields count="3">
    <pivotField axis="axisRow" allDrilled="1" subtotalTop="0" showAll="0"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5">
    <i>
      <x v="1"/>
    </i>
    <i>
      <x v="3"/>
    </i>
    <i>
      <x v="2"/>
    </i>
    <i>
      <x/>
    </i>
    <i t="grand">
      <x/>
    </i>
  </rowItems>
  <colItems count="1">
    <i/>
  </colItems>
  <dataFields count="1">
    <dataField fld="1" subtotal="count" baseField="0" baseItem="0"/>
  </dataField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Hours Worked"/>
    <pivotHierarchy dragToData="1" caption="Average of Units Produced"/>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6F372E-D6CC-4D69-863A-43CE6FB22B1A}"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B1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Average of Hours Worked" fld="1" subtotal="average" baseField="0" baseItem="0" numFmtId="2"/>
  </dataField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Hours Worked"/>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9714E5F-6030-4B09-B6BC-2301C60DFC2E}"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78:C83" firstHeaderRow="0" firstDataRow="1" firstDataCol="1"/>
  <pivotFields count="4">
    <pivotField axis="axisRow" allDrilled="1" subtotalTop="0" showAll="0" defaultSubtotal="0" defaultAttributeDrillState="1">
      <items count="4">
        <item x="0"/>
        <item x="1"/>
        <item x="2"/>
        <item x="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Fields count="1">
    <field x="-2"/>
  </colFields>
  <colItems count="2">
    <i>
      <x/>
    </i>
    <i i="1">
      <x v="1"/>
    </i>
  </colItems>
  <dataFields count="2">
    <dataField fld="1" subtotal="count" baseField="0" baseItem="3"/>
    <dataField fld="2" subtotal="count" baseField="0" baseItem="0"/>
  </dataFields>
  <chartFormats count="5">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Hours Worked"/>
    <pivotHierarchy dragToData="1" caption="Average of Units Produced"/>
    <pivotHierarchy dragToData="1" caption="Average of Production Cost (₦)"/>
    <pivotHierarchy dragToData="1"/>
    <pivotHierarchy dragToData="1" caption="Distinct Count of Employee ID"/>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0B4D239-100B-4DF9-98D5-0EFDAF5D3686}" name="PivotTable4"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3:C38" firstHeaderRow="0" firstDataRow="1" firstDataCol="1"/>
  <pivotFields count="4">
    <pivotField axis="axisRow" allDrilled="1" subtotalTop="0" showAll="0" defaultSubtotal="0" defaultAttributeDrillState="1">
      <items count="4">
        <item x="0"/>
        <item x="1"/>
        <item x="2"/>
        <item x="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Fields count="1">
    <field x="-2"/>
  </colFields>
  <colItems count="2">
    <i>
      <x/>
    </i>
    <i i="1">
      <x v="1"/>
    </i>
  </colItems>
  <dataFields count="2">
    <dataField fld="1" subtotal="count" baseField="0" baseItem="0" numFmtId="166"/>
    <dataField fld="2" subtotal="count" baseField="0" baseItem="0" numFmtId="166"/>
  </dataFields>
  <pivotHierarchies count="30">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Hours Worked"/>
    <pivotHierarchy dragToData="1" caption="Average of Units Produced"/>
    <pivotHierarchy dragToData="1" caption="Average of Production Cost (₦)"/>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Performance_Analysis">
        <x15:activeTabTopLevelEntity name="[Performance_Analysi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AA3CBCB-06A0-4227-ADA9-2E1BB40A33C8}" autoFormatId="16" applyNumberFormats="0" applyBorderFormats="0" applyFontFormats="0" applyPatternFormats="0" applyAlignmentFormats="0" applyWidthHeightFormats="0">
  <queryTableRefresh nextId="10">
    <queryTableFields count="9">
      <queryTableField id="1" name="Week Name" tableColumnId="1"/>
      <queryTableField id="2" name="Employee ID" tableColumnId="2"/>
      <queryTableField id="3" name="Hours Worked" tableColumnId="3"/>
      <queryTableField id="4" name="Units Produced" tableColumnId="4"/>
      <queryTableField id="5" name="Quality Issues" tableColumnId="5"/>
      <queryTableField id="6" name="Production Cost (₦)" tableColumnId="6"/>
      <queryTableField id="7" name="Overtime Hours" tableColumnId="7"/>
      <queryTableField id="8" name="Training Hours" tableColumnId="8"/>
      <queryTableField id="9" name="Rig Location"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Name" xr10:uid="{FCD6A963-DD33-43E7-A924-763B7348E15F}" sourceName="[Performance_Analysis].[Week Name]">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 tabId="4" name="PivotTable9"/>
  </pivotTables>
  <data>
    <olap pivotCacheId="826979836">
      <levels count="2">
        <level uniqueName="[Performance_Analysis].[Week Name].[(All)]" sourceCaption="(All)" count="0"/>
        <level uniqueName="[Performance_Analysis].[Week Name].[Week Name]" sourceCaption="Week Name" count="4">
          <ranges>
            <range startItem="0">
              <i n="[Performance_Analysis].[Week Name].&amp;[Week 1]" c="Week 1"/>
              <i n="[Performance_Analysis].[Week Name].&amp;[Week 2]" c="Week 2"/>
              <i n="[Performance_Analysis].[Week Name].&amp;[Week 3]" c="Week 3"/>
              <i n="[Performance_Analysis].[Week Name].&amp;[Week 4]" c="Week 4"/>
            </range>
          </ranges>
        </level>
      </levels>
      <selections count="1">
        <selection n="[Performance_Analysis].[Week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Name" xr10:uid="{DDDCC58E-94C5-448D-B5B9-50EE10968D3E}" cache="Slicer_Week_Name" columnCount="4" level="1"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32F049-0EE2-47CD-856D-CAED0CDC4522}" name="Performance_Analysis" displayName="Performance_Analysis" ref="A1:I453" tableType="queryTable" totalsRowShown="0">
  <autoFilter ref="A1:I453" xr:uid="{6032F049-0EE2-47CD-856D-CAED0CDC4522}"/>
  <tableColumns count="9">
    <tableColumn id="1" xr3:uid="{BF7B594C-B5AA-4967-8853-E3524136FB53}" uniqueName="1" name="Week Name" queryTableFieldId="1" dataDxfId="1"/>
    <tableColumn id="2" xr3:uid="{7B05A923-C402-4E7E-9E81-17220A21D47E}" uniqueName="2" name="Employee ID" queryTableFieldId="2"/>
    <tableColumn id="3" xr3:uid="{FEF617BC-ADA7-40EE-8101-AA044E907E7C}" uniqueName="3" name="Hours Worked" queryTableFieldId="3"/>
    <tableColumn id="4" xr3:uid="{E5A917D5-7DF0-4919-8216-A35AA574B506}" uniqueName="4" name="Units Produced" queryTableFieldId="4"/>
    <tableColumn id="5" xr3:uid="{46A216E8-2D68-44AC-812A-F36C1175C89A}" uniqueName="5" name="Quality Issues" queryTableFieldId="5"/>
    <tableColumn id="6" xr3:uid="{A77BBB7F-B6C1-41E5-9A83-435D36618DE5}" uniqueName="6" name="Production Cost (₦)" queryTableFieldId="6"/>
    <tableColumn id="7" xr3:uid="{9B13854B-AEE2-4783-AB0D-7701713C8D37}" uniqueName="7" name="Overtime Hours" queryTableFieldId="7"/>
    <tableColumn id="8" xr3:uid="{EAD05FBB-4773-40AC-8B34-8071FAD1BA0F}" uniqueName="8" name="Training Hours" queryTableFieldId="8"/>
    <tableColumn id="9" xr3:uid="{B8EE4CA0-D449-4959-A9B4-D095FDA916C5}" uniqueName="9" name="Rig Location"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FD15-64F5-44FE-AA11-DADDAA248328}">
  <sheetPr>
    <tabColor rgb="FFFFC000"/>
  </sheetPr>
  <dimension ref="A1:T36"/>
  <sheetViews>
    <sheetView showGridLines="0" showRowColHeaders="0" tabSelected="1" workbookViewId="0">
      <selection activeCell="A5" sqref="A5"/>
    </sheetView>
  </sheetViews>
  <sheetFormatPr defaultColWidth="0" defaultRowHeight="14.5" zeroHeight="1" x14ac:dyDescent="0.35"/>
  <cols>
    <col min="1" max="20" width="8.7265625" style="12" customWidth="1"/>
    <col min="21" max="16384" width="8.7265625" style="12" hidden="1"/>
  </cols>
  <sheetData>
    <row r="1" spans="6:6" x14ac:dyDescent="0.35"/>
    <row r="2" spans="6:6" x14ac:dyDescent="0.35"/>
    <row r="3" spans="6:6" x14ac:dyDescent="0.35">
      <c r="F3" s="12" t="s">
        <v>28</v>
      </c>
    </row>
    <row r="4" spans="6:6" x14ac:dyDescent="0.35"/>
    <row r="5" spans="6:6" x14ac:dyDescent="0.35"/>
    <row r="6" spans="6:6" x14ac:dyDescent="0.35"/>
    <row r="7" spans="6:6" x14ac:dyDescent="0.35"/>
    <row r="8" spans="6:6" x14ac:dyDescent="0.35"/>
    <row r="9" spans="6:6" x14ac:dyDescent="0.35"/>
    <row r="10" spans="6:6" x14ac:dyDescent="0.35"/>
    <row r="11" spans="6:6" x14ac:dyDescent="0.35"/>
    <row r="12" spans="6:6" x14ac:dyDescent="0.35"/>
    <row r="13" spans="6:6" x14ac:dyDescent="0.35"/>
    <row r="14" spans="6:6" x14ac:dyDescent="0.35"/>
    <row r="15" spans="6:6" x14ac:dyDescent="0.35"/>
    <row r="16" spans="6:6" x14ac:dyDescent="0.35"/>
    <row r="17" s="12" customFormat="1" x14ac:dyDescent="0.35"/>
    <row r="18" s="12" customFormat="1" x14ac:dyDescent="0.35"/>
    <row r="19" s="12" customFormat="1" x14ac:dyDescent="0.35"/>
    <row r="20" s="12" customFormat="1" x14ac:dyDescent="0.35"/>
    <row r="21" s="12" customFormat="1" x14ac:dyDescent="0.35"/>
    <row r="22" s="12" customFormat="1" x14ac:dyDescent="0.35"/>
    <row r="23" s="12" customFormat="1" x14ac:dyDescent="0.35"/>
    <row r="24" s="12" customFormat="1" x14ac:dyDescent="0.35"/>
    <row r="25" s="12" customFormat="1" x14ac:dyDescent="0.35"/>
    <row r="26" s="12" customFormat="1" x14ac:dyDescent="0.35"/>
    <row r="27" s="12" customFormat="1" x14ac:dyDescent="0.35"/>
    <row r="28" s="12" customFormat="1" x14ac:dyDescent="0.35"/>
    <row r="29" s="12" customFormat="1" x14ac:dyDescent="0.35"/>
    <row r="30" s="12" customFormat="1" x14ac:dyDescent="0.35"/>
    <row r="31" s="12" customFormat="1" x14ac:dyDescent="0.35"/>
    <row r="32" s="12" customFormat="1" x14ac:dyDescent="0.35"/>
    <row r="33" s="12" customFormat="1" x14ac:dyDescent="0.35"/>
    <row r="34" s="12" customFormat="1" x14ac:dyDescent="0.35"/>
    <row r="35" s="12" customFormat="1" x14ac:dyDescent="0.35"/>
    <row r="36" s="12" customFormat="1" hidden="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6CD4E-FFC9-46FE-9381-C12812829085}">
  <sheetPr>
    <tabColor rgb="FFE0E0E0"/>
  </sheetPr>
  <dimension ref="A3:K111"/>
  <sheetViews>
    <sheetView workbookViewId="0">
      <selection activeCell="D87" sqref="D87"/>
    </sheetView>
  </sheetViews>
  <sheetFormatPr defaultRowHeight="14.5" x14ac:dyDescent="0.35"/>
  <cols>
    <col min="1" max="1" width="16.26953125" bestFit="1" customWidth="1"/>
    <col min="2" max="2" width="19.1796875" bestFit="1" customWidth="1"/>
    <col min="3" max="3" width="20.453125" bestFit="1" customWidth="1"/>
    <col min="4" max="4" width="23.90625" bestFit="1" customWidth="1"/>
    <col min="5" max="5" width="12.81640625" customWidth="1"/>
    <col min="6" max="6" width="11.90625" bestFit="1" customWidth="1"/>
  </cols>
  <sheetData>
    <row r="3" spans="1:7" x14ac:dyDescent="0.35">
      <c r="A3" s="4" t="s">
        <v>22</v>
      </c>
      <c r="B3" t="s">
        <v>21</v>
      </c>
      <c r="C3" t="s">
        <v>24</v>
      </c>
    </row>
    <row r="4" spans="1:7" x14ac:dyDescent="0.35">
      <c r="A4" s="5" t="s">
        <v>13</v>
      </c>
      <c r="B4" s="2">
        <v>43990</v>
      </c>
      <c r="C4" s="6">
        <v>0.154283750227971</v>
      </c>
      <c r="E4" t="str">
        <f>A4</f>
        <v>Southern Ijaw</v>
      </c>
      <c r="F4" s="2">
        <f>B4</f>
        <v>43990</v>
      </c>
      <c r="G4" s="6">
        <f>C4</f>
        <v>0.154283750227971</v>
      </c>
    </row>
    <row r="5" spans="1:7" x14ac:dyDescent="0.35">
      <c r="A5" s="5" t="s">
        <v>12</v>
      </c>
      <c r="B5" s="2">
        <v>54764</v>
      </c>
      <c r="C5" s="6">
        <v>0.19207081831062975</v>
      </c>
      <c r="E5" t="str">
        <f t="shared" ref="E5:E7" si="0">A5</f>
        <v>Ekeremor</v>
      </c>
      <c r="F5" s="2">
        <f t="shared" ref="F5:F7" si="1">B5</f>
        <v>54764</v>
      </c>
      <c r="G5" s="6">
        <f t="shared" ref="G5:G7" si="2">C5</f>
        <v>0.19207081831062975</v>
      </c>
    </row>
    <row r="6" spans="1:7" x14ac:dyDescent="0.35">
      <c r="A6" s="5" t="s">
        <v>11</v>
      </c>
      <c r="B6" s="2">
        <v>84967</v>
      </c>
      <c r="C6" s="6">
        <v>0.29800016834780657</v>
      </c>
      <c r="E6" t="str">
        <f t="shared" si="0"/>
        <v>Nembe</v>
      </c>
      <c r="F6" s="2">
        <f t="shared" si="1"/>
        <v>84967</v>
      </c>
      <c r="G6" s="6">
        <f t="shared" si="2"/>
        <v>0.29800016834780657</v>
      </c>
    </row>
    <row r="7" spans="1:7" x14ac:dyDescent="0.35">
      <c r="A7" s="5" t="s">
        <v>10</v>
      </c>
      <c r="B7" s="2">
        <v>101403</v>
      </c>
      <c r="C7" s="6">
        <v>0.35564526311359268</v>
      </c>
      <c r="E7" t="str">
        <f t="shared" si="0"/>
        <v>Brass</v>
      </c>
      <c r="F7" s="2">
        <f t="shared" si="1"/>
        <v>101403</v>
      </c>
      <c r="G7" s="6">
        <f t="shared" si="2"/>
        <v>0.35564526311359268</v>
      </c>
    </row>
    <row r="8" spans="1:7" x14ac:dyDescent="0.35">
      <c r="A8" s="5" t="s">
        <v>23</v>
      </c>
      <c r="B8" s="2">
        <v>285124</v>
      </c>
      <c r="C8" s="6">
        <v>1</v>
      </c>
    </row>
    <row r="9" spans="1:7" x14ac:dyDescent="0.35">
      <c r="E9" s="11">
        <f>MAX(D10:D13)*1.25</f>
        <v>0.44455657889199085</v>
      </c>
      <c r="F9" s="2"/>
    </row>
    <row r="10" spans="1:7" x14ac:dyDescent="0.35">
      <c r="D10" s="6">
        <f>C4</f>
        <v>0.154283750227971</v>
      </c>
      <c r="E10" s="6">
        <f>$E$9-D10</f>
        <v>0.29027282866401982</v>
      </c>
    </row>
    <row r="11" spans="1:7" x14ac:dyDescent="0.35">
      <c r="D11" s="6">
        <f t="shared" ref="D11:D13" si="3">C5</f>
        <v>0.19207081831062975</v>
      </c>
      <c r="E11" s="6">
        <f t="shared" ref="E11:E13" si="4">$E$9-D11</f>
        <v>0.25248576058136107</v>
      </c>
    </row>
    <row r="12" spans="1:7" x14ac:dyDescent="0.35">
      <c r="D12" s="6">
        <f t="shared" si="3"/>
        <v>0.29800016834780657</v>
      </c>
      <c r="E12" s="6">
        <f t="shared" si="4"/>
        <v>0.14655641054418428</v>
      </c>
    </row>
    <row r="13" spans="1:7" x14ac:dyDescent="0.35">
      <c r="A13" s="4" t="s">
        <v>22</v>
      </c>
      <c r="B13" t="s">
        <v>25</v>
      </c>
      <c r="D13" s="6">
        <f t="shared" si="3"/>
        <v>0.35564526311359268</v>
      </c>
      <c r="E13" s="6">
        <f t="shared" si="4"/>
        <v>8.891131577839817E-2</v>
      </c>
    </row>
    <row r="14" spans="1:7" x14ac:dyDescent="0.35">
      <c r="A14" s="5" t="s">
        <v>10</v>
      </c>
      <c r="B14" s="7">
        <v>63.335664335664333</v>
      </c>
      <c r="C14" s="7">
        <f>B14</f>
        <v>63.335664335664333</v>
      </c>
    </row>
    <row r="15" spans="1:7" x14ac:dyDescent="0.35">
      <c r="A15" s="5" t="s">
        <v>12</v>
      </c>
      <c r="B15" s="7">
        <v>47.638095238095239</v>
      </c>
      <c r="C15" s="7">
        <f t="shared" ref="C15:C17" si="5">B15</f>
        <v>47.638095238095239</v>
      </c>
    </row>
    <row r="16" spans="1:7" x14ac:dyDescent="0.35">
      <c r="A16" s="5" t="s">
        <v>11</v>
      </c>
      <c r="B16" s="7">
        <v>61.475806451612904</v>
      </c>
      <c r="C16" s="7">
        <f t="shared" si="5"/>
        <v>61.475806451612904</v>
      </c>
    </row>
    <row r="17" spans="1:7" x14ac:dyDescent="0.35">
      <c r="A17" s="5" t="s">
        <v>13</v>
      </c>
      <c r="B17" s="7">
        <v>49.85</v>
      </c>
      <c r="C17" s="7">
        <f t="shared" si="5"/>
        <v>49.85</v>
      </c>
    </row>
    <row r="18" spans="1:7" x14ac:dyDescent="0.35">
      <c r="A18" s="5" t="s">
        <v>23</v>
      </c>
      <c r="B18" s="7">
        <v>56.792035398230091</v>
      </c>
    </row>
    <row r="23" spans="1:7" x14ac:dyDescent="0.35">
      <c r="A23" s="4" t="s">
        <v>22</v>
      </c>
      <c r="B23" t="s">
        <v>20</v>
      </c>
    </row>
    <row r="24" spans="1:7" x14ac:dyDescent="0.35">
      <c r="A24" s="5" t="s">
        <v>12</v>
      </c>
      <c r="B24" s="7">
        <v>10.9484206317473</v>
      </c>
      <c r="C24" s="7">
        <f>B24</f>
        <v>10.9484206317473</v>
      </c>
    </row>
    <row r="25" spans="1:7" x14ac:dyDescent="0.35">
      <c r="A25" s="5" t="s">
        <v>13</v>
      </c>
      <c r="B25" s="7">
        <v>11.030591775325979</v>
      </c>
      <c r="C25" s="7">
        <f t="shared" ref="C25:C27" si="6">B25</f>
        <v>11.030591775325979</v>
      </c>
    </row>
    <row r="26" spans="1:7" x14ac:dyDescent="0.35">
      <c r="A26" s="5" t="s">
        <v>11</v>
      </c>
      <c r="B26" s="7">
        <v>11.146136691591238</v>
      </c>
      <c r="C26" s="7">
        <f t="shared" si="6"/>
        <v>11.146136691591238</v>
      </c>
    </row>
    <row r="27" spans="1:7" x14ac:dyDescent="0.35">
      <c r="A27" s="5" t="s">
        <v>10</v>
      </c>
      <c r="B27" s="7">
        <v>11.196091421000331</v>
      </c>
      <c r="C27" s="7">
        <f t="shared" si="6"/>
        <v>11.196091421000331</v>
      </c>
    </row>
    <row r="28" spans="1:7" x14ac:dyDescent="0.35">
      <c r="A28" s="5" t="s">
        <v>23</v>
      </c>
      <c r="B28" s="7">
        <v>11.107284768211921</v>
      </c>
    </row>
    <row r="30" spans="1:7" x14ac:dyDescent="0.35">
      <c r="E30" s="3"/>
      <c r="F30" s="3"/>
    </row>
    <row r="31" spans="1:7" x14ac:dyDescent="0.35">
      <c r="E31" s="3"/>
      <c r="F31" s="9">
        <f>B34</f>
        <v>66515000</v>
      </c>
      <c r="G31" s="8">
        <f>C34</f>
        <v>655.94706271017628</v>
      </c>
    </row>
    <row r="32" spans="1:7" x14ac:dyDescent="0.35">
      <c r="E32" s="3"/>
      <c r="F32" s="9">
        <f t="shared" ref="F32:F34" si="7">B35</f>
        <v>55270000</v>
      </c>
      <c r="G32" s="8">
        <f t="shared" ref="G32:G34" si="8">C35</f>
        <v>1009.2396464830911</v>
      </c>
    </row>
    <row r="33" spans="1:7" x14ac:dyDescent="0.35">
      <c r="A33" s="4" t="s">
        <v>22</v>
      </c>
      <c r="B33" t="s">
        <v>19</v>
      </c>
      <c r="C33" t="s">
        <v>18</v>
      </c>
      <c r="E33" s="3"/>
      <c r="F33" s="9">
        <f t="shared" si="7"/>
        <v>58560000</v>
      </c>
      <c r="G33" s="8">
        <f t="shared" si="8"/>
        <v>689.20875163298695</v>
      </c>
    </row>
    <row r="34" spans="1:7" x14ac:dyDescent="0.35">
      <c r="A34" s="5" t="s">
        <v>10</v>
      </c>
      <c r="B34" s="8">
        <v>66515000</v>
      </c>
      <c r="C34" s="8">
        <v>655.94706271017628</v>
      </c>
      <c r="E34" s="3"/>
      <c r="F34" s="9">
        <f t="shared" si="7"/>
        <v>40050000</v>
      </c>
      <c r="G34" s="8">
        <f t="shared" si="8"/>
        <v>910.43418958854284</v>
      </c>
    </row>
    <row r="35" spans="1:7" x14ac:dyDescent="0.35">
      <c r="A35" s="5" t="s">
        <v>12</v>
      </c>
      <c r="B35" s="8">
        <v>55270000</v>
      </c>
      <c r="C35" s="8">
        <v>1009.2396464830911</v>
      </c>
    </row>
    <row r="36" spans="1:7" x14ac:dyDescent="0.35">
      <c r="A36" s="5" t="s">
        <v>11</v>
      </c>
      <c r="B36" s="8">
        <v>58560000</v>
      </c>
      <c r="C36" s="8">
        <v>689.20875163298695</v>
      </c>
    </row>
    <row r="37" spans="1:7" x14ac:dyDescent="0.35">
      <c r="A37" s="5" t="s">
        <v>13</v>
      </c>
      <c r="B37" s="8">
        <v>40050000</v>
      </c>
      <c r="C37" s="8">
        <v>910.43418958854284</v>
      </c>
    </row>
    <row r="38" spans="1:7" x14ac:dyDescent="0.35">
      <c r="A38" s="5" t="s">
        <v>23</v>
      </c>
      <c r="B38" s="8">
        <v>220395000</v>
      </c>
      <c r="C38" s="8">
        <v>772.97947559658257</v>
      </c>
    </row>
    <row r="43" spans="1:7" x14ac:dyDescent="0.35">
      <c r="A43" s="4" t="s">
        <v>22</v>
      </c>
      <c r="B43" t="s">
        <v>26</v>
      </c>
    </row>
    <row r="44" spans="1:7" x14ac:dyDescent="0.35">
      <c r="A44" s="5" t="s">
        <v>10</v>
      </c>
      <c r="B44" s="1">
        <v>39</v>
      </c>
      <c r="D44">
        <f>B44</f>
        <v>39</v>
      </c>
    </row>
    <row r="45" spans="1:7" x14ac:dyDescent="0.35">
      <c r="A45" s="5" t="s">
        <v>12</v>
      </c>
      <c r="B45" s="1">
        <v>29</v>
      </c>
      <c r="D45">
        <f t="shared" ref="D45:D47" si="9">B45</f>
        <v>29</v>
      </c>
    </row>
    <row r="46" spans="1:7" x14ac:dyDescent="0.35">
      <c r="A46" s="5" t="s">
        <v>11</v>
      </c>
      <c r="B46" s="1">
        <v>34</v>
      </c>
      <c r="D46">
        <f t="shared" si="9"/>
        <v>34</v>
      </c>
    </row>
    <row r="47" spans="1:7" x14ac:dyDescent="0.35">
      <c r="A47" s="5" t="s">
        <v>13</v>
      </c>
      <c r="B47" s="1">
        <v>20</v>
      </c>
      <c r="D47">
        <f t="shared" si="9"/>
        <v>20</v>
      </c>
    </row>
    <row r="48" spans="1:7" x14ac:dyDescent="0.35">
      <c r="A48" s="5" t="s">
        <v>23</v>
      </c>
      <c r="B48" s="1">
        <v>113</v>
      </c>
    </row>
    <row r="53" spans="1:6" x14ac:dyDescent="0.35">
      <c r="A53" s="4" t="s">
        <v>22</v>
      </c>
      <c r="B53" t="s">
        <v>17</v>
      </c>
      <c r="F53" s="11" cm="1">
        <f t="array" ref="F53">MAX(E54:E57*1.25)</f>
        <v>1.0225695712511869E-2</v>
      </c>
    </row>
    <row r="54" spans="1:6" x14ac:dyDescent="0.35">
      <c r="A54" s="5" t="s">
        <v>10</v>
      </c>
      <c r="B54" s="10">
        <v>4.0531345226472587E-3</v>
      </c>
      <c r="D54" t="str">
        <f>A54</f>
        <v>Brass</v>
      </c>
      <c r="E54" s="10">
        <f>B54</f>
        <v>4.0531345226472587E-3</v>
      </c>
      <c r="F54" s="11">
        <f>$F$53-E54</f>
        <v>6.1725611898646102E-3</v>
      </c>
    </row>
    <row r="55" spans="1:6" x14ac:dyDescent="0.35">
      <c r="A55" s="5" t="s">
        <v>11</v>
      </c>
      <c r="B55" s="10">
        <v>4.7665564277896127E-3</v>
      </c>
      <c r="D55" t="str">
        <f t="shared" ref="D55:D57" si="10">A55</f>
        <v>Nembe</v>
      </c>
      <c r="E55" s="10">
        <f t="shared" ref="E55:E57" si="11">B55</f>
        <v>4.7665564277896127E-3</v>
      </c>
      <c r="F55" s="11">
        <f t="shared" ref="F55:F57" si="12">$F$53-E55</f>
        <v>5.4591392847222562E-3</v>
      </c>
    </row>
    <row r="56" spans="1:6" x14ac:dyDescent="0.35">
      <c r="A56" s="5" t="s">
        <v>13</v>
      </c>
      <c r="B56" s="10">
        <v>6.6606046828824733E-3</v>
      </c>
      <c r="D56" t="str">
        <f t="shared" si="10"/>
        <v>Southern Ijaw</v>
      </c>
      <c r="E56" s="10">
        <f t="shared" si="11"/>
        <v>6.6606046828824733E-3</v>
      </c>
      <c r="F56" s="11">
        <f t="shared" si="12"/>
        <v>3.5650910296293956E-3</v>
      </c>
    </row>
    <row r="57" spans="1:6" x14ac:dyDescent="0.35">
      <c r="A57" s="5" t="s">
        <v>12</v>
      </c>
      <c r="B57" s="10">
        <v>8.1805565700094948E-3</v>
      </c>
      <c r="D57" t="str">
        <f t="shared" si="10"/>
        <v>Ekeremor</v>
      </c>
      <c r="E57" s="10">
        <f t="shared" si="11"/>
        <v>8.1805565700094948E-3</v>
      </c>
      <c r="F57" s="11">
        <f t="shared" si="12"/>
        <v>2.0451391425023741E-3</v>
      </c>
    </row>
    <row r="58" spans="1:6" x14ac:dyDescent="0.35">
      <c r="A58" s="5" t="s">
        <v>23</v>
      </c>
      <c r="B58" s="10">
        <v>5.4607819755615097E-3</v>
      </c>
    </row>
    <row r="64" spans="1:6" x14ac:dyDescent="0.35">
      <c r="A64" s="4" t="s">
        <v>22</v>
      </c>
      <c r="B64" t="s">
        <v>27</v>
      </c>
      <c r="E64">
        <f>MAX(D65:D68)*1.25</f>
        <v>1.9318181818181817</v>
      </c>
    </row>
    <row r="65" spans="1:11" x14ac:dyDescent="0.35">
      <c r="A65" s="5" t="s">
        <v>13</v>
      </c>
      <c r="B65" s="7">
        <v>0.6875</v>
      </c>
      <c r="D65" s="7">
        <f>B65</f>
        <v>0.6875</v>
      </c>
      <c r="E65" s="7">
        <f>$E$64-D65</f>
        <v>1.2443181818181817</v>
      </c>
    </row>
    <row r="66" spans="1:11" x14ac:dyDescent="0.35">
      <c r="A66" s="5" t="s">
        <v>12</v>
      </c>
      <c r="B66" s="7">
        <v>0.76190476190476186</v>
      </c>
      <c r="D66" s="7">
        <f t="shared" ref="D66:D68" si="13">B66</f>
        <v>0.76190476190476186</v>
      </c>
      <c r="E66" s="7">
        <f t="shared" ref="E66:E68" si="14">$E$64-D66</f>
        <v>1.1699134199134198</v>
      </c>
    </row>
    <row r="67" spans="1:11" x14ac:dyDescent="0.35">
      <c r="A67" s="5" t="s">
        <v>11</v>
      </c>
      <c r="B67" s="7">
        <v>1.1774193548387097</v>
      </c>
      <c r="D67" s="7">
        <f t="shared" si="13"/>
        <v>1.1774193548387097</v>
      </c>
      <c r="E67" s="7">
        <f t="shared" si="14"/>
        <v>0.75439882697947191</v>
      </c>
    </row>
    <row r="68" spans="1:11" x14ac:dyDescent="0.35">
      <c r="A68" s="5" t="s">
        <v>10</v>
      </c>
      <c r="B68" s="7">
        <v>1.5454545454545454</v>
      </c>
      <c r="D68" s="7">
        <f t="shared" si="13"/>
        <v>1.5454545454545454</v>
      </c>
      <c r="E68" s="7">
        <f t="shared" si="14"/>
        <v>0.38636363636363624</v>
      </c>
    </row>
    <row r="69" spans="1:11" x14ac:dyDescent="0.35">
      <c r="A69" s="5" t="s">
        <v>23</v>
      </c>
      <c r="B69" s="7">
        <v>1.1106194690265487</v>
      </c>
    </row>
    <row r="76" spans="1:11" ht="15" thickBot="1" x14ac:dyDescent="0.4"/>
    <row r="77" spans="1:11" x14ac:dyDescent="0.35">
      <c r="I77" s="15"/>
      <c r="J77" s="15" t="s">
        <v>29</v>
      </c>
      <c r="K77" s="15" t="s">
        <v>30</v>
      </c>
    </row>
    <row r="78" spans="1:11" x14ac:dyDescent="0.35">
      <c r="A78" s="4" t="s">
        <v>22</v>
      </c>
      <c r="B78" t="s">
        <v>27</v>
      </c>
      <c r="C78" t="s">
        <v>19</v>
      </c>
      <c r="I78" s="13" t="s">
        <v>29</v>
      </c>
      <c r="J78" s="13">
        <v>1</v>
      </c>
      <c r="K78" s="13"/>
    </row>
    <row r="79" spans="1:11" ht="15" thickBot="1" x14ac:dyDescent="0.4">
      <c r="A79" s="5" t="s">
        <v>10</v>
      </c>
      <c r="B79" s="7">
        <v>1.5454545454545454</v>
      </c>
      <c r="C79" s="3">
        <v>66515000</v>
      </c>
      <c r="E79" s="7">
        <f>B79</f>
        <v>1.5454545454545454</v>
      </c>
      <c r="F79" s="3">
        <f>C79</f>
        <v>66515000</v>
      </c>
      <c r="I79" s="14" t="s">
        <v>30</v>
      </c>
      <c r="J79" s="14">
        <v>0.86825554130019722</v>
      </c>
      <c r="K79" s="14">
        <v>1</v>
      </c>
    </row>
    <row r="80" spans="1:11" x14ac:dyDescent="0.35">
      <c r="A80" s="5" t="s">
        <v>12</v>
      </c>
      <c r="B80" s="7">
        <v>0.76190476190476186</v>
      </c>
      <c r="C80" s="3">
        <v>55270000</v>
      </c>
      <c r="E80" s="7">
        <f t="shared" ref="E80:E82" si="15">B80</f>
        <v>0.76190476190476186</v>
      </c>
      <c r="F80" s="3">
        <f t="shared" ref="F80:F82" si="16">C80</f>
        <v>55270000</v>
      </c>
    </row>
    <row r="81" spans="1:9" x14ac:dyDescent="0.35">
      <c r="A81" s="5" t="s">
        <v>11</v>
      </c>
      <c r="B81" s="7">
        <v>1.1774193548387097</v>
      </c>
      <c r="C81" s="3">
        <v>58560000</v>
      </c>
      <c r="E81" s="7">
        <f t="shared" si="15"/>
        <v>1.1774193548387097</v>
      </c>
      <c r="F81" s="3">
        <f t="shared" si="16"/>
        <v>58560000</v>
      </c>
    </row>
    <row r="82" spans="1:9" x14ac:dyDescent="0.35">
      <c r="A82" s="5" t="s">
        <v>13</v>
      </c>
      <c r="B82" s="7">
        <v>0.6875</v>
      </c>
      <c r="C82" s="3">
        <v>40050000</v>
      </c>
      <c r="E82" s="7">
        <f t="shared" si="15"/>
        <v>0.6875</v>
      </c>
      <c r="F82" s="3">
        <f t="shared" si="16"/>
        <v>40050000</v>
      </c>
    </row>
    <row r="83" spans="1:9" x14ac:dyDescent="0.35">
      <c r="A83" s="5" t="s">
        <v>23</v>
      </c>
      <c r="B83" s="7">
        <v>1.1106194690265487</v>
      </c>
      <c r="C83" s="3">
        <v>220395000</v>
      </c>
      <c r="I83">
        <f>CORREL(E79:E82,F79:F82)</f>
        <v>0.86825554130019722</v>
      </c>
    </row>
    <row r="90" spans="1:9" x14ac:dyDescent="0.35">
      <c r="A90" s="4" t="s">
        <v>22</v>
      </c>
      <c r="B90" t="s">
        <v>19</v>
      </c>
      <c r="C90" t="s">
        <v>18</v>
      </c>
    </row>
    <row r="91" spans="1:9" x14ac:dyDescent="0.35">
      <c r="A91" s="5" t="s">
        <v>15</v>
      </c>
      <c r="B91" s="1"/>
      <c r="C91" s="1"/>
    </row>
    <row r="92" spans="1:9" x14ac:dyDescent="0.35">
      <c r="A92" s="16" t="s">
        <v>10</v>
      </c>
      <c r="B92" s="3">
        <v>16340000</v>
      </c>
      <c r="C92" s="3">
        <v>744.41913439635539</v>
      </c>
    </row>
    <row r="93" spans="1:9" x14ac:dyDescent="0.35">
      <c r="A93" s="16" t="s">
        <v>12</v>
      </c>
      <c r="B93" s="3">
        <v>13300000</v>
      </c>
      <c r="C93" s="3">
        <v>1133.84484228474</v>
      </c>
    </row>
    <row r="94" spans="1:9" x14ac:dyDescent="0.35">
      <c r="A94" s="16" t="s">
        <v>11</v>
      </c>
      <c r="B94" s="3">
        <v>14200000</v>
      </c>
      <c r="C94" s="3">
        <v>767.98269334775557</v>
      </c>
    </row>
    <row r="95" spans="1:9" x14ac:dyDescent="0.35">
      <c r="A95" s="16" t="s">
        <v>13</v>
      </c>
      <c r="B95" s="3">
        <v>9700000</v>
      </c>
      <c r="C95" s="3">
        <v>1022.1285563751317</v>
      </c>
    </row>
    <row r="96" spans="1:9" x14ac:dyDescent="0.35">
      <c r="A96" s="5" t="s">
        <v>16</v>
      </c>
      <c r="B96" s="1"/>
      <c r="C96" s="1"/>
    </row>
    <row r="97" spans="1:3" x14ac:dyDescent="0.35">
      <c r="A97" s="16" t="s">
        <v>10</v>
      </c>
      <c r="B97" s="3">
        <v>16115000</v>
      </c>
      <c r="C97" s="3">
        <v>692.7607256469779</v>
      </c>
    </row>
    <row r="98" spans="1:3" x14ac:dyDescent="0.35">
      <c r="A98" s="16" t="s">
        <v>12</v>
      </c>
      <c r="B98" s="3">
        <v>13490000</v>
      </c>
      <c r="C98" s="3">
        <v>1065.0560555818727</v>
      </c>
    </row>
    <row r="99" spans="1:3" x14ac:dyDescent="0.35">
      <c r="A99" s="16" t="s">
        <v>11</v>
      </c>
      <c r="B99" s="3">
        <v>14980000</v>
      </c>
      <c r="C99" s="3">
        <v>733.91798540002935</v>
      </c>
    </row>
    <row r="100" spans="1:3" x14ac:dyDescent="0.35">
      <c r="A100" s="16" t="s">
        <v>13</v>
      </c>
      <c r="B100" s="3">
        <v>9870000</v>
      </c>
      <c r="C100" s="3">
        <v>963.58488724006634</v>
      </c>
    </row>
    <row r="101" spans="1:3" x14ac:dyDescent="0.35">
      <c r="A101" s="5" t="s">
        <v>9</v>
      </c>
      <c r="B101" s="1"/>
      <c r="C101" s="1"/>
    </row>
    <row r="102" spans="1:3" x14ac:dyDescent="0.35">
      <c r="A102" s="16" t="s">
        <v>10</v>
      </c>
      <c r="B102" s="3">
        <v>16820000</v>
      </c>
      <c r="C102" s="3">
        <v>610.90327970072281</v>
      </c>
    </row>
    <row r="103" spans="1:3" x14ac:dyDescent="0.35">
      <c r="A103" s="16" t="s">
        <v>12</v>
      </c>
      <c r="B103" s="3">
        <v>13780000</v>
      </c>
      <c r="C103" s="3">
        <v>944.48252227553121</v>
      </c>
    </row>
    <row r="104" spans="1:3" x14ac:dyDescent="0.35">
      <c r="A104" s="16" t="s">
        <v>11</v>
      </c>
      <c r="B104" s="3">
        <v>14820000</v>
      </c>
      <c r="C104" s="3">
        <v>651.39993846424329</v>
      </c>
    </row>
    <row r="105" spans="1:3" x14ac:dyDescent="0.35">
      <c r="A105" s="16" t="s">
        <v>13</v>
      </c>
      <c r="B105" s="3">
        <v>10020000</v>
      </c>
      <c r="C105" s="3">
        <v>848.57723577235777</v>
      </c>
    </row>
    <row r="106" spans="1:3" x14ac:dyDescent="0.35">
      <c r="A106" s="5" t="s">
        <v>14</v>
      </c>
      <c r="B106" s="1"/>
      <c r="C106" s="1"/>
    </row>
    <row r="107" spans="1:3" x14ac:dyDescent="0.35">
      <c r="A107" s="16" t="s">
        <v>10</v>
      </c>
      <c r="B107" s="3">
        <v>17240000</v>
      </c>
      <c r="C107" s="3">
        <v>601.57722102030846</v>
      </c>
    </row>
    <row r="108" spans="1:3" x14ac:dyDescent="0.35">
      <c r="A108" s="16" t="s">
        <v>12</v>
      </c>
      <c r="B108" s="3">
        <v>14700000</v>
      </c>
      <c r="C108" s="3">
        <v>931.67701863354034</v>
      </c>
    </row>
    <row r="109" spans="1:3" x14ac:dyDescent="0.35">
      <c r="A109" s="16" t="s">
        <v>11</v>
      </c>
      <c r="B109" s="3">
        <v>14560000</v>
      </c>
      <c r="C109" s="3">
        <v>624.49067124168994</v>
      </c>
    </row>
    <row r="110" spans="1:3" x14ac:dyDescent="0.35">
      <c r="A110" s="16" t="s">
        <v>13</v>
      </c>
      <c r="B110" s="3">
        <v>10460000</v>
      </c>
      <c r="C110" s="3">
        <v>840.22813077355613</v>
      </c>
    </row>
    <row r="111" spans="1:3" x14ac:dyDescent="0.35">
      <c r="A111" s="5" t="s">
        <v>23</v>
      </c>
      <c r="B111" s="3">
        <v>220395000</v>
      </c>
      <c r="C111" s="3">
        <v>772.97947559658257</v>
      </c>
    </row>
  </sheetData>
  <pageMargins left="0.7" right="0.7" top="0.75" bottom="0.75" header="0.3" footer="0.3"/>
  <pageSetup orientation="portrait"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4A4AD-835F-4A05-ACF0-15752409DF55}">
  <sheetPr>
    <tabColor rgb="FF00FF7F"/>
  </sheetPr>
  <dimension ref="A1:I453"/>
  <sheetViews>
    <sheetView topLeftCell="A2" workbookViewId="0">
      <selection activeCell="A23" sqref="A23"/>
    </sheetView>
  </sheetViews>
  <sheetFormatPr defaultRowHeight="14.5" x14ac:dyDescent="0.35"/>
  <cols>
    <col min="1" max="1" width="13.26953125" bestFit="1" customWidth="1"/>
    <col min="2" max="2" width="13.54296875" bestFit="1" customWidth="1"/>
    <col min="3" max="3" width="15.36328125" bestFit="1" customWidth="1"/>
    <col min="4" max="4" width="16" bestFit="1" customWidth="1"/>
    <col min="5" max="5" width="14.6328125" customWidth="1"/>
    <col min="6" max="6" width="19.81640625" customWidth="1"/>
    <col min="7" max="7" width="16.453125" customWidth="1"/>
    <col min="8" max="8" width="15.36328125" customWidth="1"/>
    <col min="9" max="9" width="13.08984375" customWidth="1"/>
  </cols>
  <sheetData>
    <row r="1" spans="1:9" x14ac:dyDescent="0.35">
      <c r="A1" t="s">
        <v>0</v>
      </c>
      <c r="B1" t="s">
        <v>1</v>
      </c>
      <c r="C1" t="s">
        <v>2</v>
      </c>
      <c r="D1" t="s">
        <v>3</v>
      </c>
      <c r="E1" t="s">
        <v>4</v>
      </c>
      <c r="F1" t="s">
        <v>5</v>
      </c>
      <c r="G1" t="s">
        <v>6</v>
      </c>
      <c r="H1" t="s">
        <v>7</v>
      </c>
      <c r="I1" t="s">
        <v>8</v>
      </c>
    </row>
    <row r="2" spans="1:9" x14ac:dyDescent="0.35">
      <c r="A2" s="1" t="s">
        <v>9</v>
      </c>
      <c r="B2">
        <v>1</v>
      </c>
      <c r="C2">
        <v>42</v>
      </c>
      <c r="D2">
        <v>570</v>
      </c>
      <c r="E2">
        <v>1</v>
      </c>
      <c r="F2">
        <v>550000</v>
      </c>
      <c r="G2">
        <v>6</v>
      </c>
      <c r="H2">
        <v>3</v>
      </c>
      <c r="I2" s="1" t="s">
        <v>10</v>
      </c>
    </row>
    <row r="3" spans="1:9" x14ac:dyDescent="0.35">
      <c r="A3" s="1" t="s">
        <v>9</v>
      </c>
      <c r="B3">
        <v>2</v>
      </c>
      <c r="C3">
        <v>44</v>
      </c>
      <c r="D3">
        <v>510</v>
      </c>
      <c r="E3">
        <v>4</v>
      </c>
      <c r="F3">
        <v>540000</v>
      </c>
      <c r="G3">
        <v>4</v>
      </c>
      <c r="H3">
        <v>2</v>
      </c>
      <c r="I3" s="1" t="s">
        <v>10</v>
      </c>
    </row>
    <row r="4" spans="1:9" x14ac:dyDescent="0.35">
      <c r="A4" s="1" t="s">
        <v>9</v>
      </c>
      <c r="B4">
        <v>3</v>
      </c>
      <c r="C4">
        <v>40</v>
      </c>
      <c r="D4">
        <v>459</v>
      </c>
      <c r="E4">
        <v>5</v>
      </c>
      <c r="F4">
        <v>550000</v>
      </c>
      <c r="G4">
        <v>3</v>
      </c>
      <c r="H4">
        <v>1</v>
      </c>
      <c r="I4" s="1" t="s">
        <v>10</v>
      </c>
    </row>
    <row r="5" spans="1:9" x14ac:dyDescent="0.35">
      <c r="A5" s="1" t="s">
        <v>9</v>
      </c>
      <c r="B5">
        <v>4</v>
      </c>
      <c r="C5">
        <v>50</v>
      </c>
      <c r="D5">
        <v>573</v>
      </c>
      <c r="E5">
        <v>4</v>
      </c>
      <c r="F5">
        <v>510000</v>
      </c>
      <c r="G5">
        <v>5</v>
      </c>
      <c r="H5">
        <v>1</v>
      </c>
      <c r="I5" s="1" t="s">
        <v>11</v>
      </c>
    </row>
    <row r="6" spans="1:9" x14ac:dyDescent="0.35">
      <c r="A6" s="1" t="s">
        <v>9</v>
      </c>
      <c r="B6">
        <v>5</v>
      </c>
      <c r="C6">
        <v>52</v>
      </c>
      <c r="D6">
        <v>663</v>
      </c>
      <c r="E6">
        <v>2</v>
      </c>
      <c r="F6">
        <v>500000</v>
      </c>
      <c r="G6">
        <v>7</v>
      </c>
      <c r="H6">
        <v>3</v>
      </c>
      <c r="I6" s="1" t="s">
        <v>12</v>
      </c>
    </row>
    <row r="7" spans="1:9" x14ac:dyDescent="0.35">
      <c r="A7" s="1" t="s">
        <v>9</v>
      </c>
      <c r="B7">
        <v>6</v>
      </c>
      <c r="C7">
        <v>32</v>
      </c>
      <c r="D7">
        <v>370</v>
      </c>
      <c r="E7">
        <v>6</v>
      </c>
      <c r="F7">
        <v>580000</v>
      </c>
      <c r="G7">
        <v>1</v>
      </c>
      <c r="H7">
        <v>0</v>
      </c>
      <c r="I7" s="1" t="s">
        <v>12</v>
      </c>
    </row>
    <row r="8" spans="1:9" x14ac:dyDescent="0.35">
      <c r="A8" s="1" t="s">
        <v>9</v>
      </c>
      <c r="B8">
        <v>7</v>
      </c>
      <c r="C8">
        <v>58</v>
      </c>
      <c r="D8">
        <v>738</v>
      </c>
      <c r="E8">
        <v>3</v>
      </c>
      <c r="F8">
        <v>490000</v>
      </c>
      <c r="G8">
        <v>8</v>
      </c>
      <c r="H8">
        <v>2</v>
      </c>
      <c r="I8" s="1" t="s">
        <v>10</v>
      </c>
    </row>
    <row r="9" spans="1:9" x14ac:dyDescent="0.35">
      <c r="A9" s="1" t="s">
        <v>9</v>
      </c>
      <c r="B9">
        <v>8</v>
      </c>
      <c r="C9">
        <v>62</v>
      </c>
      <c r="D9">
        <v>791</v>
      </c>
      <c r="E9">
        <v>2</v>
      </c>
      <c r="F9">
        <v>470000</v>
      </c>
      <c r="G9">
        <v>9</v>
      </c>
      <c r="H9">
        <v>2</v>
      </c>
      <c r="I9" s="1" t="s">
        <v>11</v>
      </c>
    </row>
    <row r="10" spans="1:9" x14ac:dyDescent="0.35">
      <c r="A10" s="1" t="s">
        <v>9</v>
      </c>
      <c r="B10">
        <v>9</v>
      </c>
      <c r="C10">
        <v>36</v>
      </c>
      <c r="D10">
        <v>422</v>
      </c>
      <c r="E10">
        <v>6</v>
      </c>
      <c r="F10">
        <v>590000</v>
      </c>
      <c r="G10">
        <v>1</v>
      </c>
      <c r="H10">
        <v>0</v>
      </c>
      <c r="I10" s="1" t="s">
        <v>12</v>
      </c>
    </row>
    <row r="11" spans="1:9" x14ac:dyDescent="0.35">
      <c r="A11" s="1" t="s">
        <v>9</v>
      </c>
      <c r="B11">
        <v>10</v>
      </c>
      <c r="C11">
        <v>72</v>
      </c>
      <c r="D11">
        <v>891</v>
      </c>
      <c r="E11">
        <v>4</v>
      </c>
      <c r="F11">
        <v>460000</v>
      </c>
      <c r="G11">
        <v>12</v>
      </c>
      <c r="H11">
        <v>1</v>
      </c>
      <c r="I11" s="1" t="s">
        <v>10</v>
      </c>
    </row>
    <row r="12" spans="1:9" x14ac:dyDescent="0.35">
      <c r="A12" s="1" t="s">
        <v>9</v>
      </c>
      <c r="B12">
        <v>11</v>
      </c>
      <c r="C12">
        <v>82</v>
      </c>
      <c r="D12">
        <v>1020</v>
      </c>
      <c r="E12">
        <v>2</v>
      </c>
      <c r="F12">
        <v>440000</v>
      </c>
      <c r="G12">
        <v>15</v>
      </c>
      <c r="H12">
        <v>2</v>
      </c>
      <c r="I12" s="1" t="s">
        <v>11</v>
      </c>
    </row>
    <row r="13" spans="1:9" x14ac:dyDescent="0.35">
      <c r="A13" s="1" t="s">
        <v>9</v>
      </c>
      <c r="B13">
        <v>12</v>
      </c>
      <c r="C13">
        <v>27</v>
      </c>
      <c r="D13">
        <v>254</v>
      </c>
      <c r="E13">
        <v>6</v>
      </c>
      <c r="F13">
        <v>620000</v>
      </c>
      <c r="G13">
        <v>0</v>
      </c>
      <c r="H13">
        <v>0</v>
      </c>
      <c r="I13" s="1" t="s">
        <v>12</v>
      </c>
    </row>
    <row r="14" spans="1:9" x14ac:dyDescent="0.35">
      <c r="A14" s="1" t="s">
        <v>9</v>
      </c>
      <c r="B14">
        <v>13</v>
      </c>
      <c r="C14">
        <v>88</v>
      </c>
      <c r="D14">
        <v>1084</v>
      </c>
      <c r="E14">
        <v>1</v>
      </c>
      <c r="F14">
        <v>410000</v>
      </c>
      <c r="G14">
        <v>14</v>
      </c>
      <c r="H14">
        <v>3</v>
      </c>
      <c r="I14" s="1" t="s">
        <v>10</v>
      </c>
    </row>
    <row r="15" spans="1:9" x14ac:dyDescent="0.35">
      <c r="A15" s="1" t="s">
        <v>9</v>
      </c>
      <c r="B15">
        <v>14</v>
      </c>
      <c r="C15">
        <v>68</v>
      </c>
      <c r="D15">
        <v>828</v>
      </c>
      <c r="E15">
        <v>4</v>
      </c>
      <c r="F15">
        <v>470000</v>
      </c>
      <c r="G15">
        <v>6</v>
      </c>
      <c r="H15">
        <v>1</v>
      </c>
      <c r="I15" s="1" t="s">
        <v>11</v>
      </c>
    </row>
    <row r="16" spans="1:9" x14ac:dyDescent="0.35">
      <c r="A16" s="1" t="s">
        <v>9</v>
      </c>
      <c r="B16">
        <v>15</v>
      </c>
      <c r="C16">
        <v>74</v>
      </c>
      <c r="D16">
        <v>917</v>
      </c>
      <c r="E16">
        <v>4</v>
      </c>
      <c r="F16">
        <v>440000</v>
      </c>
      <c r="G16">
        <v>10</v>
      </c>
      <c r="H16">
        <v>2</v>
      </c>
      <c r="I16" s="1" t="s">
        <v>12</v>
      </c>
    </row>
    <row r="17" spans="1:9" x14ac:dyDescent="0.35">
      <c r="A17" s="1" t="s">
        <v>9</v>
      </c>
      <c r="B17">
        <v>16</v>
      </c>
      <c r="C17">
        <v>52</v>
      </c>
      <c r="D17">
        <v>592</v>
      </c>
      <c r="E17">
        <v>5</v>
      </c>
      <c r="F17">
        <v>500000</v>
      </c>
      <c r="G17">
        <v>6</v>
      </c>
      <c r="H17">
        <v>1</v>
      </c>
      <c r="I17" s="1" t="s">
        <v>10</v>
      </c>
    </row>
    <row r="18" spans="1:9" x14ac:dyDescent="0.35">
      <c r="A18" s="1" t="s">
        <v>9</v>
      </c>
      <c r="B18">
        <v>17</v>
      </c>
      <c r="C18">
        <v>42</v>
      </c>
      <c r="D18">
        <v>472</v>
      </c>
      <c r="E18">
        <v>5</v>
      </c>
      <c r="F18">
        <v>520000</v>
      </c>
      <c r="G18">
        <v>2</v>
      </c>
      <c r="H18">
        <v>0</v>
      </c>
      <c r="I18" s="1" t="s">
        <v>11</v>
      </c>
    </row>
    <row r="19" spans="1:9" x14ac:dyDescent="0.35">
      <c r="A19" s="1" t="s">
        <v>9</v>
      </c>
      <c r="B19">
        <v>18</v>
      </c>
      <c r="C19">
        <v>50</v>
      </c>
      <c r="D19">
        <v>566</v>
      </c>
      <c r="E19">
        <v>3</v>
      </c>
      <c r="F19">
        <v>490000</v>
      </c>
      <c r="G19">
        <v>8</v>
      </c>
      <c r="H19">
        <v>1</v>
      </c>
      <c r="I19" s="1" t="s">
        <v>12</v>
      </c>
    </row>
    <row r="20" spans="1:9" x14ac:dyDescent="0.35">
      <c r="A20" s="1" t="s">
        <v>9</v>
      </c>
      <c r="B20">
        <v>19</v>
      </c>
      <c r="C20">
        <v>32</v>
      </c>
      <c r="D20">
        <v>406</v>
      </c>
      <c r="E20">
        <v>6</v>
      </c>
      <c r="F20">
        <v>560000</v>
      </c>
      <c r="G20">
        <v>0</v>
      </c>
      <c r="H20">
        <v>0</v>
      </c>
      <c r="I20" s="1" t="s">
        <v>10</v>
      </c>
    </row>
    <row r="21" spans="1:9" x14ac:dyDescent="0.35">
      <c r="A21" s="1" t="s">
        <v>9</v>
      </c>
      <c r="B21">
        <v>20</v>
      </c>
      <c r="C21">
        <v>68</v>
      </c>
      <c r="D21">
        <v>764</v>
      </c>
      <c r="E21">
        <v>2</v>
      </c>
      <c r="F21">
        <v>470000</v>
      </c>
      <c r="G21">
        <v>7</v>
      </c>
      <c r="H21">
        <v>3</v>
      </c>
      <c r="I21" s="1" t="s">
        <v>11</v>
      </c>
    </row>
    <row r="22" spans="1:9" x14ac:dyDescent="0.35">
      <c r="A22" s="1" t="s">
        <v>9</v>
      </c>
      <c r="B22">
        <v>21</v>
      </c>
      <c r="C22">
        <v>47</v>
      </c>
      <c r="D22">
        <v>573</v>
      </c>
      <c r="E22">
        <v>5</v>
      </c>
      <c r="F22">
        <v>510000</v>
      </c>
      <c r="G22">
        <v>4</v>
      </c>
      <c r="H22">
        <v>1</v>
      </c>
      <c r="I22" s="1" t="s">
        <v>13</v>
      </c>
    </row>
    <row r="23" spans="1:9" x14ac:dyDescent="0.35">
      <c r="A23" s="1" t="s">
        <v>9</v>
      </c>
      <c r="B23">
        <v>22</v>
      </c>
      <c r="C23">
        <v>52</v>
      </c>
      <c r="D23">
        <v>588</v>
      </c>
      <c r="E23">
        <v>2</v>
      </c>
      <c r="F23">
        <v>500000</v>
      </c>
      <c r="G23">
        <v>3</v>
      </c>
      <c r="H23">
        <v>0</v>
      </c>
      <c r="I23" s="1" t="s">
        <v>13</v>
      </c>
    </row>
    <row r="24" spans="1:9" x14ac:dyDescent="0.35">
      <c r="A24" s="1" t="s">
        <v>9</v>
      </c>
      <c r="B24">
        <v>23</v>
      </c>
      <c r="C24">
        <v>60</v>
      </c>
      <c r="D24">
        <v>651</v>
      </c>
      <c r="E24">
        <v>3</v>
      </c>
      <c r="F24">
        <v>480000</v>
      </c>
      <c r="G24">
        <v>5</v>
      </c>
      <c r="H24">
        <v>2</v>
      </c>
      <c r="I24" s="1" t="s">
        <v>10</v>
      </c>
    </row>
    <row r="25" spans="1:9" x14ac:dyDescent="0.35">
      <c r="A25" s="1" t="s">
        <v>9</v>
      </c>
      <c r="B25">
        <v>24</v>
      </c>
      <c r="C25">
        <v>64</v>
      </c>
      <c r="D25">
        <v>764</v>
      </c>
      <c r="E25">
        <v>4</v>
      </c>
      <c r="F25">
        <v>470000</v>
      </c>
      <c r="G25">
        <v>6</v>
      </c>
      <c r="H25">
        <v>1</v>
      </c>
      <c r="I25" s="1" t="s">
        <v>11</v>
      </c>
    </row>
    <row r="26" spans="1:9" x14ac:dyDescent="0.35">
      <c r="A26" s="1" t="s">
        <v>9</v>
      </c>
      <c r="B26">
        <v>25</v>
      </c>
      <c r="C26">
        <v>38</v>
      </c>
      <c r="D26">
        <v>398</v>
      </c>
      <c r="E26">
        <v>5</v>
      </c>
      <c r="F26">
        <v>540000</v>
      </c>
      <c r="G26">
        <v>1</v>
      </c>
      <c r="H26">
        <v>0</v>
      </c>
      <c r="I26" s="1" t="s">
        <v>12</v>
      </c>
    </row>
    <row r="27" spans="1:9" x14ac:dyDescent="0.35">
      <c r="A27" s="1" t="s">
        <v>9</v>
      </c>
      <c r="B27">
        <v>26</v>
      </c>
      <c r="C27">
        <v>74</v>
      </c>
      <c r="D27">
        <v>826</v>
      </c>
      <c r="E27">
        <v>2</v>
      </c>
      <c r="F27">
        <v>470000</v>
      </c>
      <c r="G27">
        <v>12</v>
      </c>
      <c r="H27">
        <v>3</v>
      </c>
      <c r="I27" s="1" t="s">
        <v>10</v>
      </c>
    </row>
    <row r="28" spans="1:9" x14ac:dyDescent="0.35">
      <c r="A28" s="1" t="s">
        <v>9</v>
      </c>
      <c r="B28">
        <v>27</v>
      </c>
      <c r="C28">
        <v>82</v>
      </c>
      <c r="D28">
        <v>1020</v>
      </c>
      <c r="E28">
        <v>2</v>
      </c>
      <c r="F28">
        <v>460000</v>
      </c>
      <c r="G28">
        <v>15</v>
      </c>
      <c r="H28">
        <v>2</v>
      </c>
      <c r="I28" s="1" t="s">
        <v>11</v>
      </c>
    </row>
    <row r="29" spans="1:9" x14ac:dyDescent="0.35">
      <c r="A29" s="1" t="s">
        <v>9</v>
      </c>
      <c r="B29">
        <v>28</v>
      </c>
      <c r="C29">
        <v>27</v>
      </c>
      <c r="D29">
        <v>259</v>
      </c>
      <c r="E29">
        <v>6</v>
      </c>
      <c r="F29">
        <v>620000</v>
      </c>
      <c r="G29">
        <v>0</v>
      </c>
      <c r="H29">
        <v>0</v>
      </c>
      <c r="I29" s="1" t="s">
        <v>12</v>
      </c>
    </row>
    <row r="30" spans="1:9" x14ac:dyDescent="0.35">
      <c r="A30" s="1" t="s">
        <v>9</v>
      </c>
      <c r="B30">
        <v>29</v>
      </c>
      <c r="C30">
        <v>94</v>
      </c>
      <c r="D30">
        <v>1143</v>
      </c>
      <c r="E30">
        <v>3</v>
      </c>
      <c r="F30">
        <v>400000</v>
      </c>
      <c r="G30">
        <v>14</v>
      </c>
      <c r="H30">
        <v>3</v>
      </c>
      <c r="I30" s="1" t="s">
        <v>10</v>
      </c>
    </row>
    <row r="31" spans="1:9" x14ac:dyDescent="0.35">
      <c r="A31" s="1" t="s">
        <v>9</v>
      </c>
      <c r="B31">
        <v>30</v>
      </c>
      <c r="C31">
        <v>90</v>
      </c>
      <c r="D31">
        <v>1020</v>
      </c>
      <c r="E31">
        <v>4</v>
      </c>
      <c r="F31">
        <v>410000</v>
      </c>
      <c r="G31">
        <v>10</v>
      </c>
      <c r="H31">
        <v>2</v>
      </c>
      <c r="I31" s="1" t="s">
        <v>11</v>
      </c>
    </row>
    <row r="32" spans="1:9" x14ac:dyDescent="0.35">
      <c r="A32" s="1" t="s">
        <v>9</v>
      </c>
      <c r="B32">
        <v>31</v>
      </c>
      <c r="C32">
        <v>45</v>
      </c>
      <c r="D32">
        <v>534</v>
      </c>
      <c r="E32">
        <v>5</v>
      </c>
      <c r="F32">
        <v>520000</v>
      </c>
      <c r="G32">
        <v>3</v>
      </c>
      <c r="H32">
        <v>1</v>
      </c>
      <c r="I32" s="1" t="s">
        <v>13</v>
      </c>
    </row>
    <row r="33" spans="1:9" x14ac:dyDescent="0.35">
      <c r="A33" s="1" t="s">
        <v>9</v>
      </c>
      <c r="B33">
        <v>32</v>
      </c>
      <c r="C33">
        <v>52</v>
      </c>
      <c r="D33">
        <v>588</v>
      </c>
      <c r="E33">
        <v>4</v>
      </c>
      <c r="F33">
        <v>500000</v>
      </c>
      <c r="G33">
        <v>5</v>
      </c>
      <c r="H33">
        <v>0</v>
      </c>
      <c r="I33" s="1" t="s">
        <v>10</v>
      </c>
    </row>
    <row r="34" spans="1:9" x14ac:dyDescent="0.35">
      <c r="A34" s="1" t="s">
        <v>9</v>
      </c>
      <c r="B34">
        <v>33</v>
      </c>
      <c r="C34">
        <v>68</v>
      </c>
      <c r="D34">
        <v>828</v>
      </c>
      <c r="E34">
        <v>3</v>
      </c>
      <c r="F34">
        <v>480000</v>
      </c>
      <c r="G34">
        <v>8</v>
      </c>
      <c r="H34">
        <v>2</v>
      </c>
      <c r="I34" s="1" t="s">
        <v>10</v>
      </c>
    </row>
    <row r="35" spans="1:9" x14ac:dyDescent="0.35">
      <c r="A35" s="1" t="s">
        <v>9</v>
      </c>
      <c r="B35">
        <v>34</v>
      </c>
      <c r="C35">
        <v>42</v>
      </c>
      <c r="D35">
        <v>496</v>
      </c>
      <c r="E35">
        <v>6</v>
      </c>
      <c r="F35">
        <v>570000</v>
      </c>
      <c r="G35">
        <v>2</v>
      </c>
      <c r="H35">
        <v>0</v>
      </c>
      <c r="I35" s="1" t="s">
        <v>11</v>
      </c>
    </row>
    <row r="36" spans="1:9" x14ac:dyDescent="0.35">
      <c r="A36" s="1" t="s">
        <v>9</v>
      </c>
      <c r="B36">
        <v>35</v>
      </c>
      <c r="C36">
        <v>80</v>
      </c>
      <c r="D36">
        <v>885</v>
      </c>
      <c r="E36">
        <v>3</v>
      </c>
      <c r="F36">
        <v>440000</v>
      </c>
      <c r="G36">
        <v>11</v>
      </c>
      <c r="H36">
        <v>1</v>
      </c>
      <c r="I36" s="1" t="s">
        <v>12</v>
      </c>
    </row>
    <row r="37" spans="1:9" x14ac:dyDescent="0.35">
      <c r="A37" s="1" t="s">
        <v>9</v>
      </c>
      <c r="B37">
        <v>36</v>
      </c>
      <c r="C37">
        <v>60</v>
      </c>
      <c r="D37">
        <v>696</v>
      </c>
      <c r="E37">
        <v>3</v>
      </c>
      <c r="F37">
        <v>450000</v>
      </c>
      <c r="G37">
        <v>6</v>
      </c>
      <c r="H37">
        <v>2</v>
      </c>
      <c r="I37" s="1" t="s">
        <v>10</v>
      </c>
    </row>
    <row r="38" spans="1:9" x14ac:dyDescent="0.35">
      <c r="A38" s="1" t="s">
        <v>9</v>
      </c>
      <c r="B38">
        <v>37</v>
      </c>
      <c r="C38">
        <v>45</v>
      </c>
      <c r="D38">
        <v>436</v>
      </c>
      <c r="E38">
        <v>5</v>
      </c>
      <c r="F38">
        <v>560000</v>
      </c>
      <c r="G38">
        <v>1</v>
      </c>
      <c r="H38">
        <v>0</v>
      </c>
      <c r="I38" s="1" t="s">
        <v>13</v>
      </c>
    </row>
    <row r="39" spans="1:9" x14ac:dyDescent="0.35">
      <c r="A39" s="1" t="s">
        <v>9</v>
      </c>
      <c r="B39">
        <v>38</v>
      </c>
      <c r="C39">
        <v>70</v>
      </c>
      <c r="D39">
        <v>815</v>
      </c>
      <c r="E39">
        <v>4</v>
      </c>
      <c r="F39">
        <v>480000</v>
      </c>
      <c r="G39">
        <v>9</v>
      </c>
      <c r="H39">
        <v>1</v>
      </c>
      <c r="I39" s="1" t="s">
        <v>11</v>
      </c>
    </row>
    <row r="40" spans="1:9" x14ac:dyDescent="0.35">
      <c r="A40" s="1" t="s">
        <v>9</v>
      </c>
      <c r="B40">
        <v>39</v>
      </c>
      <c r="C40">
        <v>50</v>
      </c>
      <c r="D40">
        <v>573</v>
      </c>
      <c r="E40">
        <v>4</v>
      </c>
      <c r="F40">
        <v>500000</v>
      </c>
      <c r="G40">
        <v>4</v>
      </c>
      <c r="H40">
        <v>1</v>
      </c>
      <c r="I40" s="1" t="s">
        <v>13</v>
      </c>
    </row>
    <row r="41" spans="1:9" x14ac:dyDescent="0.35">
      <c r="A41" s="1" t="s">
        <v>9</v>
      </c>
      <c r="B41">
        <v>40</v>
      </c>
      <c r="C41">
        <v>35</v>
      </c>
      <c r="D41">
        <v>395</v>
      </c>
      <c r="E41">
        <v>6</v>
      </c>
      <c r="F41">
        <v>570000</v>
      </c>
      <c r="G41">
        <v>0</v>
      </c>
      <c r="H41">
        <v>0</v>
      </c>
      <c r="I41" s="1" t="s">
        <v>12</v>
      </c>
    </row>
    <row r="42" spans="1:9" x14ac:dyDescent="0.35">
      <c r="A42" s="1" t="s">
        <v>9</v>
      </c>
      <c r="B42">
        <v>41</v>
      </c>
      <c r="C42">
        <v>78</v>
      </c>
      <c r="D42">
        <v>929</v>
      </c>
      <c r="E42">
        <v>3</v>
      </c>
      <c r="F42">
        <v>440000</v>
      </c>
      <c r="G42">
        <v>11</v>
      </c>
      <c r="H42">
        <v>2</v>
      </c>
      <c r="I42" s="1" t="s">
        <v>10</v>
      </c>
    </row>
    <row r="43" spans="1:9" x14ac:dyDescent="0.35">
      <c r="A43" s="1" t="s">
        <v>9</v>
      </c>
      <c r="B43">
        <v>42</v>
      </c>
      <c r="C43">
        <v>60</v>
      </c>
      <c r="D43">
        <v>738</v>
      </c>
      <c r="E43">
        <v>2</v>
      </c>
      <c r="F43">
        <v>470000</v>
      </c>
      <c r="G43">
        <v>7</v>
      </c>
      <c r="H43">
        <v>1</v>
      </c>
      <c r="I43" s="1" t="s">
        <v>11</v>
      </c>
    </row>
    <row r="44" spans="1:9" x14ac:dyDescent="0.35">
      <c r="A44" s="1" t="s">
        <v>9</v>
      </c>
      <c r="B44">
        <v>43</v>
      </c>
      <c r="C44">
        <v>37</v>
      </c>
      <c r="D44">
        <v>435</v>
      </c>
      <c r="E44">
        <v>6</v>
      </c>
      <c r="F44">
        <v>550000</v>
      </c>
      <c r="G44">
        <v>1</v>
      </c>
      <c r="H44">
        <v>0</v>
      </c>
      <c r="I44" s="1" t="s">
        <v>13</v>
      </c>
    </row>
    <row r="45" spans="1:9" x14ac:dyDescent="0.35">
      <c r="A45" s="1" t="s">
        <v>9</v>
      </c>
      <c r="B45">
        <v>44</v>
      </c>
      <c r="C45">
        <v>70</v>
      </c>
      <c r="D45">
        <v>778</v>
      </c>
      <c r="E45">
        <v>4</v>
      </c>
      <c r="F45">
        <v>470000</v>
      </c>
      <c r="G45">
        <v>8</v>
      </c>
      <c r="H45">
        <v>1</v>
      </c>
      <c r="I45" s="1" t="s">
        <v>10</v>
      </c>
    </row>
    <row r="46" spans="1:9" x14ac:dyDescent="0.35">
      <c r="A46" s="1" t="s">
        <v>9</v>
      </c>
      <c r="B46">
        <v>45</v>
      </c>
      <c r="C46">
        <v>44</v>
      </c>
      <c r="D46">
        <v>483</v>
      </c>
      <c r="E46">
        <v>5</v>
      </c>
      <c r="F46">
        <v>510000</v>
      </c>
      <c r="G46">
        <v>2</v>
      </c>
      <c r="H46">
        <v>0</v>
      </c>
      <c r="I46" s="1" t="s">
        <v>11</v>
      </c>
    </row>
    <row r="47" spans="1:9" x14ac:dyDescent="0.35">
      <c r="A47" s="1" t="s">
        <v>9</v>
      </c>
      <c r="B47">
        <v>46</v>
      </c>
      <c r="C47">
        <v>60</v>
      </c>
      <c r="D47">
        <v>651</v>
      </c>
      <c r="E47">
        <v>3</v>
      </c>
      <c r="F47">
        <v>490000</v>
      </c>
      <c r="G47">
        <v>5</v>
      </c>
      <c r="H47">
        <v>2</v>
      </c>
      <c r="I47" s="1" t="s">
        <v>12</v>
      </c>
    </row>
    <row r="48" spans="1:9" x14ac:dyDescent="0.35">
      <c r="A48" s="1" t="s">
        <v>9</v>
      </c>
      <c r="B48">
        <v>47</v>
      </c>
      <c r="C48">
        <v>50</v>
      </c>
      <c r="D48">
        <v>578</v>
      </c>
      <c r="E48">
        <v>2</v>
      </c>
      <c r="F48">
        <v>470000</v>
      </c>
      <c r="G48">
        <v>6</v>
      </c>
      <c r="H48">
        <v>1</v>
      </c>
      <c r="I48" s="1" t="s">
        <v>13</v>
      </c>
    </row>
    <row r="49" spans="1:9" x14ac:dyDescent="0.35">
      <c r="A49" s="1" t="s">
        <v>9</v>
      </c>
      <c r="B49">
        <v>48</v>
      </c>
      <c r="C49">
        <v>65</v>
      </c>
      <c r="D49">
        <v>791</v>
      </c>
      <c r="E49">
        <v>2</v>
      </c>
      <c r="F49">
        <v>460000</v>
      </c>
      <c r="G49">
        <v>10</v>
      </c>
      <c r="H49">
        <v>3</v>
      </c>
      <c r="I49" s="1" t="s">
        <v>11</v>
      </c>
    </row>
    <row r="50" spans="1:9" x14ac:dyDescent="0.35">
      <c r="A50" s="1" t="s">
        <v>9</v>
      </c>
      <c r="B50">
        <v>49</v>
      </c>
      <c r="C50">
        <v>31</v>
      </c>
      <c r="D50">
        <v>369</v>
      </c>
      <c r="E50">
        <v>6</v>
      </c>
      <c r="F50">
        <v>620000</v>
      </c>
      <c r="G50">
        <v>0</v>
      </c>
      <c r="H50">
        <v>0</v>
      </c>
      <c r="I50" s="1" t="s">
        <v>12</v>
      </c>
    </row>
    <row r="51" spans="1:9" x14ac:dyDescent="0.35">
      <c r="A51" s="1" t="s">
        <v>9</v>
      </c>
      <c r="B51">
        <v>50</v>
      </c>
      <c r="C51">
        <v>76</v>
      </c>
      <c r="D51">
        <v>940</v>
      </c>
      <c r="E51">
        <v>4</v>
      </c>
      <c r="F51">
        <v>430000</v>
      </c>
      <c r="G51">
        <v>9</v>
      </c>
      <c r="H51">
        <v>1</v>
      </c>
      <c r="I51" s="1" t="s">
        <v>10</v>
      </c>
    </row>
    <row r="52" spans="1:9" x14ac:dyDescent="0.35">
      <c r="A52" s="1" t="s">
        <v>9</v>
      </c>
      <c r="B52">
        <v>51</v>
      </c>
      <c r="C52">
        <v>43</v>
      </c>
      <c r="D52">
        <v>486</v>
      </c>
      <c r="E52">
        <v>4</v>
      </c>
      <c r="F52">
        <v>490000</v>
      </c>
      <c r="G52">
        <v>3</v>
      </c>
      <c r="H52">
        <v>1</v>
      </c>
      <c r="I52" s="1" t="s">
        <v>11</v>
      </c>
    </row>
    <row r="53" spans="1:9" x14ac:dyDescent="0.35">
      <c r="A53" s="1" t="s">
        <v>9</v>
      </c>
      <c r="B53">
        <v>52</v>
      </c>
      <c r="C53">
        <v>54</v>
      </c>
      <c r="D53">
        <v>617</v>
      </c>
      <c r="E53">
        <v>3</v>
      </c>
      <c r="F53">
        <v>480000</v>
      </c>
      <c r="G53">
        <v>2</v>
      </c>
      <c r="H53">
        <v>2</v>
      </c>
      <c r="I53" s="1" t="s">
        <v>10</v>
      </c>
    </row>
    <row r="54" spans="1:9" x14ac:dyDescent="0.35">
      <c r="A54" s="1" t="s">
        <v>9</v>
      </c>
      <c r="B54">
        <v>53</v>
      </c>
      <c r="C54">
        <v>70</v>
      </c>
      <c r="D54">
        <v>828</v>
      </c>
      <c r="E54">
        <v>4</v>
      </c>
      <c r="F54">
        <v>470000</v>
      </c>
      <c r="G54">
        <v>8</v>
      </c>
      <c r="H54">
        <v>1</v>
      </c>
      <c r="I54" s="1" t="s">
        <v>12</v>
      </c>
    </row>
    <row r="55" spans="1:9" x14ac:dyDescent="0.35">
      <c r="A55" s="1" t="s">
        <v>9</v>
      </c>
      <c r="B55">
        <v>54</v>
      </c>
      <c r="C55">
        <v>58</v>
      </c>
      <c r="D55">
        <v>684</v>
      </c>
      <c r="E55">
        <v>5</v>
      </c>
      <c r="F55">
        <v>460000</v>
      </c>
      <c r="G55">
        <v>4</v>
      </c>
      <c r="H55">
        <v>0</v>
      </c>
      <c r="I55" s="1" t="s">
        <v>11</v>
      </c>
    </row>
    <row r="56" spans="1:9" x14ac:dyDescent="0.35">
      <c r="A56" s="1" t="s">
        <v>9</v>
      </c>
      <c r="B56">
        <v>55</v>
      </c>
      <c r="C56">
        <v>75</v>
      </c>
      <c r="D56">
        <v>917</v>
      </c>
      <c r="E56">
        <v>4</v>
      </c>
      <c r="F56">
        <v>440000</v>
      </c>
      <c r="G56">
        <v>11</v>
      </c>
      <c r="H56">
        <v>2</v>
      </c>
      <c r="I56" s="1" t="s">
        <v>13</v>
      </c>
    </row>
    <row r="57" spans="1:9" x14ac:dyDescent="0.35">
      <c r="A57" s="1" t="s">
        <v>9</v>
      </c>
      <c r="B57">
        <v>56</v>
      </c>
      <c r="C57">
        <v>62</v>
      </c>
      <c r="D57">
        <v>754</v>
      </c>
      <c r="E57">
        <v>4</v>
      </c>
      <c r="F57">
        <v>450000</v>
      </c>
      <c r="G57">
        <v>5</v>
      </c>
      <c r="H57">
        <v>1</v>
      </c>
      <c r="I57" s="1" t="s">
        <v>10</v>
      </c>
    </row>
    <row r="58" spans="1:9" x14ac:dyDescent="0.35">
      <c r="A58" s="1" t="s">
        <v>9</v>
      </c>
      <c r="B58">
        <v>57</v>
      </c>
      <c r="C58">
        <v>43</v>
      </c>
      <c r="D58">
        <v>460</v>
      </c>
      <c r="E58">
        <v>6</v>
      </c>
      <c r="F58">
        <v>570000</v>
      </c>
      <c r="G58">
        <v>1</v>
      </c>
      <c r="H58">
        <v>0</v>
      </c>
      <c r="I58" s="1" t="s">
        <v>12</v>
      </c>
    </row>
    <row r="59" spans="1:9" x14ac:dyDescent="0.35">
      <c r="A59" s="1" t="s">
        <v>9</v>
      </c>
      <c r="B59">
        <v>58</v>
      </c>
      <c r="C59">
        <v>82</v>
      </c>
      <c r="D59">
        <v>1020</v>
      </c>
      <c r="E59">
        <v>2</v>
      </c>
      <c r="F59">
        <v>440000</v>
      </c>
      <c r="G59">
        <v>15</v>
      </c>
      <c r="H59">
        <v>2</v>
      </c>
      <c r="I59" s="1" t="s">
        <v>11</v>
      </c>
    </row>
    <row r="60" spans="1:9" x14ac:dyDescent="0.35">
      <c r="A60" s="1" t="s">
        <v>9</v>
      </c>
      <c r="B60">
        <v>59</v>
      </c>
      <c r="C60">
        <v>55</v>
      </c>
      <c r="D60">
        <v>607</v>
      </c>
      <c r="E60">
        <v>3</v>
      </c>
      <c r="F60">
        <v>490000</v>
      </c>
      <c r="G60">
        <v>3</v>
      </c>
      <c r="H60">
        <v>1</v>
      </c>
      <c r="I60" s="1" t="s">
        <v>10</v>
      </c>
    </row>
    <row r="61" spans="1:9" x14ac:dyDescent="0.35">
      <c r="A61" s="1" t="s">
        <v>9</v>
      </c>
      <c r="B61">
        <v>60</v>
      </c>
      <c r="C61">
        <v>47</v>
      </c>
      <c r="D61">
        <v>498</v>
      </c>
      <c r="E61">
        <v>4</v>
      </c>
      <c r="F61">
        <v>510000</v>
      </c>
      <c r="G61">
        <v>2</v>
      </c>
      <c r="H61">
        <v>0</v>
      </c>
      <c r="I61" s="1" t="s">
        <v>13</v>
      </c>
    </row>
    <row r="62" spans="1:9" x14ac:dyDescent="0.35">
      <c r="A62" s="1" t="s">
        <v>9</v>
      </c>
      <c r="B62">
        <v>61</v>
      </c>
      <c r="C62">
        <v>40</v>
      </c>
      <c r="D62">
        <v>411</v>
      </c>
      <c r="E62">
        <v>6</v>
      </c>
      <c r="F62">
        <v>570000</v>
      </c>
      <c r="G62">
        <v>1</v>
      </c>
      <c r="H62">
        <v>0</v>
      </c>
      <c r="I62" s="1" t="s">
        <v>11</v>
      </c>
    </row>
    <row r="63" spans="1:9" x14ac:dyDescent="0.35">
      <c r="A63" s="1" t="s">
        <v>9</v>
      </c>
      <c r="B63">
        <v>62</v>
      </c>
      <c r="C63">
        <v>70</v>
      </c>
      <c r="D63">
        <v>828</v>
      </c>
      <c r="E63">
        <v>2</v>
      </c>
      <c r="F63">
        <v>460000</v>
      </c>
      <c r="G63">
        <v>8</v>
      </c>
      <c r="H63">
        <v>1</v>
      </c>
      <c r="I63" s="1" t="s">
        <v>10</v>
      </c>
    </row>
    <row r="64" spans="1:9" x14ac:dyDescent="0.35">
      <c r="A64" s="1" t="s">
        <v>9</v>
      </c>
      <c r="B64">
        <v>63</v>
      </c>
      <c r="C64">
        <v>57</v>
      </c>
      <c r="D64">
        <v>651</v>
      </c>
      <c r="E64">
        <v>3</v>
      </c>
      <c r="F64">
        <v>480000</v>
      </c>
      <c r="G64">
        <v>4</v>
      </c>
      <c r="H64">
        <v>2</v>
      </c>
      <c r="I64" s="1" t="s">
        <v>12</v>
      </c>
    </row>
    <row r="65" spans="1:9" x14ac:dyDescent="0.35">
      <c r="A65" s="1" t="s">
        <v>9</v>
      </c>
      <c r="B65">
        <v>64</v>
      </c>
      <c r="C65">
        <v>75</v>
      </c>
      <c r="D65">
        <v>891</v>
      </c>
      <c r="E65">
        <v>0</v>
      </c>
      <c r="F65">
        <v>470000</v>
      </c>
      <c r="G65">
        <v>12</v>
      </c>
      <c r="H65">
        <v>3</v>
      </c>
      <c r="I65" s="1" t="s">
        <v>11</v>
      </c>
    </row>
    <row r="66" spans="1:9" x14ac:dyDescent="0.35">
      <c r="A66" s="1" t="s">
        <v>9</v>
      </c>
      <c r="B66">
        <v>65</v>
      </c>
      <c r="C66">
        <v>60</v>
      </c>
      <c r="D66">
        <v>738</v>
      </c>
      <c r="E66">
        <v>3</v>
      </c>
      <c r="F66">
        <v>450000</v>
      </c>
      <c r="G66">
        <v>7</v>
      </c>
      <c r="H66">
        <v>1</v>
      </c>
      <c r="I66" s="1" t="s">
        <v>10</v>
      </c>
    </row>
    <row r="67" spans="1:9" x14ac:dyDescent="0.35">
      <c r="A67" s="1" t="s">
        <v>9</v>
      </c>
      <c r="B67">
        <v>66</v>
      </c>
      <c r="C67">
        <v>42</v>
      </c>
      <c r="D67">
        <v>496</v>
      </c>
      <c r="E67">
        <v>5</v>
      </c>
      <c r="F67">
        <v>520000</v>
      </c>
      <c r="G67">
        <v>2</v>
      </c>
      <c r="H67">
        <v>0</v>
      </c>
      <c r="I67" s="1" t="s">
        <v>13</v>
      </c>
    </row>
    <row r="68" spans="1:9" x14ac:dyDescent="0.35">
      <c r="A68" s="1" t="s">
        <v>9</v>
      </c>
      <c r="B68">
        <v>67</v>
      </c>
      <c r="C68">
        <v>48</v>
      </c>
      <c r="D68">
        <v>573</v>
      </c>
      <c r="E68">
        <v>4</v>
      </c>
      <c r="F68">
        <v>510000</v>
      </c>
      <c r="G68">
        <v>3</v>
      </c>
      <c r="H68">
        <v>1</v>
      </c>
      <c r="I68" s="1" t="s">
        <v>12</v>
      </c>
    </row>
    <row r="69" spans="1:9" x14ac:dyDescent="0.35">
      <c r="A69" s="1" t="s">
        <v>9</v>
      </c>
      <c r="B69">
        <v>68</v>
      </c>
      <c r="C69">
        <v>80</v>
      </c>
      <c r="D69">
        <v>885</v>
      </c>
      <c r="E69">
        <v>5</v>
      </c>
      <c r="F69">
        <v>440000</v>
      </c>
      <c r="G69">
        <v>11</v>
      </c>
      <c r="H69">
        <v>1</v>
      </c>
      <c r="I69" s="1" t="s">
        <v>11</v>
      </c>
    </row>
    <row r="70" spans="1:9" x14ac:dyDescent="0.35">
      <c r="A70" s="1" t="s">
        <v>9</v>
      </c>
      <c r="B70">
        <v>69</v>
      </c>
      <c r="C70">
        <v>85</v>
      </c>
      <c r="D70">
        <v>1020</v>
      </c>
      <c r="E70">
        <v>3</v>
      </c>
      <c r="F70">
        <v>430000</v>
      </c>
      <c r="G70">
        <v>15</v>
      </c>
      <c r="H70">
        <v>2</v>
      </c>
      <c r="I70" s="1" t="s">
        <v>10</v>
      </c>
    </row>
    <row r="71" spans="1:9" x14ac:dyDescent="0.35">
      <c r="A71" s="1" t="s">
        <v>9</v>
      </c>
      <c r="B71">
        <v>70</v>
      </c>
      <c r="C71">
        <v>30</v>
      </c>
      <c r="D71">
        <v>346</v>
      </c>
      <c r="E71">
        <v>6</v>
      </c>
      <c r="F71">
        <v>620000</v>
      </c>
      <c r="G71">
        <v>0</v>
      </c>
      <c r="H71">
        <v>0</v>
      </c>
      <c r="I71" s="1" t="s">
        <v>12</v>
      </c>
    </row>
    <row r="72" spans="1:9" x14ac:dyDescent="0.35">
      <c r="A72" s="1" t="s">
        <v>9</v>
      </c>
      <c r="B72">
        <v>71</v>
      </c>
      <c r="C72">
        <v>94</v>
      </c>
      <c r="D72">
        <v>1143</v>
      </c>
      <c r="E72">
        <v>3</v>
      </c>
      <c r="F72">
        <v>400000</v>
      </c>
      <c r="G72">
        <v>14</v>
      </c>
      <c r="H72">
        <v>3</v>
      </c>
      <c r="I72" s="1" t="s">
        <v>10</v>
      </c>
    </row>
    <row r="73" spans="1:9" x14ac:dyDescent="0.35">
      <c r="A73" s="1" t="s">
        <v>9</v>
      </c>
      <c r="B73">
        <v>72</v>
      </c>
      <c r="C73">
        <v>90</v>
      </c>
      <c r="D73">
        <v>1020</v>
      </c>
      <c r="E73">
        <v>4</v>
      </c>
      <c r="F73">
        <v>410000</v>
      </c>
      <c r="G73">
        <v>10</v>
      </c>
      <c r="H73">
        <v>2</v>
      </c>
      <c r="I73" s="1" t="s">
        <v>11</v>
      </c>
    </row>
    <row r="74" spans="1:9" x14ac:dyDescent="0.35">
      <c r="A74" s="1" t="s">
        <v>9</v>
      </c>
      <c r="B74">
        <v>73</v>
      </c>
      <c r="C74">
        <v>45</v>
      </c>
      <c r="D74">
        <v>534</v>
      </c>
      <c r="E74">
        <v>5</v>
      </c>
      <c r="F74">
        <v>520000</v>
      </c>
      <c r="G74">
        <v>3</v>
      </c>
      <c r="H74">
        <v>1</v>
      </c>
      <c r="I74" s="1" t="s">
        <v>13</v>
      </c>
    </row>
    <row r="75" spans="1:9" x14ac:dyDescent="0.35">
      <c r="A75" s="1" t="s">
        <v>9</v>
      </c>
      <c r="B75">
        <v>74</v>
      </c>
      <c r="C75">
        <v>52</v>
      </c>
      <c r="D75">
        <v>588</v>
      </c>
      <c r="E75">
        <v>4</v>
      </c>
      <c r="F75">
        <v>500000</v>
      </c>
      <c r="G75">
        <v>5</v>
      </c>
      <c r="H75">
        <v>0</v>
      </c>
      <c r="I75" s="1" t="s">
        <v>13</v>
      </c>
    </row>
    <row r="76" spans="1:9" x14ac:dyDescent="0.35">
      <c r="A76" s="1" t="s">
        <v>9</v>
      </c>
      <c r="B76">
        <v>75</v>
      </c>
      <c r="C76">
        <v>68</v>
      </c>
      <c r="D76">
        <v>801</v>
      </c>
      <c r="E76">
        <v>3</v>
      </c>
      <c r="F76">
        <v>480000</v>
      </c>
      <c r="G76">
        <v>8</v>
      </c>
      <c r="H76">
        <v>2</v>
      </c>
      <c r="I76" s="1" t="s">
        <v>10</v>
      </c>
    </row>
    <row r="77" spans="1:9" x14ac:dyDescent="0.35">
      <c r="A77" s="1" t="s">
        <v>9</v>
      </c>
      <c r="B77">
        <v>76</v>
      </c>
      <c r="C77">
        <v>45</v>
      </c>
      <c r="D77">
        <v>496</v>
      </c>
      <c r="E77">
        <v>6</v>
      </c>
      <c r="F77">
        <v>570000</v>
      </c>
      <c r="G77">
        <v>2</v>
      </c>
      <c r="H77">
        <v>0</v>
      </c>
      <c r="I77" s="1" t="s">
        <v>11</v>
      </c>
    </row>
    <row r="78" spans="1:9" x14ac:dyDescent="0.35">
      <c r="A78" s="1" t="s">
        <v>9</v>
      </c>
      <c r="B78">
        <v>77</v>
      </c>
      <c r="C78">
        <v>80</v>
      </c>
      <c r="D78">
        <v>960</v>
      </c>
      <c r="E78">
        <v>3</v>
      </c>
      <c r="F78">
        <v>440000</v>
      </c>
      <c r="G78">
        <v>11</v>
      </c>
      <c r="H78">
        <v>1</v>
      </c>
      <c r="I78" s="1" t="s">
        <v>12</v>
      </c>
    </row>
    <row r="79" spans="1:9" x14ac:dyDescent="0.35">
      <c r="A79" s="1" t="s">
        <v>9</v>
      </c>
      <c r="B79">
        <v>78</v>
      </c>
      <c r="C79">
        <v>62</v>
      </c>
      <c r="D79">
        <v>738</v>
      </c>
      <c r="E79">
        <v>4</v>
      </c>
      <c r="F79">
        <v>450000</v>
      </c>
      <c r="G79">
        <v>6</v>
      </c>
      <c r="H79">
        <v>2</v>
      </c>
      <c r="I79" s="1" t="s">
        <v>10</v>
      </c>
    </row>
    <row r="80" spans="1:9" x14ac:dyDescent="0.35">
      <c r="A80" s="1" t="s">
        <v>9</v>
      </c>
      <c r="B80">
        <v>79</v>
      </c>
      <c r="C80">
        <v>45</v>
      </c>
      <c r="D80">
        <v>534</v>
      </c>
      <c r="E80">
        <v>5</v>
      </c>
      <c r="F80">
        <v>560000</v>
      </c>
      <c r="G80">
        <v>1</v>
      </c>
      <c r="H80">
        <v>0</v>
      </c>
      <c r="I80" s="1" t="s">
        <v>13</v>
      </c>
    </row>
    <row r="81" spans="1:9" x14ac:dyDescent="0.35">
      <c r="A81" s="1" t="s">
        <v>9</v>
      </c>
      <c r="B81">
        <v>80</v>
      </c>
      <c r="C81">
        <v>70</v>
      </c>
      <c r="D81">
        <v>815</v>
      </c>
      <c r="E81">
        <v>4</v>
      </c>
      <c r="F81">
        <v>480000</v>
      </c>
      <c r="G81">
        <v>9</v>
      </c>
      <c r="H81">
        <v>1</v>
      </c>
      <c r="I81" s="1" t="s">
        <v>11</v>
      </c>
    </row>
    <row r="82" spans="1:9" x14ac:dyDescent="0.35">
      <c r="A82" s="1" t="s">
        <v>9</v>
      </c>
      <c r="B82">
        <v>81</v>
      </c>
      <c r="C82">
        <v>50</v>
      </c>
      <c r="D82">
        <v>573</v>
      </c>
      <c r="E82">
        <v>4</v>
      </c>
      <c r="F82">
        <v>500000</v>
      </c>
      <c r="G82">
        <v>4</v>
      </c>
      <c r="H82">
        <v>1</v>
      </c>
      <c r="I82" s="1" t="s">
        <v>13</v>
      </c>
    </row>
    <row r="83" spans="1:9" x14ac:dyDescent="0.35">
      <c r="A83" s="1" t="s">
        <v>9</v>
      </c>
      <c r="B83">
        <v>82</v>
      </c>
      <c r="C83">
        <v>35</v>
      </c>
      <c r="D83">
        <v>395</v>
      </c>
      <c r="E83">
        <v>6</v>
      </c>
      <c r="F83">
        <v>570000</v>
      </c>
      <c r="G83">
        <v>0</v>
      </c>
      <c r="H83">
        <v>0</v>
      </c>
      <c r="I83" s="1" t="s">
        <v>12</v>
      </c>
    </row>
    <row r="84" spans="1:9" x14ac:dyDescent="0.35">
      <c r="A84" s="1" t="s">
        <v>9</v>
      </c>
      <c r="B84">
        <v>83</v>
      </c>
      <c r="C84">
        <v>75</v>
      </c>
      <c r="D84">
        <v>891</v>
      </c>
      <c r="E84">
        <v>3</v>
      </c>
      <c r="F84">
        <v>440000</v>
      </c>
      <c r="G84">
        <v>11</v>
      </c>
      <c r="H84">
        <v>2</v>
      </c>
      <c r="I84" s="1" t="s">
        <v>10</v>
      </c>
    </row>
    <row r="85" spans="1:9" x14ac:dyDescent="0.35">
      <c r="A85" s="1" t="s">
        <v>9</v>
      </c>
      <c r="B85">
        <v>84</v>
      </c>
      <c r="C85">
        <v>60</v>
      </c>
      <c r="D85">
        <v>738</v>
      </c>
      <c r="E85">
        <v>5</v>
      </c>
      <c r="F85">
        <v>470000</v>
      </c>
      <c r="G85">
        <v>7</v>
      </c>
      <c r="H85">
        <v>1</v>
      </c>
      <c r="I85" s="1" t="s">
        <v>11</v>
      </c>
    </row>
    <row r="86" spans="1:9" x14ac:dyDescent="0.35">
      <c r="A86" s="1" t="s">
        <v>9</v>
      </c>
      <c r="B86">
        <v>85</v>
      </c>
      <c r="C86">
        <v>40</v>
      </c>
      <c r="D86">
        <v>460</v>
      </c>
      <c r="E86">
        <v>6</v>
      </c>
      <c r="F86">
        <v>550000</v>
      </c>
      <c r="G86">
        <v>1</v>
      </c>
      <c r="H86">
        <v>0</v>
      </c>
      <c r="I86" s="1" t="s">
        <v>13</v>
      </c>
    </row>
    <row r="87" spans="1:9" x14ac:dyDescent="0.35">
      <c r="A87" s="1" t="s">
        <v>9</v>
      </c>
      <c r="B87">
        <v>86</v>
      </c>
      <c r="C87">
        <v>70</v>
      </c>
      <c r="D87">
        <v>828</v>
      </c>
      <c r="E87">
        <v>4</v>
      </c>
      <c r="F87">
        <v>470000</v>
      </c>
      <c r="G87">
        <v>8</v>
      </c>
      <c r="H87">
        <v>1</v>
      </c>
      <c r="I87" s="1" t="s">
        <v>10</v>
      </c>
    </row>
    <row r="88" spans="1:9" x14ac:dyDescent="0.35">
      <c r="A88" s="1" t="s">
        <v>9</v>
      </c>
      <c r="B88">
        <v>87</v>
      </c>
      <c r="C88">
        <v>45</v>
      </c>
      <c r="D88">
        <v>534</v>
      </c>
      <c r="E88">
        <v>5</v>
      </c>
      <c r="F88">
        <v>510000</v>
      </c>
      <c r="G88">
        <v>2</v>
      </c>
      <c r="H88">
        <v>0</v>
      </c>
      <c r="I88" s="1" t="s">
        <v>11</v>
      </c>
    </row>
    <row r="89" spans="1:9" x14ac:dyDescent="0.35">
      <c r="A89" s="1" t="s">
        <v>9</v>
      </c>
      <c r="B89">
        <v>88</v>
      </c>
      <c r="C89">
        <v>60</v>
      </c>
      <c r="D89">
        <v>738</v>
      </c>
      <c r="E89">
        <v>3</v>
      </c>
      <c r="F89">
        <v>480000</v>
      </c>
      <c r="G89">
        <v>5</v>
      </c>
      <c r="H89">
        <v>2</v>
      </c>
      <c r="I89" s="1" t="s">
        <v>12</v>
      </c>
    </row>
    <row r="90" spans="1:9" x14ac:dyDescent="0.35">
      <c r="A90" s="1" t="s">
        <v>9</v>
      </c>
      <c r="B90">
        <v>89</v>
      </c>
      <c r="C90">
        <v>50</v>
      </c>
      <c r="D90">
        <v>607</v>
      </c>
      <c r="E90">
        <v>2</v>
      </c>
      <c r="F90">
        <v>460000</v>
      </c>
      <c r="G90">
        <v>6</v>
      </c>
      <c r="H90">
        <v>1</v>
      </c>
      <c r="I90" s="1" t="s">
        <v>13</v>
      </c>
    </row>
    <row r="91" spans="1:9" x14ac:dyDescent="0.35">
      <c r="A91" s="1" t="s">
        <v>9</v>
      </c>
      <c r="B91">
        <v>90</v>
      </c>
      <c r="C91">
        <v>30</v>
      </c>
      <c r="D91">
        <v>346</v>
      </c>
      <c r="E91">
        <v>6</v>
      </c>
      <c r="F91">
        <v>620000</v>
      </c>
      <c r="G91">
        <v>0</v>
      </c>
      <c r="H91">
        <v>0</v>
      </c>
      <c r="I91" s="1" t="s">
        <v>12</v>
      </c>
    </row>
    <row r="92" spans="1:9" x14ac:dyDescent="0.35">
      <c r="A92" s="1" t="s">
        <v>9</v>
      </c>
      <c r="B92">
        <v>91</v>
      </c>
      <c r="C92">
        <v>76</v>
      </c>
      <c r="D92">
        <v>940</v>
      </c>
      <c r="E92">
        <v>4</v>
      </c>
      <c r="F92">
        <v>430000</v>
      </c>
      <c r="G92">
        <v>9</v>
      </c>
      <c r="H92">
        <v>1</v>
      </c>
      <c r="I92" s="1" t="s">
        <v>10</v>
      </c>
    </row>
    <row r="93" spans="1:9" x14ac:dyDescent="0.35">
      <c r="A93" s="1" t="s">
        <v>9</v>
      </c>
      <c r="B93">
        <v>92</v>
      </c>
      <c r="C93">
        <v>44</v>
      </c>
      <c r="D93">
        <v>518</v>
      </c>
      <c r="E93">
        <v>5</v>
      </c>
      <c r="F93">
        <v>490000</v>
      </c>
      <c r="G93">
        <v>3</v>
      </c>
      <c r="H93">
        <v>1</v>
      </c>
      <c r="I93" s="1" t="s">
        <v>11</v>
      </c>
    </row>
    <row r="94" spans="1:9" x14ac:dyDescent="0.35">
      <c r="A94" s="1" t="s">
        <v>9</v>
      </c>
      <c r="B94">
        <v>93</v>
      </c>
      <c r="C94">
        <v>52</v>
      </c>
      <c r="D94">
        <v>617</v>
      </c>
      <c r="E94">
        <v>4</v>
      </c>
      <c r="F94">
        <v>480000</v>
      </c>
      <c r="G94">
        <v>2</v>
      </c>
      <c r="H94">
        <v>2</v>
      </c>
      <c r="I94" s="1" t="s">
        <v>10</v>
      </c>
    </row>
    <row r="95" spans="1:9" x14ac:dyDescent="0.35">
      <c r="A95" s="1" t="s">
        <v>9</v>
      </c>
      <c r="B95">
        <v>94</v>
      </c>
      <c r="C95">
        <v>67</v>
      </c>
      <c r="D95">
        <v>796</v>
      </c>
      <c r="E95">
        <v>5</v>
      </c>
      <c r="F95">
        <v>470000</v>
      </c>
      <c r="G95">
        <v>8</v>
      </c>
      <c r="H95">
        <v>1</v>
      </c>
      <c r="I95" s="1" t="s">
        <v>12</v>
      </c>
    </row>
    <row r="96" spans="1:9" x14ac:dyDescent="0.35">
      <c r="A96" s="1" t="s">
        <v>9</v>
      </c>
      <c r="B96">
        <v>95</v>
      </c>
      <c r="C96">
        <v>64</v>
      </c>
      <c r="D96">
        <v>754</v>
      </c>
      <c r="E96">
        <v>4</v>
      </c>
      <c r="F96">
        <v>450000</v>
      </c>
      <c r="G96">
        <v>7</v>
      </c>
      <c r="H96">
        <v>1</v>
      </c>
      <c r="I96" s="1" t="s">
        <v>11</v>
      </c>
    </row>
    <row r="97" spans="1:9" x14ac:dyDescent="0.35">
      <c r="A97" s="1" t="s">
        <v>9</v>
      </c>
      <c r="B97">
        <v>96</v>
      </c>
      <c r="C97">
        <v>60</v>
      </c>
      <c r="D97">
        <v>696</v>
      </c>
      <c r="E97">
        <v>5</v>
      </c>
      <c r="F97">
        <v>440000</v>
      </c>
      <c r="G97">
        <v>5</v>
      </c>
      <c r="H97">
        <v>2</v>
      </c>
      <c r="I97" s="1" t="s">
        <v>10</v>
      </c>
    </row>
    <row r="98" spans="1:9" x14ac:dyDescent="0.35">
      <c r="A98" s="1" t="s">
        <v>9</v>
      </c>
      <c r="B98">
        <v>97</v>
      </c>
      <c r="C98">
        <v>74</v>
      </c>
      <c r="D98">
        <v>876</v>
      </c>
      <c r="E98">
        <v>4</v>
      </c>
      <c r="F98">
        <v>430000</v>
      </c>
      <c r="G98">
        <v>11</v>
      </c>
      <c r="H98">
        <v>2</v>
      </c>
      <c r="I98" s="1" t="s">
        <v>13</v>
      </c>
    </row>
    <row r="99" spans="1:9" x14ac:dyDescent="0.35">
      <c r="A99" s="1" t="s">
        <v>9</v>
      </c>
      <c r="B99">
        <v>98</v>
      </c>
      <c r="C99">
        <v>63</v>
      </c>
      <c r="D99">
        <v>743</v>
      </c>
      <c r="E99">
        <v>3</v>
      </c>
      <c r="F99">
        <v>450000</v>
      </c>
      <c r="G99">
        <v>5</v>
      </c>
      <c r="H99">
        <v>1</v>
      </c>
      <c r="I99" s="1" t="s">
        <v>10</v>
      </c>
    </row>
    <row r="100" spans="1:9" x14ac:dyDescent="0.35">
      <c r="A100" s="1" t="s">
        <v>9</v>
      </c>
      <c r="B100">
        <v>99</v>
      </c>
      <c r="C100">
        <v>40</v>
      </c>
      <c r="D100">
        <v>435</v>
      </c>
      <c r="E100">
        <v>6</v>
      </c>
      <c r="F100">
        <v>570000</v>
      </c>
      <c r="G100">
        <v>1</v>
      </c>
      <c r="H100">
        <v>0</v>
      </c>
      <c r="I100" s="1" t="s">
        <v>12</v>
      </c>
    </row>
    <row r="101" spans="1:9" x14ac:dyDescent="0.35">
      <c r="A101" s="1" t="s">
        <v>9</v>
      </c>
      <c r="B101">
        <v>100</v>
      </c>
      <c r="C101">
        <v>82</v>
      </c>
      <c r="D101">
        <v>1020</v>
      </c>
      <c r="E101">
        <v>2</v>
      </c>
      <c r="F101">
        <v>440000</v>
      </c>
      <c r="G101">
        <v>15</v>
      </c>
      <c r="H101">
        <v>2</v>
      </c>
      <c r="I101" s="1" t="s">
        <v>11</v>
      </c>
    </row>
    <row r="102" spans="1:9" x14ac:dyDescent="0.35">
      <c r="A102" s="1" t="s">
        <v>9</v>
      </c>
      <c r="B102">
        <v>101</v>
      </c>
      <c r="C102">
        <v>48</v>
      </c>
      <c r="D102">
        <v>568</v>
      </c>
      <c r="E102">
        <v>4</v>
      </c>
      <c r="F102">
        <v>490000</v>
      </c>
      <c r="G102">
        <v>3</v>
      </c>
      <c r="H102">
        <v>1</v>
      </c>
      <c r="I102" s="1" t="s">
        <v>13</v>
      </c>
    </row>
    <row r="103" spans="1:9" x14ac:dyDescent="0.35">
      <c r="A103" s="1" t="s">
        <v>9</v>
      </c>
      <c r="B103">
        <v>102</v>
      </c>
      <c r="C103">
        <v>54</v>
      </c>
      <c r="D103">
        <v>617</v>
      </c>
      <c r="E103">
        <v>3</v>
      </c>
      <c r="F103">
        <v>480000</v>
      </c>
      <c r="G103">
        <v>2</v>
      </c>
      <c r="H103">
        <v>2</v>
      </c>
      <c r="I103" s="1" t="s">
        <v>10</v>
      </c>
    </row>
    <row r="104" spans="1:9" x14ac:dyDescent="0.35">
      <c r="A104" s="1" t="s">
        <v>9</v>
      </c>
      <c r="B104">
        <v>103</v>
      </c>
      <c r="C104">
        <v>62</v>
      </c>
      <c r="D104">
        <v>733</v>
      </c>
      <c r="E104">
        <v>6</v>
      </c>
      <c r="F104">
        <v>470000</v>
      </c>
      <c r="G104">
        <v>8</v>
      </c>
      <c r="H104">
        <v>1</v>
      </c>
      <c r="I104" s="1" t="s">
        <v>12</v>
      </c>
    </row>
    <row r="105" spans="1:9" x14ac:dyDescent="0.35">
      <c r="A105" s="1" t="s">
        <v>9</v>
      </c>
      <c r="B105">
        <v>104</v>
      </c>
      <c r="C105">
        <v>50</v>
      </c>
      <c r="D105">
        <v>588</v>
      </c>
      <c r="E105">
        <v>5</v>
      </c>
      <c r="F105">
        <v>460000</v>
      </c>
      <c r="G105">
        <v>4</v>
      </c>
      <c r="H105">
        <v>0</v>
      </c>
      <c r="I105" s="1" t="s">
        <v>11</v>
      </c>
    </row>
    <row r="106" spans="1:9" x14ac:dyDescent="0.35">
      <c r="A106" s="1" t="s">
        <v>9</v>
      </c>
      <c r="B106">
        <v>105</v>
      </c>
      <c r="C106">
        <v>80</v>
      </c>
      <c r="D106">
        <v>944</v>
      </c>
      <c r="E106">
        <v>3</v>
      </c>
      <c r="F106">
        <v>430000</v>
      </c>
      <c r="G106">
        <v>11</v>
      </c>
      <c r="H106">
        <v>2</v>
      </c>
      <c r="I106" s="1" t="s">
        <v>13</v>
      </c>
    </row>
    <row r="107" spans="1:9" x14ac:dyDescent="0.35">
      <c r="A107" s="1" t="s">
        <v>9</v>
      </c>
      <c r="B107">
        <v>106</v>
      </c>
      <c r="C107">
        <v>70</v>
      </c>
      <c r="D107">
        <v>828</v>
      </c>
      <c r="E107">
        <v>4</v>
      </c>
      <c r="F107">
        <v>440000</v>
      </c>
      <c r="G107">
        <v>5</v>
      </c>
      <c r="H107">
        <v>1</v>
      </c>
      <c r="I107" s="1" t="s">
        <v>10</v>
      </c>
    </row>
    <row r="108" spans="1:9" x14ac:dyDescent="0.35">
      <c r="A108" s="1" t="s">
        <v>9</v>
      </c>
      <c r="B108">
        <v>107</v>
      </c>
      <c r="C108">
        <v>40</v>
      </c>
      <c r="D108">
        <v>496</v>
      </c>
      <c r="E108">
        <v>6</v>
      </c>
      <c r="F108">
        <v>570000</v>
      </c>
      <c r="G108">
        <v>1</v>
      </c>
      <c r="H108">
        <v>0</v>
      </c>
      <c r="I108" s="1" t="s">
        <v>12</v>
      </c>
    </row>
    <row r="109" spans="1:9" x14ac:dyDescent="0.35">
      <c r="A109" s="1" t="s">
        <v>9</v>
      </c>
      <c r="B109">
        <v>108</v>
      </c>
      <c r="C109">
        <v>76</v>
      </c>
      <c r="D109">
        <v>891</v>
      </c>
      <c r="E109">
        <v>2</v>
      </c>
      <c r="F109">
        <v>420000</v>
      </c>
      <c r="G109">
        <v>15</v>
      </c>
      <c r="H109">
        <v>2</v>
      </c>
      <c r="I109" s="1" t="s">
        <v>11</v>
      </c>
    </row>
    <row r="110" spans="1:9" x14ac:dyDescent="0.35">
      <c r="A110" s="1" t="s">
        <v>9</v>
      </c>
      <c r="B110">
        <v>109</v>
      </c>
      <c r="C110">
        <v>50</v>
      </c>
      <c r="D110">
        <v>607</v>
      </c>
      <c r="E110">
        <v>3</v>
      </c>
      <c r="F110">
        <v>490000</v>
      </c>
      <c r="G110">
        <v>3</v>
      </c>
      <c r="H110">
        <v>1</v>
      </c>
      <c r="I110" s="1" t="s">
        <v>10</v>
      </c>
    </row>
    <row r="111" spans="1:9" x14ac:dyDescent="0.35">
      <c r="A111" s="1" t="s">
        <v>9</v>
      </c>
      <c r="B111">
        <v>110</v>
      </c>
      <c r="C111">
        <v>46</v>
      </c>
      <c r="D111">
        <v>496</v>
      </c>
      <c r="E111">
        <v>4</v>
      </c>
      <c r="F111">
        <v>500000</v>
      </c>
      <c r="G111">
        <v>2</v>
      </c>
      <c r="H111">
        <v>0</v>
      </c>
      <c r="I111" s="1" t="s">
        <v>13</v>
      </c>
    </row>
    <row r="112" spans="1:9" x14ac:dyDescent="0.35">
      <c r="A112" s="1" t="s">
        <v>9</v>
      </c>
      <c r="B112">
        <v>111</v>
      </c>
      <c r="C112">
        <v>40</v>
      </c>
      <c r="D112">
        <v>425</v>
      </c>
      <c r="E112">
        <v>6</v>
      </c>
      <c r="F112">
        <v>540000</v>
      </c>
      <c r="G112">
        <v>1</v>
      </c>
      <c r="H112">
        <v>0</v>
      </c>
      <c r="I112" s="1" t="s">
        <v>11</v>
      </c>
    </row>
    <row r="113" spans="1:9" x14ac:dyDescent="0.35">
      <c r="A113" s="1" t="s">
        <v>9</v>
      </c>
      <c r="B113">
        <v>112</v>
      </c>
      <c r="C113">
        <v>75</v>
      </c>
      <c r="D113">
        <v>891</v>
      </c>
      <c r="E113">
        <v>5</v>
      </c>
      <c r="F113">
        <v>430000</v>
      </c>
      <c r="G113">
        <v>10</v>
      </c>
      <c r="H113">
        <v>1</v>
      </c>
      <c r="I113" s="1" t="s">
        <v>10</v>
      </c>
    </row>
    <row r="114" spans="1:9" x14ac:dyDescent="0.35">
      <c r="A114" s="1" t="s">
        <v>9</v>
      </c>
      <c r="B114">
        <v>113</v>
      </c>
      <c r="C114">
        <v>58</v>
      </c>
      <c r="D114">
        <v>684</v>
      </c>
      <c r="E114">
        <v>4</v>
      </c>
      <c r="F114">
        <v>440000</v>
      </c>
      <c r="G114">
        <v>6</v>
      </c>
      <c r="H114">
        <v>2</v>
      </c>
      <c r="I114" s="1" t="s">
        <v>12</v>
      </c>
    </row>
    <row r="115" spans="1:9" x14ac:dyDescent="0.35">
      <c r="A115" s="1" t="s">
        <v>14</v>
      </c>
      <c r="B115">
        <v>1</v>
      </c>
      <c r="C115">
        <v>44</v>
      </c>
      <c r="D115">
        <v>600</v>
      </c>
      <c r="E115">
        <v>1</v>
      </c>
      <c r="F115">
        <v>575000</v>
      </c>
      <c r="G115">
        <v>6</v>
      </c>
      <c r="H115">
        <v>3</v>
      </c>
      <c r="I115" s="1" t="s">
        <v>10</v>
      </c>
    </row>
    <row r="116" spans="1:9" x14ac:dyDescent="0.35">
      <c r="A116" s="1" t="s">
        <v>14</v>
      </c>
      <c r="B116">
        <v>2</v>
      </c>
      <c r="C116">
        <v>46</v>
      </c>
      <c r="D116">
        <v>536</v>
      </c>
      <c r="E116">
        <v>2</v>
      </c>
      <c r="F116">
        <v>560000</v>
      </c>
      <c r="G116">
        <v>4</v>
      </c>
      <c r="H116">
        <v>2</v>
      </c>
      <c r="I116" s="1" t="s">
        <v>10</v>
      </c>
    </row>
    <row r="117" spans="1:9" x14ac:dyDescent="0.35">
      <c r="A117" s="1" t="s">
        <v>14</v>
      </c>
      <c r="B117">
        <v>3</v>
      </c>
      <c r="C117">
        <v>40</v>
      </c>
      <c r="D117">
        <v>482</v>
      </c>
      <c r="E117">
        <v>3</v>
      </c>
      <c r="F117">
        <v>575000</v>
      </c>
      <c r="G117">
        <v>3</v>
      </c>
      <c r="H117">
        <v>1</v>
      </c>
      <c r="I117" s="1" t="s">
        <v>10</v>
      </c>
    </row>
    <row r="118" spans="1:9" x14ac:dyDescent="0.35">
      <c r="A118" s="1" t="s">
        <v>14</v>
      </c>
      <c r="B118">
        <v>4</v>
      </c>
      <c r="C118">
        <v>52</v>
      </c>
      <c r="D118">
        <v>602</v>
      </c>
      <c r="E118">
        <v>5</v>
      </c>
      <c r="F118">
        <v>530000</v>
      </c>
      <c r="G118">
        <v>5</v>
      </c>
      <c r="H118">
        <v>1</v>
      </c>
      <c r="I118" s="1" t="s">
        <v>11</v>
      </c>
    </row>
    <row r="119" spans="1:9" x14ac:dyDescent="0.35">
      <c r="A119" s="1" t="s">
        <v>14</v>
      </c>
      <c r="B119">
        <v>5</v>
      </c>
      <c r="C119">
        <v>54</v>
      </c>
      <c r="D119">
        <v>696</v>
      </c>
      <c r="E119">
        <v>3</v>
      </c>
      <c r="F119">
        <v>520000</v>
      </c>
      <c r="G119">
        <v>7</v>
      </c>
      <c r="H119">
        <v>3</v>
      </c>
      <c r="I119" s="1" t="s">
        <v>12</v>
      </c>
    </row>
    <row r="120" spans="1:9" x14ac:dyDescent="0.35">
      <c r="A120" s="1" t="s">
        <v>14</v>
      </c>
      <c r="B120">
        <v>6</v>
      </c>
      <c r="C120">
        <v>34</v>
      </c>
      <c r="D120">
        <v>388</v>
      </c>
      <c r="E120">
        <v>6</v>
      </c>
      <c r="F120">
        <v>590000</v>
      </c>
      <c r="G120">
        <v>1</v>
      </c>
      <c r="H120">
        <v>0</v>
      </c>
      <c r="I120" s="1" t="s">
        <v>12</v>
      </c>
    </row>
    <row r="121" spans="1:9" x14ac:dyDescent="0.35">
      <c r="A121" s="1" t="s">
        <v>14</v>
      </c>
      <c r="B121">
        <v>7</v>
      </c>
      <c r="C121">
        <v>60</v>
      </c>
      <c r="D121">
        <v>775</v>
      </c>
      <c r="E121">
        <v>4</v>
      </c>
      <c r="F121">
        <v>500000</v>
      </c>
      <c r="G121">
        <v>8</v>
      </c>
      <c r="H121">
        <v>2</v>
      </c>
      <c r="I121" s="1" t="s">
        <v>10</v>
      </c>
    </row>
    <row r="122" spans="1:9" x14ac:dyDescent="0.35">
      <c r="A122" s="1" t="s">
        <v>14</v>
      </c>
      <c r="B122">
        <v>8</v>
      </c>
      <c r="C122">
        <v>64</v>
      </c>
      <c r="D122">
        <v>830</v>
      </c>
      <c r="E122">
        <v>3</v>
      </c>
      <c r="F122">
        <v>480000</v>
      </c>
      <c r="G122">
        <v>9</v>
      </c>
      <c r="H122">
        <v>2</v>
      </c>
      <c r="I122" s="1" t="s">
        <v>11</v>
      </c>
    </row>
    <row r="123" spans="1:9" x14ac:dyDescent="0.35">
      <c r="A123" s="1" t="s">
        <v>14</v>
      </c>
      <c r="B123">
        <v>9</v>
      </c>
      <c r="C123">
        <v>38</v>
      </c>
      <c r="D123">
        <v>442</v>
      </c>
      <c r="E123">
        <v>6</v>
      </c>
      <c r="F123">
        <v>600000</v>
      </c>
      <c r="G123">
        <v>1</v>
      </c>
      <c r="H123">
        <v>0</v>
      </c>
      <c r="I123" s="1" t="s">
        <v>12</v>
      </c>
    </row>
    <row r="124" spans="1:9" x14ac:dyDescent="0.35">
      <c r="A124" s="1" t="s">
        <v>14</v>
      </c>
      <c r="B124">
        <v>10</v>
      </c>
      <c r="C124">
        <v>74</v>
      </c>
      <c r="D124">
        <v>935</v>
      </c>
      <c r="E124">
        <v>5</v>
      </c>
      <c r="F124">
        <v>470000</v>
      </c>
      <c r="G124">
        <v>12</v>
      </c>
      <c r="H124">
        <v>1</v>
      </c>
      <c r="I124" s="1" t="s">
        <v>10</v>
      </c>
    </row>
    <row r="125" spans="1:9" x14ac:dyDescent="0.35">
      <c r="A125" s="1" t="s">
        <v>14</v>
      </c>
      <c r="B125">
        <v>11</v>
      </c>
      <c r="C125">
        <v>86</v>
      </c>
      <c r="D125">
        <v>1071</v>
      </c>
      <c r="E125">
        <v>3</v>
      </c>
      <c r="F125">
        <v>450000</v>
      </c>
      <c r="G125">
        <v>15</v>
      </c>
      <c r="H125">
        <v>2</v>
      </c>
      <c r="I125" s="1" t="s">
        <v>11</v>
      </c>
    </row>
    <row r="126" spans="1:9" x14ac:dyDescent="0.35">
      <c r="A126" s="1" t="s">
        <v>14</v>
      </c>
      <c r="B126">
        <v>12</v>
      </c>
      <c r="C126">
        <v>29</v>
      </c>
      <c r="D126">
        <v>272</v>
      </c>
      <c r="E126">
        <v>6</v>
      </c>
      <c r="F126">
        <v>630000</v>
      </c>
      <c r="G126">
        <v>0</v>
      </c>
      <c r="H126">
        <v>0</v>
      </c>
      <c r="I126" s="1" t="s">
        <v>12</v>
      </c>
    </row>
    <row r="127" spans="1:9" x14ac:dyDescent="0.35">
      <c r="A127" s="1" t="s">
        <v>14</v>
      </c>
      <c r="B127">
        <v>13</v>
      </c>
      <c r="C127">
        <v>92</v>
      </c>
      <c r="D127">
        <v>1138</v>
      </c>
      <c r="E127">
        <v>1</v>
      </c>
      <c r="F127">
        <v>430000</v>
      </c>
      <c r="G127">
        <v>14</v>
      </c>
      <c r="H127">
        <v>3</v>
      </c>
      <c r="I127" s="1" t="s">
        <v>10</v>
      </c>
    </row>
    <row r="128" spans="1:9" x14ac:dyDescent="0.35">
      <c r="A128" s="1" t="s">
        <v>14</v>
      </c>
      <c r="B128">
        <v>14</v>
      </c>
      <c r="C128">
        <v>70</v>
      </c>
      <c r="D128">
        <v>870</v>
      </c>
      <c r="E128">
        <v>5</v>
      </c>
      <c r="F128">
        <v>480000</v>
      </c>
      <c r="G128">
        <v>6</v>
      </c>
      <c r="H128">
        <v>1</v>
      </c>
      <c r="I128" s="1" t="s">
        <v>11</v>
      </c>
    </row>
    <row r="129" spans="1:9" x14ac:dyDescent="0.35">
      <c r="A129" s="1" t="s">
        <v>14</v>
      </c>
      <c r="B129">
        <v>15</v>
      </c>
      <c r="C129">
        <v>76</v>
      </c>
      <c r="D129">
        <v>964</v>
      </c>
      <c r="E129">
        <v>5</v>
      </c>
      <c r="F129">
        <v>450000</v>
      </c>
      <c r="G129">
        <v>10</v>
      </c>
      <c r="H129">
        <v>2</v>
      </c>
      <c r="I129" s="1" t="s">
        <v>12</v>
      </c>
    </row>
    <row r="130" spans="1:9" x14ac:dyDescent="0.35">
      <c r="A130" s="1" t="s">
        <v>14</v>
      </c>
      <c r="B130">
        <v>16</v>
      </c>
      <c r="C130">
        <v>54</v>
      </c>
      <c r="D130">
        <v>622</v>
      </c>
      <c r="E130">
        <v>6</v>
      </c>
      <c r="F130">
        <v>520000</v>
      </c>
      <c r="G130">
        <v>6</v>
      </c>
      <c r="H130">
        <v>1</v>
      </c>
      <c r="I130" s="1" t="s">
        <v>10</v>
      </c>
    </row>
    <row r="131" spans="1:9" x14ac:dyDescent="0.35">
      <c r="A131" s="1" t="s">
        <v>14</v>
      </c>
      <c r="B131">
        <v>17</v>
      </c>
      <c r="C131">
        <v>44</v>
      </c>
      <c r="D131">
        <v>496</v>
      </c>
      <c r="E131">
        <v>6</v>
      </c>
      <c r="F131">
        <v>540000</v>
      </c>
      <c r="G131">
        <v>2</v>
      </c>
      <c r="H131">
        <v>0</v>
      </c>
      <c r="I131" s="1" t="s">
        <v>11</v>
      </c>
    </row>
    <row r="132" spans="1:9" x14ac:dyDescent="0.35">
      <c r="A132" s="1" t="s">
        <v>14</v>
      </c>
      <c r="B132">
        <v>18</v>
      </c>
      <c r="C132">
        <v>52</v>
      </c>
      <c r="D132">
        <v>596</v>
      </c>
      <c r="E132">
        <v>4</v>
      </c>
      <c r="F132">
        <v>510000</v>
      </c>
      <c r="G132">
        <v>8</v>
      </c>
      <c r="H132">
        <v>1</v>
      </c>
      <c r="I132" s="1" t="s">
        <v>12</v>
      </c>
    </row>
    <row r="133" spans="1:9" x14ac:dyDescent="0.35">
      <c r="A133" s="1" t="s">
        <v>14</v>
      </c>
      <c r="B133">
        <v>19</v>
      </c>
      <c r="C133">
        <v>34</v>
      </c>
      <c r="D133">
        <v>426</v>
      </c>
      <c r="E133">
        <v>6</v>
      </c>
      <c r="F133">
        <v>580000</v>
      </c>
      <c r="G133">
        <v>0</v>
      </c>
      <c r="H133">
        <v>0</v>
      </c>
      <c r="I133" s="1" t="s">
        <v>10</v>
      </c>
    </row>
    <row r="134" spans="1:9" x14ac:dyDescent="0.35">
      <c r="A134" s="1" t="s">
        <v>14</v>
      </c>
      <c r="B134">
        <v>20</v>
      </c>
      <c r="C134">
        <v>72</v>
      </c>
      <c r="D134">
        <v>802</v>
      </c>
      <c r="E134">
        <v>0</v>
      </c>
      <c r="F134">
        <v>480000</v>
      </c>
      <c r="G134">
        <v>7</v>
      </c>
      <c r="H134">
        <v>3</v>
      </c>
      <c r="I134" s="1" t="s">
        <v>11</v>
      </c>
    </row>
    <row r="135" spans="1:9" x14ac:dyDescent="0.35">
      <c r="A135" s="1" t="s">
        <v>14</v>
      </c>
      <c r="B135">
        <v>21</v>
      </c>
      <c r="C135">
        <v>49</v>
      </c>
      <c r="D135">
        <v>601</v>
      </c>
      <c r="E135">
        <v>6</v>
      </c>
      <c r="F135">
        <v>530000</v>
      </c>
      <c r="G135">
        <v>4</v>
      </c>
      <c r="H135">
        <v>1</v>
      </c>
      <c r="I135" s="1" t="s">
        <v>13</v>
      </c>
    </row>
    <row r="136" spans="1:9" x14ac:dyDescent="0.35">
      <c r="A136" s="1" t="s">
        <v>14</v>
      </c>
      <c r="B136">
        <v>22</v>
      </c>
      <c r="C136">
        <v>55</v>
      </c>
      <c r="D136">
        <v>617</v>
      </c>
      <c r="E136">
        <v>3</v>
      </c>
      <c r="F136">
        <v>520000</v>
      </c>
      <c r="G136">
        <v>3</v>
      </c>
      <c r="H136">
        <v>0</v>
      </c>
      <c r="I136" s="1" t="s">
        <v>13</v>
      </c>
    </row>
    <row r="137" spans="1:9" x14ac:dyDescent="0.35">
      <c r="A137" s="1" t="s">
        <v>14</v>
      </c>
      <c r="B137">
        <v>23</v>
      </c>
      <c r="C137">
        <v>62</v>
      </c>
      <c r="D137">
        <v>684</v>
      </c>
      <c r="E137">
        <v>4</v>
      </c>
      <c r="F137">
        <v>490000</v>
      </c>
      <c r="G137">
        <v>5</v>
      </c>
      <c r="H137">
        <v>2</v>
      </c>
      <c r="I137" s="1" t="s">
        <v>10</v>
      </c>
    </row>
    <row r="138" spans="1:9" x14ac:dyDescent="0.35">
      <c r="A138" s="1" t="s">
        <v>14</v>
      </c>
      <c r="B138">
        <v>24</v>
      </c>
      <c r="C138">
        <v>67</v>
      </c>
      <c r="D138">
        <v>802</v>
      </c>
      <c r="E138">
        <v>5</v>
      </c>
      <c r="F138">
        <v>480000</v>
      </c>
      <c r="G138">
        <v>6</v>
      </c>
      <c r="H138">
        <v>1</v>
      </c>
      <c r="I138" s="1" t="s">
        <v>11</v>
      </c>
    </row>
    <row r="139" spans="1:9" x14ac:dyDescent="0.35">
      <c r="A139" s="1" t="s">
        <v>14</v>
      </c>
      <c r="B139">
        <v>25</v>
      </c>
      <c r="C139">
        <v>40</v>
      </c>
      <c r="D139">
        <v>418</v>
      </c>
      <c r="E139">
        <v>6</v>
      </c>
      <c r="F139">
        <v>570000</v>
      </c>
      <c r="G139">
        <v>1</v>
      </c>
      <c r="H139">
        <v>0</v>
      </c>
      <c r="I139" s="1" t="s">
        <v>12</v>
      </c>
    </row>
    <row r="140" spans="1:9" x14ac:dyDescent="0.35">
      <c r="A140" s="1" t="s">
        <v>14</v>
      </c>
      <c r="B140">
        <v>26</v>
      </c>
      <c r="C140">
        <v>78</v>
      </c>
      <c r="D140">
        <v>870</v>
      </c>
      <c r="E140">
        <v>1</v>
      </c>
      <c r="F140">
        <v>480000</v>
      </c>
      <c r="G140">
        <v>12</v>
      </c>
      <c r="H140">
        <v>3</v>
      </c>
      <c r="I140" s="1" t="s">
        <v>10</v>
      </c>
    </row>
    <row r="141" spans="1:9" x14ac:dyDescent="0.35">
      <c r="A141" s="1" t="s">
        <v>14</v>
      </c>
      <c r="B141">
        <v>27</v>
      </c>
      <c r="C141">
        <v>86</v>
      </c>
      <c r="D141">
        <v>1071</v>
      </c>
      <c r="E141">
        <v>3</v>
      </c>
      <c r="F141">
        <v>450000</v>
      </c>
      <c r="G141">
        <v>15</v>
      </c>
      <c r="H141">
        <v>2</v>
      </c>
      <c r="I141" s="1" t="s">
        <v>11</v>
      </c>
    </row>
    <row r="142" spans="1:9" x14ac:dyDescent="0.35">
      <c r="A142" s="1" t="s">
        <v>14</v>
      </c>
      <c r="B142">
        <v>28</v>
      </c>
      <c r="C142">
        <v>28</v>
      </c>
      <c r="D142">
        <v>272</v>
      </c>
      <c r="E142">
        <v>6</v>
      </c>
      <c r="F142">
        <v>630000</v>
      </c>
      <c r="G142">
        <v>0</v>
      </c>
      <c r="H142">
        <v>0</v>
      </c>
      <c r="I142" s="1" t="s">
        <v>12</v>
      </c>
    </row>
    <row r="143" spans="1:9" x14ac:dyDescent="0.35">
      <c r="A143" s="1" t="s">
        <v>14</v>
      </c>
      <c r="B143">
        <v>29</v>
      </c>
      <c r="C143">
        <v>99</v>
      </c>
      <c r="D143">
        <v>1195</v>
      </c>
      <c r="E143">
        <v>4</v>
      </c>
      <c r="F143">
        <v>400000</v>
      </c>
      <c r="G143">
        <v>14</v>
      </c>
      <c r="H143">
        <v>3</v>
      </c>
      <c r="I143" s="1" t="s">
        <v>10</v>
      </c>
    </row>
    <row r="144" spans="1:9" x14ac:dyDescent="0.35">
      <c r="A144" s="1" t="s">
        <v>14</v>
      </c>
      <c r="B144">
        <v>30</v>
      </c>
      <c r="C144">
        <v>95</v>
      </c>
      <c r="D144">
        <v>1071</v>
      </c>
      <c r="E144">
        <v>5</v>
      </c>
      <c r="F144">
        <v>410000</v>
      </c>
      <c r="G144">
        <v>10</v>
      </c>
      <c r="H144">
        <v>2</v>
      </c>
      <c r="I144" s="1" t="s">
        <v>11</v>
      </c>
    </row>
    <row r="145" spans="1:9" x14ac:dyDescent="0.35">
      <c r="A145" s="1" t="s">
        <v>14</v>
      </c>
      <c r="B145">
        <v>31</v>
      </c>
      <c r="C145">
        <v>48</v>
      </c>
      <c r="D145">
        <v>575</v>
      </c>
      <c r="E145">
        <v>6</v>
      </c>
      <c r="F145">
        <v>540000</v>
      </c>
      <c r="G145">
        <v>3</v>
      </c>
      <c r="H145">
        <v>1</v>
      </c>
      <c r="I145" s="1" t="s">
        <v>13</v>
      </c>
    </row>
    <row r="146" spans="1:9" x14ac:dyDescent="0.35">
      <c r="A146" s="1" t="s">
        <v>14</v>
      </c>
      <c r="B146">
        <v>32</v>
      </c>
      <c r="C146">
        <v>54</v>
      </c>
      <c r="D146">
        <v>617</v>
      </c>
      <c r="E146">
        <v>4</v>
      </c>
      <c r="F146">
        <v>520000</v>
      </c>
      <c r="G146">
        <v>5</v>
      </c>
      <c r="H146">
        <v>0</v>
      </c>
      <c r="I146" s="1" t="s">
        <v>10</v>
      </c>
    </row>
    <row r="147" spans="1:9" x14ac:dyDescent="0.35">
      <c r="A147" s="1" t="s">
        <v>14</v>
      </c>
      <c r="B147">
        <v>33</v>
      </c>
      <c r="C147">
        <v>71</v>
      </c>
      <c r="D147">
        <v>870</v>
      </c>
      <c r="E147">
        <v>4</v>
      </c>
      <c r="F147">
        <v>490000</v>
      </c>
      <c r="G147">
        <v>8</v>
      </c>
      <c r="H147">
        <v>2</v>
      </c>
      <c r="I147" s="1" t="s">
        <v>10</v>
      </c>
    </row>
    <row r="148" spans="1:9" x14ac:dyDescent="0.35">
      <c r="A148" s="1" t="s">
        <v>14</v>
      </c>
      <c r="B148">
        <v>34</v>
      </c>
      <c r="C148">
        <v>44</v>
      </c>
      <c r="D148">
        <v>516</v>
      </c>
      <c r="E148">
        <v>6</v>
      </c>
      <c r="F148">
        <v>590000</v>
      </c>
      <c r="G148">
        <v>2</v>
      </c>
      <c r="H148">
        <v>0</v>
      </c>
      <c r="I148" s="1" t="s">
        <v>11</v>
      </c>
    </row>
    <row r="149" spans="1:9" x14ac:dyDescent="0.35">
      <c r="A149" s="1" t="s">
        <v>14</v>
      </c>
      <c r="B149">
        <v>35</v>
      </c>
      <c r="C149">
        <v>84</v>
      </c>
      <c r="D149">
        <v>930</v>
      </c>
      <c r="E149">
        <v>4</v>
      </c>
      <c r="F149">
        <v>450000</v>
      </c>
      <c r="G149">
        <v>11</v>
      </c>
      <c r="H149">
        <v>1</v>
      </c>
      <c r="I149" s="1" t="s">
        <v>12</v>
      </c>
    </row>
    <row r="150" spans="1:9" x14ac:dyDescent="0.35">
      <c r="A150" s="1" t="s">
        <v>14</v>
      </c>
      <c r="B150">
        <v>36</v>
      </c>
      <c r="C150">
        <v>62</v>
      </c>
      <c r="D150">
        <v>720</v>
      </c>
      <c r="E150">
        <v>4</v>
      </c>
      <c r="F150">
        <v>460000</v>
      </c>
      <c r="G150">
        <v>6</v>
      </c>
      <c r="H150">
        <v>2</v>
      </c>
      <c r="I150" s="1" t="s">
        <v>10</v>
      </c>
    </row>
    <row r="151" spans="1:9" x14ac:dyDescent="0.35">
      <c r="A151" s="1" t="s">
        <v>14</v>
      </c>
      <c r="B151">
        <v>37</v>
      </c>
      <c r="C151">
        <v>46</v>
      </c>
      <c r="D151">
        <v>460</v>
      </c>
      <c r="E151">
        <v>6</v>
      </c>
      <c r="F151">
        <v>590000</v>
      </c>
      <c r="G151">
        <v>1</v>
      </c>
      <c r="H151">
        <v>0</v>
      </c>
      <c r="I151" s="1" t="s">
        <v>13</v>
      </c>
    </row>
    <row r="152" spans="1:9" x14ac:dyDescent="0.35">
      <c r="A152" s="1" t="s">
        <v>14</v>
      </c>
      <c r="B152">
        <v>38</v>
      </c>
      <c r="C152">
        <v>73</v>
      </c>
      <c r="D152">
        <v>834</v>
      </c>
      <c r="E152">
        <v>5</v>
      </c>
      <c r="F152">
        <v>480000</v>
      </c>
      <c r="G152">
        <v>9</v>
      </c>
      <c r="H152">
        <v>1</v>
      </c>
      <c r="I152" s="1" t="s">
        <v>11</v>
      </c>
    </row>
    <row r="153" spans="1:9" x14ac:dyDescent="0.35">
      <c r="A153" s="1" t="s">
        <v>14</v>
      </c>
      <c r="B153">
        <v>39</v>
      </c>
      <c r="C153">
        <v>52</v>
      </c>
      <c r="D153">
        <v>602</v>
      </c>
      <c r="E153">
        <v>5</v>
      </c>
      <c r="F153">
        <v>520000</v>
      </c>
      <c r="G153">
        <v>4</v>
      </c>
      <c r="H153">
        <v>1</v>
      </c>
      <c r="I153" s="1" t="s">
        <v>13</v>
      </c>
    </row>
    <row r="154" spans="1:9" x14ac:dyDescent="0.35">
      <c r="A154" s="1" t="s">
        <v>14</v>
      </c>
      <c r="B154">
        <v>40</v>
      </c>
      <c r="C154">
        <v>36</v>
      </c>
      <c r="D154">
        <v>414</v>
      </c>
      <c r="E154">
        <v>6</v>
      </c>
      <c r="F154">
        <v>590000</v>
      </c>
      <c r="G154">
        <v>0</v>
      </c>
      <c r="H154">
        <v>0</v>
      </c>
      <c r="I154" s="1" t="s">
        <v>12</v>
      </c>
    </row>
    <row r="155" spans="1:9" x14ac:dyDescent="0.35">
      <c r="A155" s="1" t="s">
        <v>14</v>
      </c>
      <c r="B155">
        <v>41</v>
      </c>
      <c r="C155">
        <v>82</v>
      </c>
      <c r="D155">
        <v>975</v>
      </c>
      <c r="E155">
        <v>4</v>
      </c>
      <c r="F155">
        <v>450000</v>
      </c>
      <c r="G155">
        <v>11</v>
      </c>
      <c r="H155">
        <v>2</v>
      </c>
      <c r="I155" s="1" t="s">
        <v>10</v>
      </c>
    </row>
    <row r="156" spans="1:9" x14ac:dyDescent="0.35">
      <c r="A156" s="1" t="s">
        <v>14</v>
      </c>
      <c r="B156">
        <v>42</v>
      </c>
      <c r="C156">
        <v>64</v>
      </c>
      <c r="D156">
        <v>775</v>
      </c>
      <c r="E156">
        <v>3</v>
      </c>
      <c r="F156">
        <v>480000</v>
      </c>
      <c r="G156">
        <v>7</v>
      </c>
      <c r="H156">
        <v>1</v>
      </c>
      <c r="I156" s="1" t="s">
        <v>11</v>
      </c>
    </row>
    <row r="157" spans="1:9" x14ac:dyDescent="0.35">
      <c r="A157" s="1" t="s">
        <v>14</v>
      </c>
      <c r="B157">
        <v>43</v>
      </c>
      <c r="C157">
        <v>39</v>
      </c>
      <c r="D157">
        <v>484</v>
      </c>
      <c r="E157">
        <v>6</v>
      </c>
      <c r="F157">
        <v>590000</v>
      </c>
      <c r="G157">
        <v>1</v>
      </c>
      <c r="H157">
        <v>0</v>
      </c>
      <c r="I157" s="1" t="s">
        <v>13</v>
      </c>
    </row>
    <row r="158" spans="1:9" x14ac:dyDescent="0.35">
      <c r="A158" s="1" t="s">
        <v>14</v>
      </c>
      <c r="B158">
        <v>44</v>
      </c>
      <c r="C158">
        <v>73</v>
      </c>
      <c r="D158">
        <v>817</v>
      </c>
      <c r="E158">
        <v>5</v>
      </c>
      <c r="F158">
        <v>480000</v>
      </c>
      <c r="G158">
        <v>8</v>
      </c>
      <c r="H158">
        <v>1</v>
      </c>
      <c r="I158" s="1" t="s">
        <v>10</v>
      </c>
    </row>
    <row r="159" spans="1:9" x14ac:dyDescent="0.35">
      <c r="A159" s="1" t="s">
        <v>14</v>
      </c>
      <c r="B159">
        <v>45</v>
      </c>
      <c r="C159">
        <v>46</v>
      </c>
      <c r="D159">
        <v>508</v>
      </c>
      <c r="E159">
        <v>6</v>
      </c>
      <c r="F159">
        <v>530000</v>
      </c>
      <c r="G159">
        <v>2</v>
      </c>
      <c r="H159">
        <v>0</v>
      </c>
      <c r="I159" s="1" t="s">
        <v>11</v>
      </c>
    </row>
    <row r="160" spans="1:9" x14ac:dyDescent="0.35">
      <c r="A160" s="1" t="s">
        <v>14</v>
      </c>
      <c r="B160">
        <v>46</v>
      </c>
      <c r="C160">
        <v>64</v>
      </c>
      <c r="D160">
        <v>684</v>
      </c>
      <c r="E160">
        <v>4</v>
      </c>
      <c r="F160">
        <v>490000</v>
      </c>
      <c r="G160">
        <v>5</v>
      </c>
      <c r="H160">
        <v>2</v>
      </c>
      <c r="I160" s="1" t="s">
        <v>12</v>
      </c>
    </row>
    <row r="161" spans="1:9" x14ac:dyDescent="0.35">
      <c r="A161" s="1" t="s">
        <v>14</v>
      </c>
      <c r="B161">
        <v>47</v>
      </c>
      <c r="C161">
        <v>52</v>
      </c>
      <c r="D161">
        <v>617</v>
      </c>
      <c r="E161">
        <v>3</v>
      </c>
      <c r="F161">
        <v>480000</v>
      </c>
      <c r="G161">
        <v>6</v>
      </c>
      <c r="H161">
        <v>1</v>
      </c>
      <c r="I161" s="1" t="s">
        <v>13</v>
      </c>
    </row>
    <row r="162" spans="1:9" x14ac:dyDescent="0.35">
      <c r="A162" s="1" t="s">
        <v>14</v>
      </c>
      <c r="B162">
        <v>48</v>
      </c>
      <c r="C162">
        <v>68</v>
      </c>
      <c r="D162">
        <v>834</v>
      </c>
      <c r="E162">
        <v>3</v>
      </c>
      <c r="F162">
        <v>460000</v>
      </c>
      <c r="G162">
        <v>10</v>
      </c>
      <c r="H162">
        <v>3</v>
      </c>
      <c r="I162" s="1" t="s">
        <v>11</v>
      </c>
    </row>
    <row r="163" spans="1:9" x14ac:dyDescent="0.35">
      <c r="A163" s="1" t="s">
        <v>14</v>
      </c>
      <c r="B163">
        <v>49</v>
      </c>
      <c r="C163">
        <v>33</v>
      </c>
      <c r="D163">
        <v>387</v>
      </c>
      <c r="E163">
        <v>6</v>
      </c>
      <c r="F163">
        <v>630000</v>
      </c>
      <c r="G163">
        <v>0</v>
      </c>
      <c r="H163">
        <v>0</v>
      </c>
      <c r="I163" s="1" t="s">
        <v>12</v>
      </c>
    </row>
    <row r="164" spans="1:9" x14ac:dyDescent="0.35">
      <c r="A164" s="1" t="s">
        <v>14</v>
      </c>
      <c r="B164">
        <v>50</v>
      </c>
      <c r="C164">
        <v>80</v>
      </c>
      <c r="D164">
        <v>988</v>
      </c>
      <c r="E164">
        <v>5</v>
      </c>
      <c r="F164">
        <v>440000</v>
      </c>
      <c r="G164">
        <v>9</v>
      </c>
      <c r="H164">
        <v>1</v>
      </c>
      <c r="I164" s="1" t="s">
        <v>10</v>
      </c>
    </row>
    <row r="165" spans="1:9" x14ac:dyDescent="0.35">
      <c r="A165" s="1" t="s">
        <v>14</v>
      </c>
      <c r="B165">
        <v>51</v>
      </c>
      <c r="C165">
        <v>45</v>
      </c>
      <c r="D165">
        <v>510</v>
      </c>
      <c r="E165">
        <v>5</v>
      </c>
      <c r="F165">
        <v>490000</v>
      </c>
      <c r="G165">
        <v>3</v>
      </c>
      <c r="H165">
        <v>1</v>
      </c>
      <c r="I165" s="1" t="s">
        <v>11</v>
      </c>
    </row>
    <row r="166" spans="1:9" x14ac:dyDescent="0.35">
      <c r="A166" s="1" t="s">
        <v>14</v>
      </c>
      <c r="B166">
        <v>52</v>
      </c>
      <c r="C166">
        <v>55</v>
      </c>
      <c r="D166">
        <v>640</v>
      </c>
      <c r="E166">
        <v>4</v>
      </c>
      <c r="F166">
        <v>480000</v>
      </c>
      <c r="G166">
        <v>2</v>
      </c>
      <c r="H166">
        <v>2</v>
      </c>
      <c r="I166" s="1" t="s">
        <v>10</v>
      </c>
    </row>
    <row r="167" spans="1:9" x14ac:dyDescent="0.35">
      <c r="A167" s="1" t="s">
        <v>14</v>
      </c>
      <c r="B167">
        <v>53</v>
      </c>
      <c r="C167">
        <v>72</v>
      </c>
      <c r="D167">
        <v>864</v>
      </c>
      <c r="E167">
        <v>1</v>
      </c>
      <c r="F167">
        <v>470000</v>
      </c>
      <c r="G167">
        <v>8</v>
      </c>
      <c r="H167">
        <v>1</v>
      </c>
      <c r="I167" s="1" t="s">
        <v>12</v>
      </c>
    </row>
    <row r="168" spans="1:9" x14ac:dyDescent="0.35">
      <c r="A168" s="1" t="s">
        <v>14</v>
      </c>
      <c r="B168">
        <v>54</v>
      </c>
      <c r="C168">
        <v>60</v>
      </c>
      <c r="D168">
        <v>720</v>
      </c>
      <c r="E168">
        <v>6</v>
      </c>
      <c r="F168">
        <v>460000</v>
      </c>
      <c r="G168">
        <v>4</v>
      </c>
      <c r="H168">
        <v>0</v>
      </c>
      <c r="I168" s="1" t="s">
        <v>11</v>
      </c>
    </row>
    <row r="169" spans="1:9" x14ac:dyDescent="0.35">
      <c r="A169" s="1" t="s">
        <v>14</v>
      </c>
      <c r="B169">
        <v>55</v>
      </c>
      <c r="C169">
        <v>78</v>
      </c>
      <c r="D169">
        <v>975</v>
      </c>
      <c r="E169">
        <v>5</v>
      </c>
      <c r="F169">
        <v>450000</v>
      </c>
      <c r="G169">
        <v>11</v>
      </c>
      <c r="H169">
        <v>2</v>
      </c>
      <c r="I169" s="1" t="s">
        <v>13</v>
      </c>
    </row>
    <row r="170" spans="1:9" x14ac:dyDescent="0.35">
      <c r="A170" s="1" t="s">
        <v>14</v>
      </c>
      <c r="B170">
        <v>56</v>
      </c>
      <c r="C170">
        <v>65</v>
      </c>
      <c r="D170">
        <v>780</v>
      </c>
      <c r="E170">
        <v>2</v>
      </c>
      <c r="F170">
        <v>470000</v>
      </c>
      <c r="G170">
        <v>5</v>
      </c>
      <c r="H170">
        <v>1</v>
      </c>
      <c r="I170" s="1" t="s">
        <v>10</v>
      </c>
    </row>
    <row r="171" spans="1:9" x14ac:dyDescent="0.35">
      <c r="A171" s="1" t="s">
        <v>14</v>
      </c>
      <c r="B171">
        <v>57</v>
      </c>
      <c r="C171">
        <v>44</v>
      </c>
      <c r="D171">
        <v>484</v>
      </c>
      <c r="E171">
        <v>6</v>
      </c>
      <c r="F171">
        <v>590000</v>
      </c>
      <c r="G171">
        <v>1</v>
      </c>
      <c r="H171">
        <v>0</v>
      </c>
      <c r="I171" s="1" t="s">
        <v>12</v>
      </c>
    </row>
    <row r="172" spans="1:9" x14ac:dyDescent="0.35">
      <c r="A172" s="1" t="s">
        <v>14</v>
      </c>
      <c r="B172">
        <v>58</v>
      </c>
      <c r="C172">
        <v>92</v>
      </c>
      <c r="D172">
        <v>1138</v>
      </c>
      <c r="E172">
        <v>3</v>
      </c>
      <c r="F172">
        <v>450000</v>
      </c>
      <c r="G172">
        <v>15</v>
      </c>
      <c r="H172">
        <v>2</v>
      </c>
      <c r="I172" s="1" t="s">
        <v>11</v>
      </c>
    </row>
    <row r="173" spans="1:9" x14ac:dyDescent="0.35">
      <c r="A173" s="1" t="s">
        <v>14</v>
      </c>
      <c r="B173">
        <v>59</v>
      </c>
      <c r="C173">
        <v>56</v>
      </c>
      <c r="D173">
        <v>616</v>
      </c>
      <c r="E173">
        <v>4</v>
      </c>
      <c r="F173">
        <v>490000</v>
      </c>
      <c r="G173">
        <v>3</v>
      </c>
      <c r="H173">
        <v>1</v>
      </c>
      <c r="I173" s="1" t="s">
        <v>10</v>
      </c>
    </row>
    <row r="174" spans="1:9" x14ac:dyDescent="0.35">
      <c r="A174" s="1" t="s">
        <v>14</v>
      </c>
      <c r="B174">
        <v>60</v>
      </c>
      <c r="C174">
        <v>48</v>
      </c>
      <c r="D174">
        <v>508</v>
      </c>
      <c r="E174">
        <v>5</v>
      </c>
      <c r="F174">
        <v>530000</v>
      </c>
      <c r="G174">
        <v>2</v>
      </c>
      <c r="H174">
        <v>0</v>
      </c>
      <c r="I174" s="1" t="s">
        <v>13</v>
      </c>
    </row>
    <row r="175" spans="1:9" x14ac:dyDescent="0.35">
      <c r="A175" s="1" t="s">
        <v>14</v>
      </c>
      <c r="B175">
        <v>61</v>
      </c>
      <c r="C175">
        <v>42</v>
      </c>
      <c r="D175">
        <v>450</v>
      </c>
      <c r="E175">
        <v>6</v>
      </c>
      <c r="F175">
        <v>590000</v>
      </c>
      <c r="G175">
        <v>1</v>
      </c>
      <c r="H175">
        <v>0</v>
      </c>
      <c r="I175" s="1" t="s">
        <v>11</v>
      </c>
    </row>
    <row r="176" spans="1:9" x14ac:dyDescent="0.35">
      <c r="A176" s="1" t="s">
        <v>14</v>
      </c>
      <c r="B176">
        <v>62</v>
      </c>
      <c r="C176">
        <v>72</v>
      </c>
      <c r="D176">
        <v>864</v>
      </c>
      <c r="E176">
        <v>3</v>
      </c>
      <c r="F176">
        <v>460000</v>
      </c>
      <c r="G176">
        <v>8</v>
      </c>
      <c r="H176">
        <v>1</v>
      </c>
      <c r="I176" s="1" t="s">
        <v>10</v>
      </c>
    </row>
    <row r="177" spans="1:9" x14ac:dyDescent="0.35">
      <c r="A177" s="1" t="s">
        <v>14</v>
      </c>
      <c r="B177">
        <v>63</v>
      </c>
      <c r="C177">
        <v>60</v>
      </c>
      <c r="D177">
        <v>720</v>
      </c>
      <c r="E177">
        <v>4</v>
      </c>
      <c r="F177">
        <v>480000</v>
      </c>
      <c r="G177">
        <v>5</v>
      </c>
      <c r="H177">
        <v>2</v>
      </c>
      <c r="I177" s="1" t="s">
        <v>12</v>
      </c>
    </row>
    <row r="178" spans="1:9" x14ac:dyDescent="0.35">
      <c r="A178" s="1" t="s">
        <v>14</v>
      </c>
      <c r="B178">
        <v>64</v>
      </c>
      <c r="C178">
        <v>76</v>
      </c>
      <c r="D178">
        <v>960</v>
      </c>
      <c r="E178">
        <v>5</v>
      </c>
      <c r="F178">
        <v>470000</v>
      </c>
      <c r="G178">
        <v>12</v>
      </c>
      <c r="H178">
        <v>3</v>
      </c>
      <c r="I178" s="1" t="s">
        <v>11</v>
      </c>
    </row>
    <row r="179" spans="1:9" x14ac:dyDescent="0.35">
      <c r="A179" s="1" t="s">
        <v>14</v>
      </c>
      <c r="B179">
        <v>65</v>
      </c>
      <c r="C179">
        <v>62</v>
      </c>
      <c r="D179">
        <v>744</v>
      </c>
      <c r="E179">
        <v>4</v>
      </c>
      <c r="F179">
        <v>450000</v>
      </c>
      <c r="G179">
        <v>6</v>
      </c>
      <c r="H179">
        <v>1</v>
      </c>
      <c r="I179" s="1" t="s">
        <v>10</v>
      </c>
    </row>
    <row r="180" spans="1:9" x14ac:dyDescent="0.35">
      <c r="A180" s="1" t="s">
        <v>14</v>
      </c>
      <c r="B180">
        <v>66</v>
      </c>
      <c r="C180">
        <v>44</v>
      </c>
      <c r="D180">
        <v>516</v>
      </c>
      <c r="E180">
        <v>6</v>
      </c>
      <c r="F180">
        <v>540000</v>
      </c>
      <c r="G180">
        <v>2</v>
      </c>
      <c r="H180">
        <v>0</v>
      </c>
      <c r="I180" s="1" t="s">
        <v>13</v>
      </c>
    </row>
    <row r="181" spans="1:9" x14ac:dyDescent="0.35">
      <c r="A181" s="1" t="s">
        <v>14</v>
      </c>
      <c r="B181">
        <v>67</v>
      </c>
      <c r="C181">
        <v>50</v>
      </c>
      <c r="D181">
        <v>588</v>
      </c>
      <c r="E181">
        <v>5</v>
      </c>
      <c r="F181">
        <v>530000</v>
      </c>
      <c r="G181">
        <v>3</v>
      </c>
      <c r="H181">
        <v>1</v>
      </c>
      <c r="I181" s="1" t="s">
        <v>12</v>
      </c>
    </row>
    <row r="182" spans="1:9" x14ac:dyDescent="0.35">
      <c r="A182" s="1" t="s">
        <v>14</v>
      </c>
      <c r="B182">
        <v>68</v>
      </c>
      <c r="C182">
        <v>82</v>
      </c>
      <c r="D182">
        <v>1020</v>
      </c>
      <c r="E182">
        <v>6</v>
      </c>
      <c r="F182">
        <v>440000</v>
      </c>
      <c r="G182">
        <v>11</v>
      </c>
      <c r="H182">
        <v>1</v>
      </c>
      <c r="I182" s="1" t="s">
        <v>11</v>
      </c>
    </row>
    <row r="183" spans="1:9" x14ac:dyDescent="0.35">
      <c r="A183" s="1" t="s">
        <v>14</v>
      </c>
      <c r="B183">
        <v>69</v>
      </c>
      <c r="C183">
        <v>87</v>
      </c>
      <c r="D183">
        <v>1020</v>
      </c>
      <c r="E183">
        <v>4</v>
      </c>
      <c r="F183">
        <v>430000</v>
      </c>
      <c r="G183">
        <v>15</v>
      </c>
      <c r="H183">
        <v>2</v>
      </c>
      <c r="I183" s="1" t="s">
        <v>10</v>
      </c>
    </row>
    <row r="184" spans="1:9" x14ac:dyDescent="0.35">
      <c r="A184" s="1" t="s">
        <v>14</v>
      </c>
      <c r="B184">
        <v>70</v>
      </c>
      <c r="C184">
        <v>32</v>
      </c>
      <c r="D184">
        <v>350</v>
      </c>
      <c r="E184">
        <v>6</v>
      </c>
      <c r="F184">
        <v>630000</v>
      </c>
      <c r="G184">
        <v>0</v>
      </c>
      <c r="H184">
        <v>0</v>
      </c>
      <c r="I184" s="1" t="s">
        <v>12</v>
      </c>
    </row>
    <row r="185" spans="1:9" x14ac:dyDescent="0.35">
      <c r="A185" s="1" t="s">
        <v>14</v>
      </c>
      <c r="B185">
        <v>71</v>
      </c>
      <c r="C185">
        <v>96</v>
      </c>
      <c r="D185">
        <v>1150</v>
      </c>
      <c r="E185">
        <v>4</v>
      </c>
      <c r="F185">
        <v>400000</v>
      </c>
      <c r="G185">
        <v>14</v>
      </c>
      <c r="H185">
        <v>3</v>
      </c>
      <c r="I185" s="1" t="s">
        <v>10</v>
      </c>
    </row>
    <row r="186" spans="1:9" x14ac:dyDescent="0.35">
      <c r="A186" s="1" t="s">
        <v>14</v>
      </c>
      <c r="B186">
        <v>72</v>
      </c>
      <c r="C186">
        <v>91</v>
      </c>
      <c r="D186">
        <v>1071</v>
      </c>
      <c r="E186">
        <v>5</v>
      </c>
      <c r="F186">
        <v>410000</v>
      </c>
      <c r="G186">
        <v>10</v>
      </c>
      <c r="H186">
        <v>2</v>
      </c>
      <c r="I186" s="1" t="s">
        <v>11</v>
      </c>
    </row>
    <row r="187" spans="1:9" x14ac:dyDescent="0.35">
      <c r="A187" s="1" t="s">
        <v>14</v>
      </c>
      <c r="B187">
        <v>73</v>
      </c>
      <c r="C187">
        <v>49</v>
      </c>
      <c r="D187">
        <v>575</v>
      </c>
      <c r="E187">
        <v>6</v>
      </c>
      <c r="F187">
        <v>540000</v>
      </c>
      <c r="G187">
        <v>3</v>
      </c>
      <c r="H187">
        <v>1</v>
      </c>
      <c r="I187" s="1" t="s">
        <v>13</v>
      </c>
    </row>
    <row r="188" spans="1:9" x14ac:dyDescent="0.35">
      <c r="A188" s="1" t="s">
        <v>14</v>
      </c>
      <c r="B188">
        <v>74</v>
      </c>
      <c r="C188">
        <v>56</v>
      </c>
      <c r="D188">
        <v>640</v>
      </c>
      <c r="E188">
        <v>5</v>
      </c>
      <c r="F188">
        <v>530000</v>
      </c>
      <c r="G188">
        <v>5</v>
      </c>
      <c r="H188">
        <v>0</v>
      </c>
      <c r="I188" s="1" t="s">
        <v>13</v>
      </c>
    </row>
    <row r="189" spans="1:9" x14ac:dyDescent="0.35">
      <c r="A189" s="1" t="s">
        <v>14</v>
      </c>
      <c r="B189">
        <v>75</v>
      </c>
      <c r="C189">
        <v>73</v>
      </c>
      <c r="D189">
        <v>870</v>
      </c>
      <c r="E189">
        <v>4</v>
      </c>
      <c r="F189">
        <v>490000</v>
      </c>
      <c r="G189">
        <v>8</v>
      </c>
      <c r="H189">
        <v>2</v>
      </c>
      <c r="I189" s="1" t="s">
        <v>10</v>
      </c>
    </row>
    <row r="190" spans="1:9" x14ac:dyDescent="0.35">
      <c r="A190" s="1" t="s">
        <v>14</v>
      </c>
      <c r="B190">
        <v>76</v>
      </c>
      <c r="C190">
        <v>46</v>
      </c>
      <c r="D190">
        <v>484</v>
      </c>
      <c r="E190">
        <v>6</v>
      </c>
      <c r="F190">
        <v>590000</v>
      </c>
      <c r="G190">
        <v>2</v>
      </c>
      <c r="H190">
        <v>0</v>
      </c>
      <c r="I190" s="1" t="s">
        <v>11</v>
      </c>
    </row>
    <row r="191" spans="1:9" x14ac:dyDescent="0.35">
      <c r="A191" s="1" t="s">
        <v>14</v>
      </c>
      <c r="B191">
        <v>77</v>
      </c>
      <c r="C191">
        <v>85</v>
      </c>
      <c r="D191">
        <v>1020</v>
      </c>
      <c r="E191">
        <v>4</v>
      </c>
      <c r="F191">
        <v>440000</v>
      </c>
      <c r="G191">
        <v>11</v>
      </c>
      <c r="H191">
        <v>1</v>
      </c>
      <c r="I191" s="1" t="s">
        <v>12</v>
      </c>
    </row>
    <row r="192" spans="1:9" x14ac:dyDescent="0.35">
      <c r="A192" s="1" t="s">
        <v>14</v>
      </c>
      <c r="B192">
        <v>78</v>
      </c>
      <c r="C192">
        <v>64</v>
      </c>
      <c r="D192">
        <v>775</v>
      </c>
      <c r="E192">
        <v>5</v>
      </c>
      <c r="F192">
        <v>480000</v>
      </c>
      <c r="G192">
        <v>7</v>
      </c>
      <c r="H192">
        <v>1</v>
      </c>
      <c r="I192" s="1" t="s">
        <v>10</v>
      </c>
    </row>
    <row r="193" spans="1:9" x14ac:dyDescent="0.35">
      <c r="A193" s="1" t="s">
        <v>14</v>
      </c>
      <c r="B193">
        <v>79</v>
      </c>
      <c r="C193">
        <v>46</v>
      </c>
      <c r="D193">
        <v>510</v>
      </c>
      <c r="E193">
        <v>6</v>
      </c>
      <c r="F193">
        <v>530000</v>
      </c>
      <c r="G193">
        <v>2</v>
      </c>
      <c r="H193">
        <v>0</v>
      </c>
      <c r="I193" s="1" t="s">
        <v>13</v>
      </c>
    </row>
    <row r="194" spans="1:9" x14ac:dyDescent="0.35">
      <c r="A194" s="1" t="s">
        <v>14</v>
      </c>
      <c r="B194">
        <v>80</v>
      </c>
      <c r="C194">
        <v>72</v>
      </c>
      <c r="D194">
        <v>802</v>
      </c>
      <c r="E194">
        <v>4</v>
      </c>
      <c r="F194">
        <v>480000</v>
      </c>
      <c r="G194">
        <v>9</v>
      </c>
      <c r="H194">
        <v>1</v>
      </c>
      <c r="I194" s="1" t="s">
        <v>11</v>
      </c>
    </row>
    <row r="195" spans="1:9" x14ac:dyDescent="0.35">
      <c r="A195" s="1" t="s">
        <v>14</v>
      </c>
      <c r="B195">
        <v>81</v>
      </c>
      <c r="C195">
        <v>48</v>
      </c>
      <c r="D195">
        <v>548</v>
      </c>
      <c r="E195">
        <v>6</v>
      </c>
      <c r="F195">
        <v>590000</v>
      </c>
      <c r="G195">
        <v>3</v>
      </c>
      <c r="H195">
        <v>0</v>
      </c>
      <c r="I195" s="1" t="s">
        <v>13</v>
      </c>
    </row>
    <row r="196" spans="1:9" x14ac:dyDescent="0.35">
      <c r="A196" s="1" t="s">
        <v>14</v>
      </c>
      <c r="B196">
        <v>82</v>
      </c>
      <c r="C196">
        <v>38</v>
      </c>
      <c r="D196">
        <v>440</v>
      </c>
      <c r="E196">
        <v>6</v>
      </c>
      <c r="F196">
        <v>600000</v>
      </c>
      <c r="G196">
        <v>0</v>
      </c>
      <c r="H196">
        <v>0</v>
      </c>
      <c r="I196" s="1" t="s">
        <v>12</v>
      </c>
    </row>
    <row r="197" spans="1:9" x14ac:dyDescent="0.35">
      <c r="A197" s="1" t="s">
        <v>14</v>
      </c>
      <c r="B197">
        <v>83</v>
      </c>
      <c r="C197">
        <v>76</v>
      </c>
      <c r="D197">
        <v>917</v>
      </c>
      <c r="E197">
        <v>4</v>
      </c>
      <c r="F197">
        <v>450000</v>
      </c>
      <c r="G197">
        <v>11</v>
      </c>
      <c r="H197">
        <v>2</v>
      </c>
      <c r="I197" s="1" t="s">
        <v>10</v>
      </c>
    </row>
    <row r="198" spans="1:9" x14ac:dyDescent="0.35">
      <c r="A198" s="1" t="s">
        <v>14</v>
      </c>
      <c r="B198">
        <v>84</v>
      </c>
      <c r="C198">
        <v>63</v>
      </c>
      <c r="D198">
        <v>753</v>
      </c>
      <c r="E198">
        <v>5</v>
      </c>
      <c r="F198">
        <v>460000</v>
      </c>
      <c r="G198">
        <v>5</v>
      </c>
      <c r="H198">
        <v>1</v>
      </c>
      <c r="I198" s="1" t="s">
        <v>11</v>
      </c>
    </row>
    <row r="199" spans="1:9" x14ac:dyDescent="0.35">
      <c r="A199" s="1" t="s">
        <v>14</v>
      </c>
      <c r="B199">
        <v>85</v>
      </c>
      <c r="C199">
        <v>45</v>
      </c>
      <c r="D199">
        <v>534</v>
      </c>
      <c r="E199">
        <v>6</v>
      </c>
      <c r="F199">
        <v>570000</v>
      </c>
      <c r="G199">
        <v>1</v>
      </c>
      <c r="H199">
        <v>0</v>
      </c>
      <c r="I199" s="1" t="s">
        <v>13</v>
      </c>
    </row>
    <row r="200" spans="1:9" x14ac:dyDescent="0.35">
      <c r="A200" s="1" t="s">
        <v>14</v>
      </c>
      <c r="B200">
        <v>86</v>
      </c>
      <c r="C200">
        <v>70</v>
      </c>
      <c r="D200">
        <v>828</v>
      </c>
      <c r="E200">
        <v>5</v>
      </c>
      <c r="F200">
        <v>470000</v>
      </c>
      <c r="G200">
        <v>8</v>
      </c>
      <c r="H200">
        <v>1</v>
      </c>
      <c r="I200" s="1" t="s">
        <v>10</v>
      </c>
    </row>
    <row r="201" spans="1:9" x14ac:dyDescent="0.35">
      <c r="A201" s="1" t="s">
        <v>14</v>
      </c>
      <c r="B201">
        <v>87</v>
      </c>
      <c r="C201">
        <v>44</v>
      </c>
      <c r="D201">
        <v>484</v>
      </c>
      <c r="E201">
        <v>6</v>
      </c>
      <c r="F201">
        <v>590000</v>
      </c>
      <c r="G201">
        <v>1</v>
      </c>
      <c r="H201">
        <v>0</v>
      </c>
      <c r="I201" s="1" t="s">
        <v>12</v>
      </c>
    </row>
    <row r="202" spans="1:9" x14ac:dyDescent="0.35">
      <c r="A202" s="1" t="s">
        <v>14</v>
      </c>
      <c r="B202">
        <v>88</v>
      </c>
      <c r="C202">
        <v>60</v>
      </c>
      <c r="D202">
        <v>720</v>
      </c>
      <c r="E202">
        <v>4</v>
      </c>
      <c r="F202">
        <v>480000</v>
      </c>
      <c r="G202">
        <v>5</v>
      </c>
      <c r="H202">
        <v>2</v>
      </c>
      <c r="I202" s="1" t="s">
        <v>12</v>
      </c>
    </row>
    <row r="203" spans="1:9" x14ac:dyDescent="0.35">
      <c r="A203" s="1" t="s">
        <v>14</v>
      </c>
      <c r="B203">
        <v>89</v>
      </c>
      <c r="C203">
        <v>50</v>
      </c>
      <c r="D203">
        <v>607</v>
      </c>
      <c r="E203">
        <v>5</v>
      </c>
      <c r="F203">
        <v>480000</v>
      </c>
      <c r="G203">
        <v>6</v>
      </c>
      <c r="H203">
        <v>1</v>
      </c>
      <c r="I203" s="1" t="s">
        <v>13</v>
      </c>
    </row>
    <row r="204" spans="1:9" x14ac:dyDescent="0.35">
      <c r="A204" s="1" t="s">
        <v>14</v>
      </c>
      <c r="B204">
        <v>90</v>
      </c>
      <c r="C204">
        <v>34</v>
      </c>
      <c r="D204">
        <v>387</v>
      </c>
      <c r="E204">
        <v>6</v>
      </c>
      <c r="F204">
        <v>630000</v>
      </c>
      <c r="G204">
        <v>0</v>
      </c>
      <c r="H204">
        <v>0</v>
      </c>
      <c r="I204" s="1" t="s">
        <v>12</v>
      </c>
    </row>
    <row r="205" spans="1:9" x14ac:dyDescent="0.35">
      <c r="A205" s="1" t="s">
        <v>14</v>
      </c>
      <c r="B205">
        <v>91</v>
      </c>
      <c r="C205">
        <v>78</v>
      </c>
      <c r="D205">
        <v>1020</v>
      </c>
      <c r="E205">
        <v>4</v>
      </c>
      <c r="F205">
        <v>430000</v>
      </c>
      <c r="G205">
        <v>9</v>
      </c>
      <c r="H205">
        <v>1</v>
      </c>
      <c r="I205" s="1" t="s">
        <v>10</v>
      </c>
    </row>
    <row r="206" spans="1:9" x14ac:dyDescent="0.35">
      <c r="A206" s="1" t="s">
        <v>14</v>
      </c>
      <c r="B206">
        <v>92</v>
      </c>
      <c r="C206">
        <v>47</v>
      </c>
      <c r="D206">
        <v>510</v>
      </c>
      <c r="E206">
        <v>6</v>
      </c>
      <c r="F206">
        <v>530000</v>
      </c>
      <c r="G206">
        <v>3</v>
      </c>
      <c r="H206">
        <v>1</v>
      </c>
      <c r="I206" s="1" t="s">
        <v>11</v>
      </c>
    </row>
    <row r="207" spans="1:9" x14ac:dyDescent="0.35">
      <c r="A207" s="1" t="s">
        <v>14</v>
      </c>
      <c r="B207">
        <v>93</v>
      </c>
      <c r="C207">
        <v>54</v>
      </c>
      <c r="D207">
        <v>640</v>
      </c>
      <c r="E207">
        <v>5</v>
      </c>
      <c r="F207">
        <v>520000</v>
      </c>
      <c r="G207">
        <v>2</v>
      </c>
      <c r="H207">
        <v>2</v>
      </c>
      <c r="I207" s="1" t="s">
        <v>10</v>
      </c>
    </row>
    <row r="208" spans="1:9" x14ac:dyDescent="0.35">
      <c r="A208" s="1" t="s">
        <v>14</v>
      </c>
      <c r="B208">
        <v>94</v>
      </c>
      <c r="C208">
        <v>69</v>
      </c>
      <c r="D208">
        <v>870</v>
      </c>
      <c r="E208">
        <v>6</v>
      </c>
      <c r="F208">
        <v>480000</v>
      </c>
      <c r="G208">
        <v>8</v>
      </c>
      <c r="H208">
        <v>1</v>
      </c>
      <c r="I208" s="1" t="s">
        <v>12</v>
      </c>
    </row>
    <row r="209" spans="1:9" x14ac:dyDescent="0.35">
      <c r="A209" s="1" t="s">
        <v>14</v>
      </c>
      <c r="B209">
        <v>95</v>
      </c>
      <c r="C209">
        <v>66</v>
      </c>
      <c r="D209">
        <v>792</v>
      </c>
      <c r="E209">
        <v>5</v>
      </c>
      <c r="F209">
        <v>470000</v>
      </c>
      <c r="G209">
        <v>7</v>
      </c>
      <c r="H209">
        <v>1</v>
      </c>
      <c r="I209" s="1" t="s">
        <v>11</v>
      </c>
    </row>
    <row r="210" spans="1:9" x14ac:dyDescent="0.35">
      <c r="A210" s="1" t="s">
        <v>14</v>
      </c>
      <c r="B210">
        <v>96</v>
      </c>
      <c r="C210">
        <v>62</v>
      </c>
      <c r="D210">
        <v>744</v>
      </c>
      <c r="E210">
        <v>6</v>
      </c>
      <c r="F210">
        <v>460000</v>
      </c>
      <c r="G210">
        <v>6</v>
      </c>
      <c r="H210">
        <v>2</v>
      </c>
      <c r="I210" s="1" t="s">
        <v>10</v>
      </c>
    </row>
    <row r="211" spans="1:9" x14ac:dyDescent="0.35">
      <c r="A211" s="1" t="s">
        <v>14</v>
      </c>
      <c r="B211">
        <v>97</v>
      </c>
      <c r="C211">
        <v>76</v>
      </c>
      <c r="D211">
        <v>960</v>
      </c>
      <c r="E211">
        <v>5</v>
      </c>
      <c r="F211">
        <v>450000</v>
      </c>
      <c r="G211">
        <v>11</v>
      </c>
      <c r="H211">
        <v>2</v>
      </c>
      <c r="I211" s="1" t="s">
        <v>13</v>
      </c>
    </row>
    <row r="212" spans="1:9" x14ac:dyDescent="0.35">
      <c r="A212" s="1" t="s">
        <v>14</v>
      </c>
      <c r="B212">
        <v>98</v>
      </c>
      <c r="C212">
        <v>64</v>
      </c>
      <c r="D212">
        <v>768</v>
      </c>
      <c r="E212">
        <v>4</v>
      </c>
      <c r="F212">
        <v>450000</v>
      </c>
      <c r="G212">
        <v>5</v>
      </c>
      <c r="H212">
        <v>1</v>
      </c>
      <c r="I212" s="1" t="s">
        <v>10</v>
      </c>
    </row>
    <row r="213" spans="1:9" x14ac:dyDescent="0.35">
      <c r="A213" s="1" t="s">
        <v>14</v>
      </c>
      <c r="B213">
        <v>99</v>
      </c>
      <c r="C213">
        <v>42</v>
      </c>
      <c r="D213">
        <v>450</v>
      </c>
      <c r="E213">
        <v>6</v>
      </c>
      <c r="F213">
        <v>590000</v>
      </c>
      <c r="G213">
        <v>1</v>
      </c>
      <c r="H213">
        <v>0</v>
      </c>
      <c r="I213" s="1" t="s">
        <v>12</v>
      </c>
    </row>
    <row r="214" spans="1:9" x14ac:dyDescent="0.35">
      <c r="A214" s="1" t="s">
        <v>14</v>
      </c>
      <c r="B214">
        <v>100</v>
      </c>
      <c r="C214">
        <v>84</v>
      </c>
      <c r="D214">
        <v>1020</v>
      </c>
      <c r="E214">
        <v>3</v>
      </c>
      <c r="F214">
        <v>440000</v>
      </c>
      <c r="G214">
        <v>15</v>
      </c>
      <c r="H214">
        <v>2</v>
      </c>
      <c r="I214" s="1" t="s">
        <v>11</v>
      </c>
    </row>
    <row r="215" spans="1:9" x14ac:dyDescent="0.35">
      <c r="A215" s="1" t="s">
        <v>14</v>
      </c>
      <c r="B215">
        <v>101</v>
      </c>
      <c r="C215">
        <v>49</v>
      </c>
      <c r="D215">
        <v>584</v>
      </c>
      <c r="E215">
        <v>5</v>
      </c>
      <c r="F215">
        <v>510000</v>
      </c>
      <c r="G215">
        <v>3</v>
      </c>
      <c r="H215">
        <v>1</v>
      </c>
      <c r="I215" s="1" t="s">
        <v>13</v>
      </c>
    </row>
    <row r="216" spans="1:9" x14ac:dyDescent="0.35">
      <c r="A216" s="1" t="s">
        <v>14</v>
      </c>
      <c r="B216">
        <v>102</v>
      </c>
      <c r="C216">
        <v>56</v>
      </c>
      <c r="D216">
        <v>640</v>
      </c>
      <c r="E216">
        <v>4</v>
      </c>
      <c r="F216">
        <v>500000</v>
      </c>
      <c r="G216">
        <v>2</v>
      </c>
      <c r="H216">
        <v>2</v>
      </c>
      <c r="I216" s="1" t="s">
        <v>10</v>
      </c>
    </row>
    <row r="217" spans="1:9" x14ac:dyDescent="0.35">
      <c r="A217" s="1" t="s">
        <v>14</v>
      </c>
      <c r="B217">
        <v>103</v>
      </c>
      <c r="C217">
        <v>64</v>
      </c>
      <c r="D217">
        <v>768</v>
      </c>
      <c r="E217">
        <v>6</v>
      </c>
      <c r="F217">
        <v>480000</v>
      </c>
      <c r="G217">
        <v>8</v>
      </c>
      <c r="H217">
        <v>1</v>
      </c>
      <c r="I217" s="1" t="s">
        <v>12</v>
      </c>
    </row>
    <row r="218" spans="1:9" x14ac:dyDescent="0.35">
      <c r="A218" s="1" t="s">
        <v>14</v>
      </c>
      <c r="B218">
        <v>104</v>
      </c>
      <c r="C218">
        <v>50</v>
      </c>
      <c r="D218">
        <v>600</v>
      </c>
      <c r="E218">
        <v>5</v>
      </c>
      <c r="F218">
        <v>470000</v>
      </c>
      <c r="G218">
        <v>4</v>
      </c>
      <c r="H218">
        <v>0</v>
      </c>
      <c r="I218" s="1" t="s">
        <v>11</v>
      </c>
    </row>
    <row r="219" spans="1:9" x14ac:dyDescent="0.35">
      <c r="A219" s="1" t="s">
        <v>14</v>
      </c>
      <c r="B219">
        <v>105</v>
      </c>
      <c r="C219">
        <v>82</v>
      </c>
      <c r="D219">
        <v>1020</v>
      </c>
      <c r="E219">
        <v>4</v>
      </c>
      <c r="F219">
        <v>440000</v>
      </c>
      <c r="G219">
        <v>11</v>
      </c>
      <c r="H219">
        <v>2</v>
      </c>
      <c r="I219" s="1" t="s">
        <v>13</v>
      </c>
    </row>
    <row r="220" spans="1:9" x14ac:dyDescent="0.35">
      <c r="A220" s="1" t="s">
        <v>14</v>
      </c>
      <c r="B220">
        <v>106</v>
      </c>
      <c r="C220">
        <v>72</v>
      </c>
      <c r="D220">
        <v>870</v>
      </c>
      <c r="E220">
        <v>5</v>
      </c>
      <c r="F220">
        <v>450000</v>
      </c>
      <c r="G220">
        <v>5</v>
      </c>
      <c r="H220">
        <v>1</v>
      </c>
      <c r="I220" s="1" t="s">
        <v>10</v>
      </c>
    </row>
    <row r="221" spans="1:9" x14ac:dyDescent="0.35">
      <c r="A221" s="1" t="s">
        <v>14</v>
      </c>
      <c r="B221">
        <v>107</v>
      </c>
      <c r="C221">
        <v>40</v>
      </c>
      <c r="D221">
        <v>450</v>
      </c>
      <c r="E221">
        <v>6</v>
      </c>
      <c r="F221">
        <v>590000</v>
      </c>
      <c r="G221">
        <v>1</v>
      </c>
      <c r="H221">
        <v>0</v>
      </c>
      <c r="I221" s="1" t="s">
        <v>12</v>
      </c>
    </row>
    <row r="222" spans="1:9" x14ac:dyDescent="0.35">
      <c r="A222" s="1" t="s">
        <v>14</v>
      </c>
      <c r="B222">
        <v>108</v>
      </c>
      <c r="C222">
        <v>76</v>
      </c>
      <c r="D222">
        <v>978</v>
      </c>
      <c r="E222">
        <v>4</v>
      </c>
      <c r="F222">
        <v>430000</v>
      </c>
      <c r="G222">
        <v>11</v>
      </c>
      <c r="H222">
        <v>2</v>
      </c>
      <c r="I222" s="1" t="s">
        <v>11</v>
      </c>
    </row>
    <row r="223" spans="1:9" x14ac:dyDescent="0.35">
      <c r="A223" s="1" t="s">
        <v>14</v>
      </c>
      <c r="B223">
        <v>109</v>
      </c>
      <c r="C223">
        <v>56</v>
      </c>
      <c r="D223">
        <v>652</v>
      </c>
      <c r="E223">
        <v>4</v>
      </c>
      <c r="F223">
        <v>490000</v>
      </c>
      <c r="G223">
        <v>3</v>
      </c>
      <c r="H223">
        <v>1</v>
      </c>
      <c r="I223" s="1" t="s">
        <v>10</v>
      </c>
    </row>
    <row r="224" spans="1:9" x14ac:dyDescent="0.35">
      <c r="A224" s="1" t="s">
        <v>14</v>
      </c>
      <c r="B224">
        <v>110</v>
      </c>
      <c r="C224">
        <v>46</v>
      </c>
      <c r="D224">
        <v>516</v>
      </c>
      <c r="E224">
        <v>5</v>
      </c>
      <c r="F224">
        <v>530000</v>
      </c>
      <c r="G224">
        <v>2</v>
      </c>
      <c r="H224">
        <v>0</v>
      </c>
      <c r="I224" s="1" t="s">
        <v>13</v>
      </c>
    </row>
    <row r="225" spans="1:9" x14ac:dyDescent="0.35">
      <c r="A225" s="1" t="s">
        <v>14</v>
      </c>
      <c r="B225">
        <v>111</v>
      </c>
      <c r="C225">
        <v>40</v>
      </c>
      <c r="D225">
        <v>425</v>
      </c>
      <c r="E225">
        <v>6</v>
      </c>
      <c r="F225">
        <v>540000</v>
      </c>
      <c r="G225">
        <v>1</v>
      </c>
      <c r="H225">
        <v>0</v>
      </c>
      <c r="I225" s="1" t="s">
        <v>11</v>
      </c>
    </row>
    <row r="226" spans="1:9" x14ac:dyDescent="0.35">
      <c r="A226" s="1" t="s">
        <v>14</v>
      </c>
      <c r="B226">
        <v>112</v>
      </c>
      <c r="C226">
        <v>72</v>
      </c>
      <c r="D226">
        <v>870</v>
      </c>
      <c r="E226">
        <v>5</v>
      </c>
      <c r="F226">
        <v>450000</v>
      </c>
      <c r="G226">
        <v>10</v>
      </c>
      <c r="H226">
        <v>1</v>
      </c>
      <c r="I226" s="1" t="s">
        <v>10</v>
      </c>
    </row>
    <row r="227" spans="1:9" x14ac:dyDescent="0.35">
      <c r="A227" s="1" t="s">
        <v>14</v>
      </c>
      <c r="B227">
        <v>113</v>
      </c>
      <c r="C227">
        <v>60</v>
      </c>
      <c r="D227">
        <v>720</v>
      </c>
      <c r="E227">
        <v>6</v>
      </c>
      <c r="F227">
        <v>460000</v>
      </c>
      <c r="G227">
        <v>6</v>
      </c>
      <c r="H227">
        <v>2</v>
      </c>
      <c r="I227" s="1" t="s">
        <v>12</v>
      </c>
    </row>
    <row r="228" spans="1:9" x14ac:dyDescent="0.35">
      <c r="A228" s="1" t="s">
        <v>15</v>
      </c>
      <c r="B228">
        <v>1</v>
      </c>
      <c r="C228">
        <v>40</v>
      </c>
      <c r="D228">
        <v>380</v>
      </c>
      <c r="E228">
        <v>2</v>
      </c>
      <c r="F228">
        <v>520000</v>
      </c>
      <c r="G228">
        <v>5</v>
      </c>
      <c r="H228">
        <v>2</v>
      </c>
      <c r="I228" s="1" t="s">
        <v>10</v>
      </c>
    </row>
    <row r="229" spans="1:9" x14ac:dyDescent="0.35">
      <c r="A229" s="1" t="s">
        <v>15</v>
      </c>
      <c r="B229">
        <v>2</v>
      </c>
      <c r="C229">
        <v>42</v>
      </c>
      <c r="D229">
        <v>400</v>
      </c>
      <c r="E229">
        <v>2</v>
      </c>
      <c r="F229">
        <v>510000</v>
      </c>
      <c r="G229">
        <v>3</v>
      </c>
      <c r="H229">
        <v>1</v>
      </c>
      <c r="I229" s="1" t="s">
        <v>10</v>
      </c>
    </row>
    <row r="230" spans="1:9" x14ac:dyDescent="0.35">
      <c r="A230" s="1" t="s">
        <v>15</v>
      </c>
      <c r="B230">
        <v>3</v>
      </c>
      <c r="C230">
        <v>38</v>
      </c>
      <c r="D230">
        <v>360</v>
      </c>
      <c r="E230">
        <v>3</v>
      </c>
      <c r="F230">
        <v>530000</v>
      </c>
      <c r="G230">
        <v>2</v>
      </c>
      <c r="H230">
        <v>0</v>
      </c>
      <c r="I230" s="1" t="s">
        <v>10</v>
      </c>
    </row>
    <row r="231" spans="1:9" x14ac:dyDescent="0.35">
      <c r="A231" s="1" t="s">
        <v>15</v>
      </c>
      <c r="B231">
        <v>4</v>
      </c>
      <c r="C231">
        <v>45</v>
      </c>
      <c r="D231">
        <v>450</v>
      </c>
      <c r="E231">
        <v>2</v>
      </c>
      <c r="F231">
        <v>480000</v>
      </c>
      <c r="G231">
        <v>4</v>
      </c>
      <c r="H231">
        <v>1</v>
      </c>
      <c r="I231" s="1" t="s">
        <v>11</v>
      </c>
    </row>
    <row r="232" spans="1:9" x14ac:dyDescent="0.35">
      <c r="A232" s="1" t="s">
        <v>15</v>
      </c>
      <c r="B232">
        <v>5</v>
      </c>
      <c r="C232">
        <v>50</v>
      </c>
      <c r="D232">
        <v>520</v>
      </c>
      <c r="E232">
        <v>0</v>
      </c>
      <c r="F232">
        <v>470000</v>
      </c>
      <c r="G232">
        <v>6</v>
      </c>
      <c r="H232">
        <v>3</v>
      </c>
      <c r="I232" s="1" t="s">
        <v>12</v>
      </c>
    </row>
    <row r="233" spans="1:9" x14ac:dyDescent="0.35">
      <c r="A233" s="1" t="s">
        <v>15</v>
      </c>
      <c r="B233">
        <v>6</v>
      </c>
      <c r="C233">
        <v>30</v>
      </c>
      <c r="D233">
        <v>290</v>
      </c>
      <c r="E233">
        <v>4</v>
      </c>
      <c r="F233">
        <v>550000</v>
      </c>
      <c r="G233">
        <v>0</v>
      </c>
      <c r="H233">
        <v>0</v>
      </c>
      <c r="I233" s="1" t="s">
        <v>12</v>
      </c>
    </row>
    <row r="234" spans="1:9" x14ac:dyDescent="0.35">
      <c r="A234" s="1" t="s">
        <v>15</v>
      </c>
      <c r="B234">
        <v>7</v>
      </c>
      <c r="C234">
        <v>55</v>
      </c>
      <c r="D234">
        <v>580</v>
      </c>
      <c r="E234">
        <v>1</v>
      </c>
      <c r="F234">
        <v>460000</v>
      </c>
      <c r="G234">
        <v>8</v>
      </c>
      <c r="H234">
        <v>2</v>
      </c>
      <c r="I234" s="1" t="s">
        <v>10</v>
      </c>
    </row>
    <row r="235" spans="1:9" x14ac:dyDescent="0.35">
      <c r="A235" s="1" t="s">
        <v>15</v>
      </c>
      <c r="B235">
        <v>8</v>
      </c>
      <c r="C235">
        <v>60</v>
      </c>
      <c r="D235">
        <v>620</v>
      </c>
      <c r="E235">
        <v>0</v>
      </c>
      <c r="F235">
        <v>440000</v>
      </c>
      <c r="G235">
        <v>10</v>
      </c>
      <c r="H235">
        <v>2</v>
      </c>
      <c r="I235" s="1" t="s">
        <v>11</v>
      </c>
    </row>
    <row r="236" spans="1:9" x14ac:dyDescent="0.35">
      <c r="A236" s="1" t="s">
        <v>15</v>
      </c>
      <c r="B236">
        <v>9</v>
      </c>
      <c r="C236">
        <v>35</v>
      </c>
      <c r="D236">
        <v>330</v>
      </c>
      <c r="E236">
        <v>5</v>
      </c>
      <c r="F236">
        <v>560000</v>
      </c>
      <c r="G236">
        <v>1</v>
      </c>
      <c r="H236">
        <v>0</v>
      </c>
      <c r="I236" s="1" t="s">
        <v>12</v>
      </c>
    </row>
    <row r="237" spans="1:9" x14ac:dyDescent="0.35">
      <c r="A237" s="1" t="s">
        <v>15</v>
      </c>
      <c r="B237">
        <v>10</v>
      </c>
      <c r="C237">
        <v>70</v>
      </c>
      <c r="D237">
        <v>700</v>
      </c>
      <c r="E237">
        <v>2</v>
      </c>
      <c r="F237">
        <v>430000</v>
      </c>
      <c r="G237">
        <v>12</v>
      </c>
      <c r="H237">
        <v>1</v>
      </c>
      <c r="I237" s="1" t="s">
        <v>10</v>
      </c>
    </row>
    <row r="238" spans="1:9" x14ac:dyDescent="0.35">
      <c r="A238" s="1" t="s">
        <v>15</v>
      </c>
      <c r="B238">
        <v>11</v>
      </c>
      <c r="C238">
        <v>80</v>
      </c>
      <c r="D238">
        <v>800</v>
      </c>
      <c r="E238">
        <v>0</v>
      </c>
      <c r="F238">
        <v>410000</v>
      </c>
      <c r="G238">
        <v>15</v>
      </c>
      <c r="H238">
        <v>2</v>
      </c>
      <c r="I238" s="1" t="s">
        <v>11</v>
      </c>
    </row>
    <row r="239" spans="1:9" x14ac:dyDescent="0.35">
      <c r="A239" s="1" t="s">
        <v>15</v>
      </c>
      <c r="B239">
        <v>12</v>
      </c>
      <c r="C239">
        <v>25</v>
      </c>
      <c r="D239">
        <v>200</v>
      </c>
      <c r="E239">
        <v>6</v>
      </c>
      <c r="F239">
        <v>600000</v>
      </c>
      <c r="G239">
        <v>0</v>
      </c>
      <c r="H239">
        <v>0</v>
      </c>
      <c r="I239" s="1" t="s">
        <v>12</v>
      </c>
    </row>
    <row r="240" spans="1:9" x14ac:dyDescent="0.35">
      <c r="A240" s="1" t="s">
        <v>15</v>
      </c>
      <c r="B240">
        <v>13</v>
      </c>
      <c r="C240">
        <v>85</v>
      </c>
      <c r="D240">
        <v>850</v>
      </c>
      <c r="E240">
        <v>1</v>
      </c>
      <c r="F240">
        <v>390000</v>
      </c>
      <c r="G240">
        <v>14</v>
      </c>
      <c r="H240">
        <v>3</v>
      </c>
      <c r="I240" s="1" t="s">
        <v>10</v>
      </c>
    </row>
    <row r="241" spans="1:9" x14ac:dyDescent="0.35">
      <c r="A241" s="1" t="s">
        <v>15</v>
      </c>
      <c r="B241">
        <v>14</v>
      </c>
      <c r="C241">
        <v>65</v>
      </c>
      <c r="D241">
        <v>650</v>
      </c>
      <c r="E241">
        <v>2</v>
      </c>
      <c r="F241">
        <v>450000</v>
      </c>
      <c r="G241">
        <v>7</v>
      </c>
      <c r="H241">
        <v>1</v>
      </c>
      <c r="I241" s="1" t="s">
        <v>11</v>
      </c>
    </row>
    <row r="242" spans="1:9" x14ac:dyDescent="0.35">
      <c r="A242" s="1" t="s">
        <v>15</v>
      </c>
      <c r="B242">
        <v>15</v>
      </c>
      <c r="C242">
        <v>72</v>
      </c>
      <c r="D242">
        <v>720</v>
      </c>
      <c r="E242">
        <v>2</v>
      </c>
      <c r="F242">
        <v>420000</v>
      </c>
      <c r="G242">
        <v>11</v>
      </c>
      <c r="H242">
        <v>2</v>
      </c>
      <c r="I242" s="1" t="s">
        <v>12</v>
      </c>
    </row>
    <row r="243" spans="1:9" x14ac:dyDescent="0.35">
      <c r="A243" s="1" t="s">
        <v>15</v>
      </c>
      <c r="B243">
        <v>16</v>
      </c>
      <c r="C243">
        <v>50</v>
      </c>
      <c r="D243">
        <v>500</v>
      </c>
      <c r="E243">
        <v>3</v>
      </c>
      <c r="F243">
        <v>480000</v>
      </c>
      <c r="G243">
        <v>5</v>
      </c>
      <c r="H243">
        <v>1</v>
      </c>
      <c r="I243" s="1" t="s">
        <v>10</v>
      </c>
    </row>
    <row r="244" spans="1:9" x14ac:dyDescent="0.35">
      <c r="A244" s="1" t="s">
        <v>15</v>
      </c>
      <c r="B244">
        <v>17</v>
      </c>
      <c r="C244">
        <v>40</v>
      </c>
      <c r="D244">
        <v>400</v>
      </c>
      <c r="E244">
        <v>3</v>
      </c>
      <c r="F244">
        <v>500000</v>
      </c>
      <c r="G244">
        <v>2</v>
      </c>
      <c r="H244">
        <v>0</v>
      </c>
      <c r="I244" s="1" t="s">
        <v>11</v>
      </c>
    </row>
    <row r="245" spans="1:9" x14ac:dyDescent="0.35">
      <c r="A245" s="1" t="s">
        <v>15</v>
      </c>
      <c r="B245">
        <v>18</v>
      </c>
      <c r="C245">
        <v>47</v>
      </c>
      <c r="D245">
        <v>480</v>
      </c>
      <c r="E245">
        <v>1</v>
      </c>
      <c r="F245">
        <v>470000</v>
      </c>
      <c r="G245">
        <v>6</v>
      </c>
      <c r="H245">
        <v>1</v>
      </c>
      <c r="I245" s="1" t="s">
        <v>12</v>
      </c>
    </row>
    <row r="246" spans="1:9" x14ac:dyDescent="0.35">
      <c r="A246" s="1" t="s">
        <v>15</v>
      </c>
      <c r="B246">
        <v>19</v>
      </c>
      <c r="C246">
        <v>30</v>
      </c>
      <c r="D246">
        <v>320</v>
      </c>
      <c r="E246">
        <v>4</v>
      </c>
      <c r="F246">
        <v>540000</v>
      </c>
      <c r="G246">
        <v>0</v>
      </c>
      <c r="H246">
        <v>0</v>
      </c>
      <c r="I246" s="1" t="s">
        <v>10</v>
      </c>
    </row>
    <row r="247" spans="1:9" x14ac:dyDescent="0.35">
      <c r="A247" s="1" t="s">
        <v>15</v>
      </c>
      <c r="B247">
        <v>20</v>
      </c>
      <c r="C247">
        <v>65</v>
      </c>
      <c r="D247">
        <v>600</v>
      </c>
      <c r="E247">
        <v>0</v>
      </c>
      <c r="F247">
        <v>430000</v>
      </c>
      <c r="G247">
        <v>8</v>
      </c>
      <c r="H247">
        <v>2</v>
      </c>
      <c r="I247" s="1" t="s">
        <v>11</v>
      </c>
    </row>
    <row r="248" spans="1:9" x14ac:dyDescent="0.35">
      <c r="A248" s="1" t="s">
        <v>15</v>
      </c>
      <c r="B248">
        <v>21</v>
      </c>
      <c r="C248">
        <v>45</v>
      </c>
      <c r="D248">
        <v>450</v>
      </c>
      <c r="E248">
        <v>3</v>
      </c>
      <c r="F248">
        <v>490000</v>
      </c>
      <c r="G248">
        <v>3</v>
      </c>
      <c r="H248">
        <v>1</v>
      </c>
      <c r="I248" s="1" t="s">
        <v>13</v>
      </c>
    </row>
    <row r="249" spans="1:9" x14ac:dyDescent="0.35">
      <c r="A249" s="1" t="s">
        <v>15</v>
      </c>
      <c r="B249">
        <v>22</v>
      </c>
      <c r="C249">
        <v>50</v>
      </c>
      <c r="D249">
        <v>500</v>
      </c>
      <c r="E249">
        <v>0</v>
      </c>
      <c r="F249">
        <v>480000</v>
      </c>
      <c r="G249">
        <v>2</v>
      </c>
      <c r="H249">
        <v>0</v>
      </c>
      <c r="I249" s="1" t="s">
        <v>13</v>
      </c>
    </row>
    <row r="250" spans="1:9" x14ac:dyDescent="0.35">
      <c r="A250" s="1" t="s">
        <v>15</v>
      </c>
      <c r="B250">
        <v>23</v>
      </c>
      <c r="C250">
        <v>55</v>
      </c>
      <c r="D250">
        <v>550</v>
      </c>
      <c r="E250">
        <v>1</v>
      </c>
      <c r="F250">
        <v>470000</v>
      </c>
      <c r="G250">
        <v>4</v>
      </c>
      <c r="H250">
        <v>2</v>
      </c>
      <c r="I250" s="1" t="s">
        <v>10</v>
      </c>
    </row>
    <row r="251" spans="1:9" x14ac:dyDescent="0.35">
      <c r="A251" s="1" t="s">
        <v>15</v>
      </c>
      <c r="B251">
        <v>24</v>
      </c>
      <c r="C251">
        <v>60</v>
      </c>
      <c r="D251">
        <v>650</v>
      </c>
      <c r="E251">
        <v>2</v>
      </c>
      <c r="F251">
        <v>460000</v>
      </c>
      <c r="G251">
        <v>5</v>
      </c>
      <c r="H251">
        <v>1</v>
      </c>
      <c r="I251" s="1" t="s">
        <v>11</v>
      </c>
    </row>
    <row r="252" spans="1:9" x14ac:dyDescent="0.35">
      <c r="A252" s="1" t="s">
        <v>15</v>
      </c>
      <c r="B252">
        <v>25</v>
      </c>
      <c r="C252">
        <v>35</v>
      </c>
      <c r="D252">
        <v>340</v>
      </c>
      <c r="E252">
        <v>3</v>
      </c>
      <c r="F252">
        <v>530000</v>
      </c>
      <c r="G252">
        <v>1</v>
      </c>
      <c r="H252">
        <v>0</v>
      </c>
      <c r="I252" s="1" t="s">
        <v>12</v>
      </c>
    </row>
    <row r="253" spans="1:9" x14ac:dyDescent="0.35">
      <c r="A253" s="1" t="s">
        <v>15</v>
      </c>
      <c r="B253">
        <v>26</v>
      </c>
      <c r="C253">
        <v>70</v>
      </c>
      <c r="D253">
        <v>700</v>
      </c>
      <c r="E253">
        <v>0</v>
      </c>
      <c r="F253">
        <v>450000</v>
      </c>
      <c r="G253">
        <v>12</v>
      </c>
      <c r="H253">
        <v>3</v>
      </c>
      <c r="I253" s="1" t="s">
        <v>10</v>
      </c>
    </row>
    <row r="254" spans="1:9" x14ac:dyDescent="0.35">
      <c r="A254" s="1" t="s">
        <v>15</v>
      </c>
      <c r="B254">
        <v>27</v>
      </c>
      <c r="C254">
        <v>80</v>
      </c>
      <c r="D254">
        <v>800</v>
      </c>
      <c r="E254">
        <v>0</v>
      </c>
      <c r="F254">
        <v>440000</v>
      </c>
      <c r="G254">
        <v>15</v>
      </c>
      <c r="H254">
        <v>2</v>
      </c>
      <c r="I254" s="1" t="s">
        <v>11</v>
      </c>
    </row>
    <row r="255" spans="1:9" x14ac:dyDescent="0.35">
      <c r="A255" s="1" t="s">
        <v>15</v>
      </c>
      <c r="B255">
        <v>28</v>
      </c>
      <c r="C255">
        <v>25</v>
      </c>
      <c r="D255">
        <v>220</v>
      </c>
      <c r="E255">
        <v>5</v>
      </c>
      <c r="F255">
        <v>600000</v>
      </c>
      <c r="G255">
        <v>0</v>
      </c>
      <c r="H255">
        <v>0</v>
      </c>
      <c r="I255" s="1" t="s">
        <v>12</v>
      </c>
    </row>
    <row r="256" spans="1:9" x14ac:dyDescent="0.35">
      <c r="A256" s="1" t="s">
        <v>15</v>
      </c>
      <c r="B256">
        <v>29</v>
      </c>
      <c r="C256">
        <v>90</v>
      </c>
      <c r="D256">
        <v>900</v>
      </c>
      <c r="E256">
        <v>1</v>
      </c>
      <c r="F256">
        <v>400000</v>
      </c>
      <c r="G256">
        <v>14</v>
      </c>
      <c r="H256">
        <v>3</v>
      </c>
      <c r="I256" s="1" t="s">
        <v>10</v>
      </c>
    </row>
    <row r="257" spans="1:9" x14ac:dyDescent="0.35">
      <c r="A257" s="1" t="s">
        <v>15</v>
      </c>
      <c r="B257">
        <v>30</v>
      </c>
      <c r="C257">
        <v>85</v>
      </c>
      <c r="D257">
        <v>860</v>
      </c>
      <c r="E257">
        <v>2</v>
      </c>
      <c r="F257">
        <v>410000</v>
      </c>
      <c r="G257">
        <v>10</v>
      </c>
      <c r="H257">
        <v>2</v>
      </c>
      <c r="I257" s="1" t="s">
        <v>11</v>
      </c>
    </row>
    <row r="258" spans="1:9" x14ac:dyDescent="0.35">
      <c r="A258" s="1" t="s">
        <v>15</v>
      </c>
      <c r="B258">
        <v>31</v>
      </c>
      <c r="C258">
        <v>43</v>
      </c>
      <c r="D258">
        <v>420</v>
      </c>
      <c r="E258">
        <v>3</v>
      </c>
      <c r="F258">
        <v>500000</v>
      </c>
      <c r="G258">
        <v>3</v>
      </c>
      <c r="H258">
        <v>1</v>
      </c>
      <c r="I258" s="1" t="s">
        <v>13</v>
      </c>
    </row>
    <row r="259" spans="1:9" x14ac:dyDescent="0.35">
      <c r="A259" s="1" t="s">
        <v>15</v>
      </c>
      <c r="B259">
        <v>32</v>
      </c>
      <c r="C259">
        <v>50</v>
      </c>
      <c r="D259">
        <v>500</v>
      </c>
      <c r="E259">
        <v>2</v>
      </c>
      <c r="F259">
        <v>480000</v>
      </c>
      <c r="G259">
        <v>5</v>
      </c>
      <c r="H259">
        <v>0</v>
      </c>
      <c r="I259" s="1" t="s">
        <v>10</v>
      </c>
    </row>
    <row r="260" spans="1:9" x14ac:dyDescent="0.35">
      <c r="A260" s="1" t="s">
        <v>15</v>
      </c>
      <c r="B260">
        <v>33</v>
      </c>
      <c r="C260">
        <v>65</v>
      </c>
      <c r="D260">
        <v>650</v>
      </c>
      <c r="E260">
        <v>1</v>
      </c>
      <c r="F260">
        <v>470000</v>
      </c>
      <c r="G260">
        <v>8</v>
      </c>
      <c r="H260">
        <v>2</v>
      </c>
      <c r="I260" s="1" t="s">
        <v>10</v>
      </c>
    </row>
    <row r="261" spans="1:9" x14ac:dyDescent="0.35">
      <c r="A261" s="1" t="s">
        <v>15</v>
      </c>
      <c r="B261">
        <v>34</v>
      </c>
      <c r="C261">
        <v>40</v>
      </c>
      <c r="D261">
        <v>390</v>
      </c>
      <c r="E261">
        <v>4</v>
      </c>
      <c r="F261">
        <v>550000</v>
      </c>
      <c r="G261">
        <v>2</v>
      </c>
      <c r="H261">
        <v>0</v>
      </c>
      <c r="I261" s="1" t="s">
        <v>11</v>
      </c>
    </row>
    <row r="262" spans="1:9" x14ac:dyDescent="0.35">
      <c r="A262" s="1" t="s">
        <v>15</v>
      </c>
      <c r="B262">
        <v>35</v>
      </c>
      <c r="C262">
        <v>75</v>
      </c>
      <c r="D262">
        <v>750</v>
      </c>
      <c r="E262">
        <v>1</v>
      </c>
      <c r="F262">
        <v>420000</v>
      </c>
      <c r="G262">
        <v>10</v>
      </c>
      <c r="H262">
        <v>1</v>
      </c>
      <c r="I262" s="1" t="s">
        <v>12</v>
      </c>
    </row>
    <row r="263" spans="1:9" x14ac:dyDescent="0.35">
      <c r="A263" s="1" t="s">
        <v>15</v>
      </c>
      <c r="B263">
        <v>36</v>
      </c>
      <c r="C263">
        <v>57</v>
      </c>
      <c r="D263">
        <v>580</v>
      </c>
      <c r="E263">
        <v>1</v>
      </c>
      <c r="F263">
        <v>430000</v>
      </c>
      <c r="G263">
        <v>6</v>
      </c>
      <c r="H263">
        <v>2</v>
      </c>
      <c r="I263" s="1" t="s">
        <v>10</v>
      </c>
    </row>
    <row r="264" spans="1:9" x14ac:dyDescent="0.35">
      <c r="A264" s="1" t="s">
        <v>15</v>
      </c>
      <c r="B264">
        <v>37</v>
      </c>
      <c r="C264">
        <v>39</v>
      </c>
      <c r="D264">
        <v>370</v>
      </c>
      <c r="E264">
        <v>3</v>
      </c>
      <c r="F264">
        <v>540000</v>
      </c>
      <c r="G264">
        <v>1</v>
      </c>
      <c r="H264">
        <v>0</v>
      </c>
      <c r="I264" s="1" t="s">
        <v>13</v>
      </c>
    </row>
    <row r="265" spans="1:9" x14ac:dyDescent="0.35">
      <c r="A265" s="1" t="s">
        <v>15</v>
      </c>
      <c r="B265">
        <v>38</v>
      </c>
      <c r="C265">
        <v>64</v>
      </c>
      <c r="D265">
        <v>640</v>
      </c>
      <c r="E265">
        <v>2</v>
      </c>
      <c r="F265">
        <v>460000</v>
      </c>
      <c r="G265">
        <v>9</v>
      </c>
      <c r="H265">
        <v>1</v>
      </c>
      <c r="I265" s="1" t="s">
        <v>11</v>
      </c>
    </row>
    <row r="266" spans="1:9" x14ac:dyDescent="0.35">
      <c r="A266" s="1" t="s">
        <v>15</v>
      </c>
      <c r="B266">
        <v>39</v>
      </c>
      <c r="C266">
        <v>45</v>
      </c>
      <c r="D266">
        <v>450</v>
      </c>
      <c r="E266">
        <v>2</v>
      </c>
      <c r="F266">
        <v>480000</v>
      </c>
      <c r="G266">
        <v>4</v>
      </c>
      <c r="H266">
        <v>1</v>
      </c>
      <c r="I266" s="1" t="s">
        <v>13</v>
      </c>
    </row>
    <row r="267" spans="1:9" x14ac:dyDescent="0.35">
      <c r="A267" s="1" t="s">
        <v>15</v>
      </c>
      <c r="B267">
        <v>40</v>
      </c>
      <c r="C267">
        <v>32</v>
      </c>
      <c r="D267">
        <v>310</v>
      </c>
      <c r="E267">
        <v>5</v>
      </c>
      <c r="F267">
        <v>550000</v>
      </c>
      <c r="G267">
        <v>0</v>
      </c>
      <c r="H267">
        <v>0</v>
      </c>
      <c r="I267" s="1" t="s">
        <v>12</v>
      </c>
    </row>
    <row r="268" spans="1:9" x14ac:dyDescent="0.35">
      <c r="A268" s="1" t="s">
        <v>15</v>
      </c>
      <c r="B268">
        <v>41</v>
      </c>
      <c r="C268">
        <v>73</v>
      </c>
      <c r="D268">
        <v>730</v>
      </c>
      <c r="E268">
        <v>1</v>
      </c>
      <c r="F268">
        <v>410000</v>
      </c>
      <c r="G268">
        <v>11</v>
      </c>
      <c r="H268">
        <v>2</v>
      </c>
      <c r="I268" s="1" t="s">
        <v>10</v>
      </c>
    </row>
    <row r="269" spans="1:9" x14ac:dyDescent="0.35">
      <c r="A269" s="1" t="s">
        <v>15</v>
      </c>
      <c r="B269">
        <v>42</v>
      </c>
      <c r="C269">
        <v>58</v>
      </c>
      <c r="D269">
        <v>580</v>
      </c>
      <c r="E269">
        <v>0</v>
      </c>
      <c r="F269">
        <v>440000</v>
      </c>
      <c r="G269">
        <v>7</v>
      </c>
      <c r="H269">
        <v>1</v>
      </c>
      <c r="I269" s="1" t="s">
        <v>11</v>
      </c>
    </row>
    <row r="270" spans="1:9" x14ac:dyDescent="0.35">
      <c r="A270" s="1" t="s">
        <v>15</v>
      </c>
      <c r="B270">
        <v>43</v>
      </c>
      <c r="C270">
        <v>35</v>
      </c>
      <c r="D270">
        <v>340</v>
      </c>
      <c r="E270">
        <v>4</v>
      </c>
      <c r="F270">
        <v>530000</v>
      </c>
      <c r="G270">
        <v>1</v>
      </c>
      <c r="H270">
        <v>0</v>
      </c>
      <c r="I270" s="1" t="s">
        <v>13</v>
      </c>
    </row>
    <row r="271" spans="1:9" x14ac:dyDescent="0.35">
      <c r="A271" s="1" t="s">
        <v>15</v>
      </c>
      <c r="B271">
        <v>44</v>
      </c>
      <c r="C271">
        <v>66</v>
      </c>
      <c r="D271">
        <v>660</v>
      </c>
      <c r="E271">
        <v>2</v>
      </c>
      <c r="F271">
        <v>450000</v>
      </c>
      <c r="G271">
        <v>8</v>
      </c>
      <c r="H271">
        <v>1</v>
      </c>
      <c r="I271" s="1" t="s">
        <v>10</v>
      </c>
    </row>
    <row r="272" spans="1:9" x14ac:dyDescent="0.35">
      <c r="A272" s="1" t="s">
        <v>15</v>
      </c>
      <c r="B272">
        <v>45</v>
      </c>
      <c r="C272">
        <v>41</v>
      </c>
      <c r="D272">
        <v>410</v>
      </c>
      <c r="E272">
        <v>3</v>
      </c>
      <c r="F272">
        <v>500000</v>
      </c>
      <c r="G272">
        <v>2</v>
      </c>
      <c r="H272">
        <v>0</v>
      </c>
      <c r="I272" s="1" t="s">
        <v>11</v>
      </c>
    </row>
    <row r="273" spans="1:9" x14ac:dyDescent="0.35">
      <c r="A273" s="1" t="s">
        <v>15</v>
      </c>
      <c r="B273">
        <v>46</v>
      </c>
      <c r="C273">
        <v>55</v>
      </c>
      <c r="D273">
        <v>550</v>
      </c>
      <c r="E273">
        <v>1</v>
      </c>
      <c r="F273">
        <v>470000</v>
      </c>
      <c r="G273">
        <v>5</v>
      </c>
      <c r="H273">
        <v>2</v>
      </c>
      <c r="I273" s="1" t="s">
        <v>12</v>
      </c>
    </row>
    <row r="274" spans="1:9" x14ac:dyDescent="0.35">
      <c r="A274" s="1" t="s">
        <v>15</v>
      </c>
      <c r="B274">
        <v>47</v>
      </c>
      <c r="C274">
        <v>48</v>
      </c>
      <c r="D274">
        <v>490</v>
      </c>
      <c r="E274">
        <v>0</v>
      </c>
      <c r="F274">
        <v>460000</v>
      </c>
      <c r="G274">
        <v>6</v>
      </c>
      <c r="H274">
        <v>1</v>
      </c>
      <c r="I274" s="1" t="s">
        <v>13</v>
      </c>
    </row>
    <row r="275" spans="1:9" x14ac:dyDescent="0.35">
      <c r="A275" s="1" t="s">
        <v>15</v>
      </c>
      <c r="B275">
        <v>48</v>
      </c>
      <c r="C275">
        <v>60</v>
      </c>
      <c r="D275">
        <v>620</v>
      </c>
      <c r="E275">
        <v>0</v>
      </c>
      <c r="F275">
        <v>440000</v>
      </c>
      <c r="G275">
        <v>10</v>
      </c>
      <c r="H275">
        <v>3</v>
      </c>
      <c r="I275" s="1" t="s">
        <v>11</v>
      </c>
    </row>
    <row r="276" spans="1:9" x14ac:dyDescent="0.35">
      <c r="A276" s="1" t="s">
        <v>15</v>
      </c>
      <c r="B276">
        <v>49</v>
      </c>
      <c r="C276">
        <v>29</v>
      </c>
      <c r="D276">
        <v>290</v>
      </c>
      <c r="E276">
        <v>6</v>
      </c>
      <c r="F276">
        <v>600000</v>
      </c>
      <c r="G276">
        <v>0</v>
      </c>
      <c r="H276">
        <v>0</v>
      </c>
      <c r="I276" s="1" t="s">
        <v>12</v>
      </c>
    </row>
    <row r="277" spans="1:9" x14ac:dyDescent="0.35">
      <c r="A277" s="1" t="s">
        <v>15</v>
      </c>
      <c r="B277">
        <v>50</v>
      </c>
      <c r="C277">
        <v>74</v>
      </c>
      <c r="D277">
        <v>740</v>
      </c>
      <c r="E277">
        <v>2</v>
      </c>
      <c r="F277">
        <v>420000</v>
      </c>
      <c r="G277">
        <v>9</v>
      </c>
      <c r="H277">
        <v>1</v>
      </c>
      <c r="I277" s="1" t="s">
        <v>10</v>
      </c>
    </row>
    <row r="278" spans="1:9" x14ac:dyDescent="0.35">
      <c r="A278" s="1" t="s">
        <v>15</v>
      </c>
      <c r="B278">
        <v>51</v>
      </c>
      <c r="C278">
        <v>41</v>
      </c>
      <c r="D278">
        <v>410</v>
      </c>
      <c r="E278">
        <v>2</v>
      </c>
      <c r="F278">
        <v>490000</v>
      </c>
      <c r="G278">
        <v>3</v>
      </c>
      <c r="H278">
        <v>1</v>
      </c>
      <c r="I278" s="1" t="s">
        <v>11</v>
      </c>
    </row>
    <row r="279" spans="1:9" x14ac:dyDescent="0.35">
      <c r="A279" s="1" t="s">
        <v>15</v>
      </c>
      <c r="B279">
        <v>52</v>
      </c>
      <c r="C279">
        <v>50</v>
      </c>
      <c r="D279">
        <v>500</v>
      </c>
      <c r="E279">
        <v>1</v>
      </c>
      <c r="F279">
        <v>480000</v>
      </c>
      <c r="G279">
        <v>2</v>
      </c>
      <c r="H279">
        <v>2</v>
      </c>
      <c r="I279" s="1" t="s">
        <v>10</v>
      </c>
    </row>
    <row r="280" spans="1:9" x14ac:dyDescent="0.35">
      <c r="A280" s="1" t="s">
        <v>15</v>
      </c>
      <c r="B280">
        <v>53</v>
      </c>
      <c r="C280">
        <v>65</v>
      </c>
      <c r="D280">
        <v>650</v>
      </c>
      <c r="E280">
        <v>2</v>
      </c>
      <c r="F280">
        <v>470000</v>
      </c>
      <c r="G280">
        <v>8</v>
      </c>
      <c r="H280">
        <v>1</v>
      </c>
      <c r="I280" s="1" t="s">
        <v>12</v>
      </c>
    </row>
    <row r="281" spans="1:9" x14ac:dyDescent="0.35">
      <c r="A281" s="1" t="s">
        <v>15</v>
      </c>
      <c r="B281">
        <v>54</v>
      </c>
      <c r="C281">
        <v>55</v>
      </c>
      <c r="D281">
        <v>550</v>
      </c>
      <c r="E281">
        <v>3</v>
      </c>
      <c r="F281">
        <v>450000</v>
      </c>
      <c r="G281">
        <v>4</v>
      </c>
      <c r="H281">
        <v>0</v>
      </c>
      <c r="I281" s="1" t="s">
        <v>11</v>
      </c>
    </row>
    <row r="282" spans="1:9" x14ac:dyDescent="0.35">
      <c r="A282" s="1" t="s">
        <v>15</v>
      </c>
      <c r="B282">
        <v>55</v>
      </c>
      <c r="C282">
        <v>72</v>
      </c>
      <c r="D282">
        <v>720</v>
      </c>
      <c r="E282">
        <v>2</v>
      </c>
      <c r="F282">
        <v>420000</v>
      </c>
      <c r="G282">
        <v>11</v>
      </c>
      <c r="H282">
        <v>2</v>
      </c>
      <c r="I282" s="1" t="s">
        <v>13</v>
      </c>
    </row>
    <row r="283" spans="1:9" x14ac:dyDescent="0.35">
      <c r="A283" s="1" t="s">
        <v>15</v>
      </c>
      <c r="B283">
        <v>56</v>
      </c>
      <c r="C283">
        <v>60</v>
      </c>
      <c r="D283">
        <v>600</v>
      </c>
      <c r="E283">
        <v>2</v>
      </c>
      <c r="F283">
        <v>430000</v>
      </c>
      <c r="G283">
        <v>5</v>
      </c>
      <c r="H283">
        <v>1</v>
      </c>
      <c r="I283" s="1" t="s">
        <v>10</v>
      </c>
    </row>
    <row r="284" spans="1:9" x14ac:dyDescent="0.35">
      <c r="A284" s="1" t="s">
        <v>15</v>
      </c>
      <c r="B284">
        <v>57</v>
      </c>
      <c r="C284">
        <v>39</v>
      </c>
      <c r="D284">
        <v>390</v>
      </c>
      <c r="E284">
        <v>4</v>
      </c>
      <c r="F284">
        <v>540000</v>
      </c>
      <c r="G284">
        <v>1</v>
      </c>
      <c r="H284">
        <v>0</v>
      </c>
      <c r="I284" s="1" t="s">
        <v>12</v>
      </c>
    </row>
    <row r="285" spans="1:9" x14ac:dyDescent="0.35">
      <c r="A285" s="1" t="s">
        <v>15</v>
      </c>
      <c r="B285">
        <v>58</v>
      </c>
      <c r="C285">
        <v>80</v>
      </c>
      <c r="D285">
        <v>800</v>
      </c>
      <c r="E285">
        <v>0</v>
      </c>
      <c r="F285">
        <v>410000</v>
      </c>
      <c r="G285">
        <v>15</v>
      </c>
      <c r="H285">
        <v>2</v>
      </c>
      <c r="I285" s="1" t="s">
        <v>11</v>
      </c>
    </row>
    <row r="286" spans="1:9" x14ac:dyDescent="0.35">
      <c r="A286" s="1" t="s">
        <v>15</v>
      </c>
      <c r="B286">
        <v>59</v>
      </c>
      <c r="C286">
        <v>50</v>
      </c>
      <c r="D286">
        <v>500</v>
      </c>
      <c r="E286">
        <v>1</v>
      </c>
      <c r="F286">
        <v>480000</v>
      </c>
      <c r="G286">
        <v>3</v>
      </c>
      <c r="H286">
        <v>1</v>
      </c>
      <c r="I286" s="1" t="s">
        <v>10</v>
      </c>
    </row>
    <row r="287" spans="1:9" x14ac:dyDescent="0.35">
      <c r="A287" s="1" t="s">
        <v>15</v>
      </c>
      <c r="B287">
        <v>60</v>
      </c>
      <c r="C287">
        <v>45</v>
      </c>
      <c r="D287">
        <v>450</v>
      </c>
      <c r="E287">
        <v>2</v>
      </c>
      <c r="F287">
        <v>490000</v>
      </c>
      <c r="G287">
        <v>2</v>
      </c>
      <c r="H287">
        <v>0</v>
      </c>
      <c r="I287" s="1" t="s">
        <v>13</v>
      </c>
    </row>
    <row r="288" spans="1:9" x14ac:dyDescent="0.35">
      <c r="A288" s="1" t="s">
        <v>15</v>
      </c>
      <c r="B288">
        <v>61</v>
      </c>
      <c r="C288">
        <v>35</v>
      </c>
      <c r="D288">
        <v>350</v>
      </c>
      <c r="E288">
        <v>3</v>
      </c>
      <c r="F288">
        <v>530000</v>
      </c>
      <c r="G288">
        <v>1</v>
      </c>
      <c r="H288">
        <v>0</v>
      </c>
      <c r="I288" s="1" t="s">
        <v>11</v>
      </c>
    </row>
    <row r="289" spans="1:9" x14ac:dyDescent="0.35">
      <c r="A289" s="1" t="s">
        <v>15</v>
      </c>
      <c r="B289">
        <v>62</v>
      </c>
      <c r="C289">
        <v>65</v>
      </c>
      <c r="D289">
        <v>650</v>
      </c>
      <c r="E289">
        <v>0</v>
      </c>
      <c r="F289">
        <v>460000</v>
      </c>
      <c r="G289">
        <v>8</v>
      </c>
      <c r="H289">
        <v>1</v>
      </c>
      <c r="I289" s="1" t="s">
        <v>10</v>
      </c>
    </row>
    <row r="290" spans="1:9" x14ac:dyDescent="0.35">
      <c r="A290" s="1" t="s">
        <v>15</v>
      </c>
      <c r="B290">
        <v>63</v>
      </c>
      <c r="C290">
        <v>55</v>
      </c>
      <c r="D290">
        <v>550</v>
      </c>
      <c r="E290">
        <v>1</v>
      </c>
      <c r="F290">
        <v>470000</v>
      </c>
      <c r="G290">
        <v>4</v>
      </c>
      <c r="H290">
        <v>2</v>
      </c>
      <c r="I290" s="1" t="s">
        <v>12</v>
      </c>
    </row>
    <row r="291" spans="1:9" x14ac:dyDescent="0.35">
      <c r="A291" s="1" t="s">
        <v>15</v>
      </c>
      <c r="B291">
        <v>64</v>
      </c>
      <c r="C291">
        <v>70</v>
      </c>
      <c r="D291">
        <v>700</v>
      </c>
      <c r="E291">
        <v>2</v>
      </c>
      <c r="F291">
        <v>450000</v>
      </c>
      <c r="G291">
        <v>12</v>
      </c>
      <c r="H291">
        <v>3</v>
      </c>
      <c r="I291" s="1" t="s">
        <v>11</v>
      </c>
    </row>
    <row r="292" spans="1:9" x14ac:dyDescent="0.35">
      <c r="A292" s="1" t="s">
        <v>15</v>
      </c>
      <c r="B292">
        <v>65</v>
      </c>
      <c r="C292">
        <v>58</v>
      </c>
      <c r="D292">
        <v>580</v>
      </c>
      <c r="E292">
        <v>1</v>
      </c>
      <c r="F292">
        <v>440000</v>
      </c>
      <c r="G292">
        <v>7</v>
      </c>
      <c r="H292">
        <v>1</v>
      </c>
      <c r="I292" s="1" t="s">
        <v>10</v>
      </c>
    </row>
    <row r="293" spans="1:9" x14ac:dyDescent="0.35">
      <c r="A293" s="1" t="s">
        <v>15</v>
      </c>
      <c r="B293">
        <v>66</v>
      </c>
      <c r="C293">
        <v>40</v>
      </c>
      <c r="D293">
        <v>400</v>
      </c>
      <c r="E293">
        <v>3</v>
      </c>
      <c r="F293">
        <v>500000</v>
      </c>
      <c r="G293">
        <v>2</v>
      </c>
      <c r="H293">
        <v>0</v>
      </c>
      <c r="I293" s="1" t="s">
        <v>13</v>
      </c>
    </row>
    <row r="294" spans="1:9" x14ac:dyDescent="0.35">
      <c r="A294" s="1" t="s">
        <v>15</v>
      </c>
      <c r="B294">
        <v>67</v>
      </c>
      <c r="C294">
        <v>45</v>
      </c>
      <c r="D294">
        <v>450</v>
      </c>
      <c r="E294">
        <v>2</v>
      </c>
      <c r="F294">
        <v>490000</v>
      </c>
      <c r="G294">
        <v>3</v>
      </c>
      <c r="H294">
        <v>1</v>
      </c>
      <c r="I294" s="1" t="s">
        <v>12</v>
      </c>
    </row>
    <row r="295" spans="1:9" x14ac:dyDescent="0.35">
      <c r="A295" s="1" t="s">
        <v>15</v>
      </c>
      <c r="B295">
        <v>68</v>
      </c>
      <c r="C295">
        <v>75</v>
      </c>
      <c r="D295">
        <v>750</v>
      </c>
      <c r="E295">
        <v>3</v>
      </c>
      <c r="F295">
        <v>420000</v>
      </c>
      <c r="G295">
        <v>10</v>
      </c>
      <c r="H295">
        <v>1</v>
      </c>
      <c r="I295" s="1" t="s">
        <v>11</v>
      </c>
    </row>
    <row r="296" spans="1:9" x14ac:dyDescent="0.35">
      <c r="A296" s="1" t="s">
        <v>15</v>
      </c>
      <c r="B296">
        <v>69</v>
      </c>
      <c r="C296">
        <v>80</v>
      </c>
      <c r="D296">
        <v>800</v>
      </c>
      <c r="E296">
        <v>1</v>
      </c>
      <c r="F296">
        <v>410000</v>
      </c>
      <c r="G296">
        <v>15</v>
      </c>
      <c r="H296">
        <v>2</v>
      </c>
      <c r="I296" s="1" t="s">
        <v>10</v>
      </c>
    </row>
    <row r="297" spans="1:9" x14ac:dyDescent="0.35">
      <c r="A297" s="1" t="s">
        <v>15</v>
      </c>
      <c r="B297">
        <v>70</v>
      </c>
      <c r="C297">
        <v>25</v>
      </c>
      <c r="D297">
        <v>200</v>
      </c>
      <c r="E297">
        <v>5</v>
      </c>
      <c r="F297">
        <v>600000</v>
      </c>
      <c r="G297">
        <v>0</v>
      </c>
      <c r="H297">
        <v>0</v>
      </c>
      <c r="I297" s="1" t="s">
        <v>12</v>
      </c>
    </row>
    <row r="298" spans="1:9" x14ac:dyDescent="0.35">
      <c r="A298" s="1" t="s">
        <v>15</v>
      </c>
      <c r="B298">
        <v>71</v>
      </c>
      <c r="C298">
        <v>90</v>
      </c>
      <c r="D298">
        <v>900</v>
      </c>
      <c r="E298">
        <v>1</v>
      </c>
      <c r="F298">
        <v>400000</v>
      </c>
      <c r="G298">
        <v>14</v>
      </c>
      <c r="H298">
        <v>3</v>
      </c>
      <c r="I298" s="1" t="s">
        <v>10</v>
      </c>
    </row>
    <row r="299" spans="1:9" x14ac:dyDescent="0.35">
      <c r="A299" s="1" t="s">
        <v>15</v>
      </c>
      <c r="B299">
        <v>72</v>
      </c>
      <c r="C299">
        <v>85</v>
      </c>
      <c r="D299">
        <v>860</v>
      </c>
      <c r="E299">
        <v>2</v>
      </c>
      <c r="F299">
        <v>410000</v>
      </c>
      <c r="G299">
        <v>10</v>
      </c>
      <c r="H299">
        <v>2</v>
      </c>
      <c r="I299" s="1" t="s">
        <v>11</v>
      </c>
    </row>
    <row r="300" spans="1:9" x14ac:dyDescent="0.35">
      <c r="A300" s="1" t="s">
        <v>15</v>
      </c>
      <c r="B300">
        <v>73</v>
      </c>
      <c r="C300">
        <v>43</v>
      </c>
      <c r="D300">
        <v>420</v>
      </c>
      <c r="E300">
        <v>3</v>
      </c>
      <c r="F300">
        <v>500000</v>
      </c>
      <c r="G300">
        <v>3</v>
      </c>
      <c r="H300">
        <v>1</v>
      </c>
      <c r="I300" s="1" t="s">
        <v>13</v>
      </c>
    </row>
    <row r="301" spans="1:9" x14ac:dyDescent="0.35">
      <c r="A301" s="1" t="s">
        <v>15</v>
      </c>
      <c r="B301">
        <v>74</v>
      </c>
      <c r="C301">
        <v>50</v>
      </c>
      <c r="D301">
        <v>500</v>
      </c>
      <c r="E301">
        <v>2</v>
      </c>
      <c r="F301">
        <v>480000</v>
      </c>
      <c r="G301">
        <v>5</v>
      </c>
      <c r="H301">
        <v>0</v>
      </c>
      <c r="I301" s="1" t="s">
        <v>13</v>
      </c>
    </row>
    <row r="302" spans="1:9" x14ac:dyDescent="0.35">
      <c r="A302" s="1" t="s">
        <v>15</v>
      </c>
      <c r="B302">
        <v>75</v>
      </c>
      <c r="C302">
        <v>65</v>
      </c>
      <c r="D302">
        <v>650</v>
      </c>
      <c r="E302">
        <v>1</v>
      </c>
      <c r="F302">
        <v>470000</v>
      </c>
      <c r="G302">
        <v>8</v>
      </c>
      <c r="H302">
        <v>2</v>
      </c>
      <c r="I302" s="1" t="s">
        <v>10</v>
      </c>
    </row>
    <row r="303" spans="1:9" x14ac:dyDescent="0.35">
      <c r="A303" s="1" t="s">
        <v>15</v>
      </c>
      <c r="B303">
        <v>76</v>
      </c>
      <c r="C303">
        <v>40</v>
      </c>
      <c r="D303">
        <v>390</v>
      </c>
      <c r="E303">
        <v>4</v>
      </c>
      <c r="F303">
        <v>550000</v>
      </c>
      <c r="G303">
        <v>2</v>
      </c>
      <c r="H303">
        <v>0</v>
      </c>
      <c r="I303" s="1" t="s">
        <v>11</v>
      </c>
    </row>
    <row r="304" spans="1:9" x14ac:dyDescent="0.35">
      <c r="A304" s="1" t="s">
        <v>15</v>
      </c>
      <c r="B304">
        <v>77</v>
      </c>
      <c r="C304">
        <v>75</v>
      </c>
      <c r="D304">
        <v>750</v>
      </c>
      <c r="E304">
        <v>0</v>
      </c>
      <c r="F304">
        <v>420000</v>
      </c>
      <c r="G304">
        <v>10</v>
      </c>
      <c r="H304">
        <v>1</v>
      </c>
      <c r="I304" s="1" t="s">
        <v>12</v>
      </c>
    </row>
    <row r="305" spans="1:9" x14ac:dyDescent="0.35">
      <c r="A305" s="1" t="s">
        <v>15</v>
      </c>
      <c r="B305">
        <v>78</v>
      </c>
      <c r="C305">
        <v>57</v>
      </c>
      <c r="D305">
        <v>580</v>
      </c>
      <c r="E305">
        <v>1</v>
      </c>
      <c r="F305">
        <v>430000</v>
      </c>
      <c r="G305">
        <v>6</v>
      </c>
      <c r="H305">
        <v>2</v>
      </c>
      <c r="I305" s="1" t="s">
        <v>10</v>
      </c>
    </row>
    <row r="306" spans="1:9" x14ac:dyDescent="0.35">
      <c r="A306" s="1" t="s">
        <v>15</v>
      </c>
      <c r="B306">
        <v>79</v>
      </c>
      <c r="C306">
        <v>39</v>
      </c>
      <c r="D306">
        <v>370</v>
      </c>
      <c r="E306">
        <v>3</v>
      </c>
      <c r="F306">
        <v>540000</v>
      </c>
      <c r="G306">
        <v>1</v>
      </c>
      <c r="H306">
        <v>0</v>
      </c>
      <c r="I306" s="1" t="s">
        <v>13</v>
      </c>
    </row>
    <row r="307" spans="1:9" x14ac:dyDescent="0.35">
      <c r="A307" s="1" t="s">
        <v>15</v>
      </c>
      <c r="B307">
        <v>80</v>
      </c>
      <c r="C307">
        <v>64</v>
      </c>
      <c r="D307">
        <v>640</v>
      </c>
      <c r="E307">
        <v>2</v>
      </c>
      <c r="F307">
        <v>460000</v>
      </c>
      <c r="G307">
        <v>9</v>
      </c>
      <c r="H307">
        <v>1</v>
      </c>
      <c r="I307" s="1" t="s">
        <v>11</v>
      </c>
    </row>
    <row r="308" spans="1:9" x14ac:dyDescent="0.35">
      <c r="A308" s="1" t="s">
        <v>15</v>
      </c>
      <c r="B308">
        <v>81</v>
      </c>
      <c r="C308">
        <v>45</v>
      </c>
      <c r="D308">
        <v>450</v>
      </c>
      <c r="E308">
        <v>2</v>
      </c>
      <c r="F308">
        <v>480000</v>
      </c>
      <c r="G308">
        <v>4</v>
      </c>
      <c r="H308">
        <v>1</v>
      </c>
      <c r="I308" s="1" t="s">
        <v>13</v>
      </c>
    </row>
    <row r="309" spans="1:9" x14ac:dyDescent="0.35">
      <c r="A309" s="1" t="s">
        <v>15</v>
      </c>
      <c r="B309">
        <v>82</v>
      </c>
      <c r="C309">
        <v>32</v>
      </c>
      <c r="D309">
        <v>310</v>
      </c>
      <c r="E309">
        <v>5</v>
      </c>
      <c r="F309">
        <v>550000</v>
      </c>
      <c r="G309">
        <v>0</v>
      </c>
      <c r="H309">
        <v>0</v>
      </c>
      <c r="I309" s="1" t="s">
        <v>12</v>
      </c>
    </row>
    <row r="310" spans="1:9" x14ac:dyDescent="0.35">
      <c r="A310" s="1" t="s">
        <v>15</v>
      </c>
      <c r="B310">
        <v>83</v>
      </c>
      <c r="C310">
        <v>73</v>
      </c>
      <c r="D310">
        <v>730</v>
      </c>
      <c r="E310">
        <v>1</v>
      </c>
      <c r="F310">
        <v>410000</v>
      </c>
      <c r="G310">
        <v>11</v>
      </c>
      <c r="H310">
        <v>2</v>
      </c>
      <c r="I310" s="1" t="s">
        <v>10</v>
      </c>
    </row>
    <row r="311" spans="1:9" x14ac:dyDescent="0.35">
      <c r="A311" s="1" t="s">
        <v>15</v>
      </c>
      <c r="B311">
        <v>84</v>
      </c>
      <c r="C311">
        <v>58</v>
      </c>
      <c r="D311">
        <v>580</v>
      </c>
      <c r="E311">
        <v>3</v>
      </c>
      <c r="F311">
        <v>440000</v>
      </c>
      <c r="G311">
        <v>7</v>
      </c>
      <c r="H311">
        <v>1</v>
      </c>
      <c r="I311" s="1" t="s">
        <v>11</v>
      </c>
    </row>
    <row r="312" spans="1:9" x14ac:dyDescent="0.35">
      <c r="A312" s="1" t="s">
        <v>15</v>
      </c>
      <c r="B312">
        <v>85</v>
      </c>
      <c r="C312">
        <v>35</v>
      </c>
      <c r="D312">
        <v>340</v>
      </c>
      <c r="E312">
        <v>4</v>
      </c>
      <c r="F312">
        <v>530000</v>
      </c>
      <c r="G312">
        <v>1</v>
      </c>
      <c r="H312">
        <v>0</v>
      </c>
      <c r="I312" s="1" t="s">
        <v>13</v>
      </c>
    </row>
    <row r="313" spans="1:9" x14ac:dyDescent="0.35">
      <c r="A313" s="1" t="s">
        <v>15</v>
      </c>
      <c r="B313">
        <v>86</v>
      </c>
      <c r="C313">
        <v>66</v>
      </c>
      <c r="D313">
        <v>660</v>
      </c>
      <c r="E313">
        <v>2</v>
      </c>
      <c r="F313">
        <v>450000</v>
      </c>
      <c r="G313">
        <v>8</v>
      </c>
      <c r="H313">
        <v>1</v>
      </c>
      <c r="I313" s="1" t="s">
        <v>10</v>
      </c>
    </row>
    <row r="314" spans="1:9" x14ac:dyDescent="0.35">
      <c r="A314" s="1" t="s">
        <v>15</v>
      </c>
      <c r="B314">
        <v>87</v>
      </c>
      <c r="C314">
        <v>41</v>
      </c>
      <c r="D314">
        <v>410</v>
      </c>
      <c r="E314">
        <v>3</v>
      </c>
      <c r="F314">
        <v>500000</v>
      </c>
      <c r="G314">
        <v>2</v>
      </c>
      <c r="H314">
        <v>0</v>
      </c>
      <c r="I314" s="1" t="s">
        <v>10</v>
      </c>
    </row>
    <row r="315" spans="1:9" x14ac:dyDescent="0.35">
      <c r="A315" s="1" t="s">
        <v>15</v>
      </c>
      <c r="B315">
        <v>88</v>
      </c>
      <c r="C315">
        <v>55</v>
      </c>
      <c r="D315">
        <v>550</v>
      </c>
      <c r="E315">
        <v>1</v>
      </c>
      <c r="F315">
        <v>470000</v>
      </c>
      <c r="G315">
        <v>5</v>
      </c>
      <c r="H315">
        <v>2</v>
      </c>
      <c r="I315" s="1" t="s">
        <v>12</v>
      </c>
    </row>
    <row r="316" spans="1:9" x14ac:dyDescent="0.35">
      <c r="A316" s="1" t="s">
        <v>15</v>
      </c>
      <c r="B316">
        <v>89</v>
      </c>
      <c r="C316">
        <v>48</v>
      </c>
      <c r="D316">
        <v>490</v>
      </c>
      <c r="E316">
        <v>0</v>
      </c>
      <c r="F316">
        <v>460000</v>
      </c>
      <c r="G316">
        <v>6</v>
      </c>
      <c r="H316">
        <v>1</v>
      </c>
      <c r="I316" s="1" t="s">
        <v>13</v>
      </c>
    </row>
    <row r="317" spans="1:9" x14ac:dyDescent="0.35">
      <c r="A317" s="1" t="s">
        <v>15</v>
      </c>
      <c r="B317">
        <v>90</v>
      </c>
      <c r="C317">
        <v>60</v>
      </c>
      <c r="D317">
        <v>620</v>
      </c>
      <c r="E317">
        <v>0</v>
      </c>
      <c r="F317">
        <v>440000</v>
      </c>
      <c r="G317">
        <v>10</v>
      </c>
      <c r="H317">
        <v>3</v>
      </c>
      <c r="I317" s="1" t="s">
        <v>11</v>
      </c>
    </row>
    <row r="318" spans="1:9" x14ac:dyDescent="0.35">
      <c r="A318" s="1" t="s">
        <v>15</v>
      </c>
      <c r="B318">
        <v>91</v>
      </c>
      <c r="C318">
        <v>29</v>
      </c>
      <c r="D318">
        <v>290</v>
      </c>
      <c r="E318">
        <v>6</v>
      </c>
      <c r="F318">
        <v>600000</v>
      </c>
      <c r="G318">
        <v>0</v>
      </c>
      <c r="H318">
        <v>0</v>
      </c>
      <c r="I318" s="1" t="s">
        <v>12</v>
      </c>
    </row>
    <row r="319" spans="1:9" x14ac:dyDescent="0.35">
      <c r="A319" s="1" t="s">
        <v>15</v>
      </c>
      <c r="B319">
        <v>92</v>
      </c>
      <c r="C319">
        <v>74</v>
      </c>
      <c r="D319">
        <v>740</v>
      </c>
      <c r="E319">
        <v>2</v>
      </c>
      <c r="F319">
        <v>420000</v>
      </c>
      <c r="G319">
        <v>9</v>
      </c>
      <c r="H319">
        <v>1</v>
      </c>
      <c r="I319" s="1" t="s">
        <v>10</v>
      </c>
    </row>
    <row r="320" spans="1:9" x14ac:dyDescent="0.35">
      <c r="A320" s="1" t="s">
        <v>15</v>
      </c>
      <c r="B320">
        <v>93</v>
      </c>
      <c r="C320">
        <v>41</v>
      </c>
      <c r="D320">
        <v>410</v>
      </c>
      <c r="E320">
        <v>4</v>
      </c>
      <c r="F320">
        <v>490000</v>
      </c>
      <c r="G320">
        <v>3</v>
      </c>
      <c r="H320">
        <v>1</v>
      </c>
      <c r="I320" s="1" t="s">
        <v>11</v>
      </c>
    </row>
    <row r="321" spans="1:9" x14ac:dyDescent="0.35">
      <c r="A321" s="1" t="s">
        <v>15</v>
      </c>
      <c r="B321">
        <v>94</v>
      </c>
      <c r="C321">
        <v>50</v>
      </c>
      <c r="D321">
        <v>500</v>
      </c>
      <c r="E321">
        <v>1</v>
      </c>
      <c r="F321">
        <v>480000</v>
      </c>
      <c r="G321">
        <v>2</v>
      </c>
      <c r="H321">
        <v>2</v>
      </c>
      <c r="I321" s="1" t="s">
        <v>10</v>
      </c>
    </row>
    <row r="322" spans="1:9" x14ac:dyDescent="0.35">
      <c r="A322" s="1" t="s">
        <v>15</v>
      </c>
      <c r="B322">
        <v>95</v>
      </c>
      <c r="C322">
        <v>65</v>
      </c>
      <c r="D322">
        <v>650</v>
      </c>
      <c r="E322">
        <v>2</v>
      </c>
      <c r="F322">
        <v>470000</v>
      </c>
      <c r="G322">
        <v>8</v>
      </c>
      <c r="H322">
        <v>1</v>
      </c>
      <c r="I322" s="1" t="s">
        <v>12</v>
      </c>
    </row>
    <row r="323" spans="1:9" x14ac:dyDescent="0.35">
      <c r="A323" s="1" t="s">
        <v>15</v>
      </c>
      <c r="B323">
        <v>96</v>
      </c>
      <c r="C323">
        <v>55</v>
      </c>
      <c r="D323">
        <v>550</v>
      </c>
      <c r="E323">
        <v>3</v>
      </c>
      <c r="F323">
        <v>450000</v>
      </c>
      <c r="G323">
        <v>4</v>
      </c>
      <c r="H323">
        <v>0</v>
      </c>
      <c r="I323" s="1" t="s">
        <v>11</v>
      </c>
    </row>
    <row r="324" spans="1:9" x14ac:dyDescent="0.35">
      <c r="A324" s="1" t="s">
        <v>15</v>
      </c>
      <c r="B324">
        <v>97</v>
      </c>
      <c r="C324">
        <v>72</v>
      </c>
      <c r="D324">
        <v>720</v>
      </c>
      <c r="E324">
        <v>2</v>
      </c>
      <c r="F324">
        <v>420000</v>
      </c>
      <c r="G324">
        <v>11</v>
      </c>
      <c r="H324">
        <v>2</v>
      </c>
      <c r="I324" s="1" t="s">
        <v>13</v>
      </c>
    </row>
    <row r="325" spans="1:9" x14ac:dyDescent="0.35">
      <c r="A325" s="1" t="s">
        <v>15</v>
      </c>
      <c r="B325">
        <v>98</v>
      </c>
      <c r="C325">
        <v>60</v>
      </c>
      <c r="D325">
        <v>600</v>
      </c>
      <c r="E325">
        <v>1</v>
      </c>
      <c r="F325">
        <v>430000</v>
      </c>
      <c r="G325">
        <v>5</v>
      </c>
      <c r="H325">
        <v>1</v>
      </c>
      <c r="I325" s="1" t="s">
        <v>10</v>
      </c>
    </row>
    <row r="326" spans="1:9" x14ac:dyDescent="0.35">
      <c r="A326" s="1" t="s">
        <v>15</v>
      </c>
      <c r="B326">
        <v>99</v>
      </c>
      <c r="C326">
        <v>39</v>
      </c>
      <c r="D326">
        <v>390</v>
      </c>
      <c r="E326">
        <v>4</v>
      </c>
      <c r="F326">
        <v>540000</v>
      </c>
      <c r="G326">
        <v>1</v>
      </c>
      <c r="H326">
        <v>0</v>
      </c>
      <c r="I326" s="1" t="s">
        <v>12</v>
      </c>
    </row>
    <row r="327" spans="1:9" x14ac:dyDescent="0.35">
      <c r="A327" s="1" t="s">
        <v>15</v>
      </c>
      <c r="B327">
        <v>100</v>
      </c>
      <c r="C327">
        <v>80</v>
      </c>
      <c r="D327">
        <v>800</v>
      </c>
      <c r="E327">
        <v>0</v>
      </c>
      <c r="F327">
        <v>410000</v>
      </c>
      <c r="G327">
        <v>15</v>
      </c>
      <c r="H327">
        <v>2</v>
      </c>
      <c r="I327" s="1" t="s">
        <v>11</v>
      </c>
    </row>
    <row r="328" spans="1:9" x14ac:dyDescent="0.35">
      <c r="A328" s="1" t="s">
        <v>15</v>
      </c>
      <c r="B328">
        <v>101</v>
      </c>
      <c r="C328">
        <v>44</v>
      </c>
      <c r="D328">
        <v>440</v>
      </c>
      <c r="E328">
        <v>2</v>
      </c>
      <c r="F328">
        <v>490000</v>
      </c>
      <c r="G328">
        <v>3</v>
      </c>
      <c r="H328">
        <v>1</v>
      </c>
      <c r="I328" s="1" t="s">
        <v>13</v>
      </c>
    </row>
    <row r="329" spans="1:9" x14ac:dyDescent="0.35">
      <c r="A329" s="1" t="s">
        <v>15</v>
      </c>
      <c r="B329">
        <v>102</v>
      </c>
      <c r="C329">
        <v>52</v>
      </c>
      <c r="D329">
        <v>520</v>
      </c>
      <c r="E329">
        <v>1</v>
      </c>
      <c r="F329">
        <v>480000</v>
      </c>
      <c r="G329">
        <v>2</v>
      </c>
      <c r="H329">
        <v>2</v>
      </c>
      <c r="I329" s="1" t="s">
        <v>10</v>
      </c>
    </row>
    <row r="330" spans="1:9" x14ac:dyDescent="0.35">
      <c r="A330" s="1" t="s">
        <v>15</v>
      </c>
      <c r="B330">
        <v>103</v>
      </c>
      <c r="C330">
        <v>63</v>
      </c>
      <c r="D330">
        <v>630</v>
      </c>
      <c r="E330">
        <v>4</v>
      </c>
      <c r="F330">
        <v>470000</v>
      </c>
      <c r="G330">
        <v>8</v>
      </c>
      <c r="H330">
        <v>1</v>
      </c>
      <c r="I330" s="1" t="s">
        <v>12</v>
      </c>
    </row>
    <row r="331" spans="1:9" x14ac:dyDescent="0.35">
      <c r="A331" s="1" t="s">
        <v>15</v>
      </c>
      <c r="B331">
        <v>104</v>
      </c>
      <c r="C331">
        <v>47</v>
      </c>
      <c r="D331">
        <v>470</v>
      </c>
      <c r="E331">
        <v>3</v>
      </c>
      <c r="F331">
        <v>450000</v>
      </c>
      <c r="G331">
        <v>4</v>
      </c>
      <c r="H331">
        <v>0</v>
      </c>
      <c r="I331" s="1" t="s">
        <v>11</v>
      </c>
    </row>
    <row r="332" spans="1:9" x14ac:dyDescent="0.35">
      <c r="A332" s="1" t="s">
        <v>15</v>
      </c>
      <c r="B332">
        <v>105</v>
      </c>
      <c r="C332">
        <v>71</v>
      </c>
      <c r="D332">
        <v>710</v>
      </c>
      <c r="E332">
        <v>1</v>
      </c>
      <c r="F332">
        <v>420000</v>
      </c>
      <c r="G332">
        <v>11</v>
      </c>
      <c r="H332">
        <v>2</v>
      </c>
      <c r="I332" s="1" t="s">
        <v>13</v>
      </c>
    </row>
    <row r="333" spans="1:9" x14ac:dyDescent="0.35">
      <c r="A333" s="1" t="s">
        <v>15</v>
      </c>
      <c r="B333">
        <v>106</v>
      </c>
      <c r="C333">
        <v>68</v>
      </c>
      <c r="D333">
        <v>680</v>
      </c>
      <c r="E333">
        <v>2</v>
      </c>
      <c r="F333">
        <v>430000</v>
      </c>
      <c r="G333">
        <v>5</v>
      </c>
      <c r="H333">
        <v>1</v>
      </c>
      <c r="I333" s="1" t="s">
        <v>10</v>
      </c>
    </row>
    <row r="334" spans="1:9" x14ac:dyDescent="0.35">
      <c r="A334" s="1" t="s">
        <v>15</v>
      </c>
      <c r="B334">
        <v>107</v>
      </c>
      <c r="C334">
        <v>34</v>
      </c>
      <c r="D334">
        <v>340</v>
      </c>
      <c r="E334">
        <v>4</v>
      </c>
      <c r="F334">
        <v>540000</v>
      </c>
      <c r="G334">
        <v>1</v>
      </c>
      <c r="H334">
        <v>0</v>
      </c>
      <c r="I334" s="1" t="s">
        <v>12</v>
      </c>
    </row>
    <row r="335" spans="1:9" x14ac:dyDescent="0.35">
      <c r="A335" s="1" t="s">
        <v>15</v>
      </c>
      <c r="B335">
        <v>108</v>
      </c>
      <c r="C335">
        <v>78</v>
      </c>
      <c r="D335">
        <v>780</v>
      </c>
      <c r="E335">
        <v>0</v>
      </c>
      <c r="F335">
        <v>410000</v>
      </c>
      <c r="G335">
        <v>15</v>
      </c>
      <c r="H335">
        <v>2</v>
      </c>
      <c r="I335" s="1" t="s">
        <v>11</v>
      </c>
    </row>
    <row r="336" spans="1:9" x14ac:dyDescent="0.35">
      <c r="A336" s="1" t="s">
        <v>15</v>
      </c>
      <c r="B336">
        <v>109</v>
      </c>
      <c r="C336">
        <v>50</v>
      </c>
      <c r="D336">
        <v>500</v>
      </c>
      <c r="E336">
        <v>2</v>
      </c>
      <c r="F336">
        <v>480000</v>
      </c>
      <c r="G336">
        <v>3</v>
      </c>
      <c r="H336">
        <v>1</v>
      </c>
      <c r="I336" s="1" t="s">
        <v>10</v>
      </c>
    </row>
    <row r="337" spans="1:9" x14ac:dyDescent="0.35">
      <c r="A337" s="1" t="s">
        <v>15</v>
      </c>
      <c r="B337">
        <v>110</v>
      </c>
      <c r="C337">
        <v>46</v>
      </c>
      <c r="D337">
        <v>460</v>
      </c>
      <c r="E337">
        <v>2</v>
      </c>
      <c r="F337">
        <v>490000</v>
      </c>
      <c r="G337">
        <v>2</v>
      </c>
      <c r="H337">
        <v>0</v>
      </c>
      <c r="I337" s="1" t="s">
        <v>13</v>
      </c>
    </row>
    <row r="338" spans="1:9" x14ac:dyDescent="0.35">
      <c r="A338" s="1" t="s">
        <v>15</v>
      </c>
      <c r="B338">
        <v>111</v>
      </c>
      <c r="C338">
        <v>36</v>
      </c>
      <c r="D338">
        <v>360</v>
      </c>
      <c r="E338">
        <v>3</v>
      </c>
      <c r="F338">
        <v>530000</v>
      </c>
      <c r="G338">
        <v>1</v>
      </c>
      <c r="H338">
        <v>0</v>
      </c>
      <c r="I338" s="1" t="s">
        <v>11</v>
      </c>
    </row>
    <row r="339" spans="1:9" x14ac:dyDescent="0.35">
      <c r="A339" s="1" t="s">
        <v>15</v>
      </c>
      <c r="B339">
        <v>112</v>
      </c>
      <c r="C339">
        <v>75</v>
      </c>
      <c r="D339">
        <v>750</v>
      </c>
      <c r="E339">
        <v>3</v>
      </c>
      <c r="F339">
        <v>420000</v>
      </c>
      <c r="G339">
        <v>10</v>
      </c>
      <c r="H339">
        <v>1</v>
      </c>
      <c r="I339" s="1" t="s">
        <v>10</v>
      </c>
    </row>
    <row r="340" spans="1:9" x14ac:dyDescent="0.35">
      <c r="A340" s="1" t="s">
        <v>15</v>
      </c>
      <c r="B340">
        <v>113</v>
      </c>
      <c r="C340">
        <v>58</v>
      </c>
      <c r="D340">
        <v>580</v>
      </c>
      <c r="E340">
        <v>1</v>
      </c>
      <c r="F340">
        <v>430000</v>
      </c>
      <c r="G340">
        <v>6</v>
      </c>
      <c r="H340">
        <v>2</v>
      </c>
      <c r="I340" s="1" t="s">
        <v>12</v>
      </c>
    </row>
    <row r="341" spans="1:9" x14ac:dyDescent="0.35">
      <c r="A341" s="1" t="s">
        <v>16</v>
      </c>
      <c r="B341">
        <v>1</v>
      </c>
      <c r="C341">
        <v>40</v>
      </c>
      <c r="D341">
        <v>410</v>
      </c>
      <c r="E341">
        <v>3</v>
      </c>
      <c r="F341">
        <v>535000</v>
      </c>
      <c r="G341">
        <v>5</v>
      </c>
      <c r="H341">
        <v>2</v>
      </c>
      <c r="I341" s="1" t="s">
        <v>10</v>
      </c>
    </row>
    <row r="342" spans="1:9" x14ac:dyDescent="0.35">
      <c r="A342" s="1" t="s">
        <v>16</v>
      </c>
      <c r="B342">
        <v>2</v>
      </c>
      <c r="C342">
        <v>42</v>
      </c>
      <c r="D342">
        <v>432</v>
      </c>
      <c r="E342">
        <v>3</v>
      </c>
      <c r="F342">
        <v>520000</v>
      </c>
      <c r="G342">
        <v>3</v>
      </c>
      <c r="H342">
        <v>1</v>
      </c>
      <c r="I342" s="1" t="s">
        <v>10</v>
      </c>
    </row>
    <row r="343" spans="1:9" x14ac:dyDescent="0.35">
      <c r="A343" s="1" t="s">
        <v>16</v>
      </c>
      <c r="B343">
        <v>3</v>
      </c>
      <c r="C343">
        <v>38</v>
      </c>
      <c r="D343">
        <v>389</v>
      </c>
      <c r="E343">
        <v>4</v>
      </c>
      <c r="F343">
        <v>540000</v>
      </c>
      <c r="G343">
        <v>2</v>
      </c>
      <c r="H343">
        <v>0</v>
      </c>
      <c r="I343" s="1" t="s">
        <v>10</v>
      </c>
    </row>
    <row r="344" spans="1:9" x14ac:dyDescent="0.35">
      <c r="A344" s="1" t="s">
        <v>16</v>
      </c>
      <c r="B344">
        <v>4</v>
      </c>
      <c r="C344">
        <v>45</v>
      </c>
      <c r="D344">
        <v>486</v>
      </c>
      <c r="E344">
        <v>3</v>
      </c>
      <c r="F344">
        <v>490000</v>
      </c>
      <c r="G344">
        <v>4</v>
      </c>
      <c r="H344">
        <v>1</v>
      </c>
      <c r="I344" s="1" t="s">
        <v>11</v>
      </c>
    </row>
    <row r="345" spans="1:9" x14ac:dyDescent="0.35">
      <c r="A345" s="1" t="s">
        <v>16</v>
      </c>
      <c r="B345">
        <v>5</v>
      </c>
      <c r="C345">
        <v>50</v>
      </c>
      <c r="D345">
        <v>562</v>
      </c>
      <c r="E345">
        <v>1</v>
      </c>
      <c r="F345">
        <v>480000</v>
      </c>
      <c r="G345">
        <v>6</v>
      </c>
      <c r="H345">
        <v>3</v>
      </c>
      <c r="I345" s="1" t="s">
        <v>12</v>
      </c>
    </row>
    <row r="346" spans="1:9" x14ac:dyDescent="0.35">
      <c r="A346" s="1" t="s">
        <v>16</v>
      </c>
      <c r="B346">
        <v>6</v>
      </c>
      <c r="C346">
        <v>30</v>
      </c>
      <c r="D346">
        <v>313</v>
      </c>
      <c r="E346">
        <v>5</v>
      </c>
      <c r="F346">
        <v>560000</v>
      </c>
      <c r="G346">
        <v>0</v>
      </c>
      <c r="H346">
        <v>0</v>
      </c>
      <c r="I346" s="1" t="s">
        <v>12</v>
      </c>
    </row>
    <row r="347" spans="1:9" x14ac:dyDescent="0.35">
      <c r="A347" s="1" t="s">
        <v>16</v>
      </c>
      <c r="B347">
        <v>7</v>
      </c>
      <c r="C347">
        <v>55</v>
      </c>
      <c r="D347">
        <v>625</v>
      </c>
      <c r="E347">
        <v>2</v>
      </c>
      <c r="F347">
        <v>470000</v>
      </c>
      <c r="G347">
        <v>8</v>
      </c>
      <c r="H347">
        <v>2</v>
      </c>
      <c r="I347" s="1" t="s">
        <v>10</v>
      </c>
    </row>
    <row r="348" spans="1:9" x14ac:dyDescent="0.35">
      <c r="A348" s="1" t="s">
        <v>16</v>
      </c>
      <c r="B348">
        <v>8</v>
      </c>
      <c r="C348">
        <v>60</v>
      </c>
      <c r="D348">
        <v>670</v>
      </c>
      <c r="E348">
        <v>1</v>
      </c>
      <c r="F348">
        <v>450000</v>
      </c>
      <c r="G348">
        <v>10</v>
      </c>
      <c r="H348">
        <v>2</v>
      </c>
      <c r="I348" s="1" t="s">
        <v>11</v>
      </c>
    </row>
    <row r="349" spans="1:9" x14ac:dyDescent="0.35">
      <c r="A349" s="1" t="s">
        <v>16</v>
      </c>
      <c r="B349">
        <v>9</v>
      </c>
      <c r="C349">
        <v>35</v>
      </c>
      <c r="D349">
        <v>357</v>
      </c>
      <c r="E349">
        <v>6</v>
      </c>
      <c r="F349">
        <v>570000</v>
      </c>
      <c r="G349">
        <v>1</v>
      </c>
      <c r="H349">
        <v>0</v>
      </c>
      <c r="I349" s="1" t="s">
        <v>12</v>
      </c>
    </row>
    <row r="350" spans="1:9" x14ac:dyDescent="0.35">
      <c r="A350" s="1" t="s">
        <v>16</v>
      </c>
      <c r="B350">
        <v>10</v>
      </c>
      <c r="C350">
        <v>70</v>
      </c>
      <c r="D350">
        <v>756</v>
      </c>
      <c r="E350">
        <v>3</v>
      </c>
      <c r="F350">
        <v>440000</v>
      </c>
      <c r="G350">
        <v>12</v>
      </c>
      <c r="H350">
        <v>1</v>
      </c>
      <c r="I350" s="1" t="s">
        <v>10</v>
      </c>
    </row>
    <row r="351" spans="1:9" x14ac:dyDescent="0.35">
      <c r="A351" s="1" t="s">
        <v>16</v>
      </c>
      <c r="B351">
        <v>11</v>
      </c>
      <c r="C351">
        <v>80</v>
      </c>
      <c r="D351">
        <v>864</v>
      </c>
      <c r="E351">
        <v>1</v>
      </c>
      <c r="F351">
        <v>420000</v>
      </c>
      <c r="G351">
        <v>15</v>
      </c>
      <c r="H351">
        <v>2</v>
      </c>
      <c r="I351" s="1" t="s">
        <v>11</v>
      </c>
    </row>
    <row r="352" spans="1:9" x14ac:dyDescent="0.35">
      <c r="A352" s="1" t="s">
        <v>16</v>
      </c>
      <c r="B352">
        <v>12</v>
      </c>
      <c r="C352">
        <v>25</v>
      </c>
      <c r="D352">
        <v>216</v>
      </c>
      <c r="E352">
        <v>6</v>
      </c>
      <c r="F352">
        <v>610000</v>
      </c>
      <c r="G352">
        <v>0</v>
      </c>
      <c r="H352">
        <v>0</v>
      </c>
      <c r="I352" s="1" t="s">
        <v>12</v>
      </c>
    </row>
    <row r="353" spans="1:9" x14ac:dyDescent="0.35">
      <c r="A353" s="1" t="s">
        <v>16</v>
      </c>
      <c r="B353">
        <v>13</v>
      </c>
      <c r="C353">
        <v>85</v>
      </c>
      <c r="D353">
        <v>918</v>
      </c>
      <c r="E353">
        <v>2</v>
      </c>
      <c r="F353">
        <v>400000</v>
      </c>
      <c r="G353">
        <v>14</v>
      </c>
      <c r="H353">
        <v>3</v>
      </c>
      <c r="I353" s="1" t="s">
        <v>10</v>
      </c>
    </row>
    <row r="354" spans="1:9" x14ac:dyDescent="0.35">
      <c r="A354" s="1" t="s">
        <v>16</v>
      </c>
      <c r="B354">
        <v>14</v>
      </c>
      <c r="C354">
        <v>65</v>
      </c>
      <c r="D354">
        <v>702</v>
      </c>
      <c r="E354">
        <v>3</v>
      </c>
      <c r="F354">
        <v>460000</v>
      </c>
      <c r="G354">
        <v>7</v>
      </c>
      <c r="H354">
        <v>1</v>
      </c>
      <c r="I354" s="1" t="s">
        <v>11</v>
      </c>
    </row>
    <row r="355" spans="1:9" x14ac:dyDescent="0.35">
      <c r="A355" s="1" t="s">
        <v>16</v>
      </c>
      <c r="B355">
        <v>15</v>
      </c>
      <c r="C355">
        <v>72</v>
      </c>
      <c r="D355">
        <v>777</v>
      </c>
      <c r="E355">
        <v>3</v>
      </c>
      <c r="F355">
        <v>430000</v>
      </c>
      <c r="G355">
        <v>11</v>
      </c>
      <c r="H355">
        <v>2</v>
      </c>
      <c r="I355" s="1" t="s">
        <v>12</v>
      </c>
    </row>
    <row r="356" spans="1:9" x14ac:dyDescent="0.35">
      <c r="A356" s="1" t="s">
        <v>16</v>
      </c>
      <c r="B356">
        <v>16</v>
      </c>
      <c r="C356">
        <v>50</v>
      </c>
      <c r="D356">
        <v>540</v>
      </c>
      <c r="E356">
        <v>4</v>
      </c>
      <c r="F356">
        <v>490000</v>
      </c>
      <c r="G356">
        <v>5</v>
      </c>
      <c r="H356">
        <v>1</v>
      </c>
      <c r="I356" s="1" t="s">
        <v>10</v>
      </c>
    </row>
    <row r="357" spans="1:9" x14ac:dyDescent="0.35">
      <c r="A357" s="1" t="s">
        <v>16</v>
      </c>
      <c r="B357">
        <v>17</v>
      </c>
      <c r="C357">
        <v>40</v>
      </c>
      <c r="D357">
        <v>432</v>
      </c>
      <c r="E357">
        <v>4</v>
      </c>
      <c r="F357">
        <v>510000</v>
      </c>
      <c r="G357">
        <v>2</v>
      </c>
      <c r="H357">
        <v>0</v>
      </c>
      <c r="I357" s="1" t="s">
        <v>11</v>
      </c>
    </row>
    <row r="358" spans="1:9" x14ac:dyDescent="0.35">
      <c r="A358" s="1" t="s">
        <v>16</v>
      </c>
      <c r="B358">
        <v>18</v>
      </c>
      <c r="C358">
        <v>47</v>
      </c>
      <c r="D358">
        <v>518</v>
      </c>
      <c r="E358">
        <v>2</v>
      </c>
      <c r="F358">
        <v>480000</v>
      </c>
      <c r="G358">
        <v>6</v>
      </c>
      <c r="H358">
        <v>1</v>
      </c>
      <c r="I358" s="1" t="s">
        <v>12</v>
      </c>
    </row>
    <row r="359" spans="1:9" x14ac:dyDescent="0.35">
      <c r="A359" s="1" t="s">
        <v>16</v>
      </c>
      <c r="B359">
        <v>19</v>
      </c>
      <c r="C359">
        <v>30</v>
      </c>
      <c r="D359">
        <v>345</v>
      </c>
      <c r="E359">
        <v>5</v>
      </c>
      <c r="F359">
        <v>550000</v>
      </c>
      <c r="G359">
        <v>0</v>
      </c>
      <c r="H359">
        <v>0</v>
      </c>
      <c r="I359" s="1" t="s">
        <v>10</v>
      </c>
    </row>
    <row r="360" spans="1:9" x14ac:dyDescent="0.35">
      <c r="A360" s="1" t="s">
        <v>16</v>
      </c>
      <c r="B360">
        <v>20</v>
      </c>
      <c r="C360">
        <v>65</v>
      </c>
      <c r="D360">
        <v>648</v>
      </c>
      <c r="E360">
        <v>1</v>
      </c>
      <c r="F360">
        <v>440000</v>
      </c>
      <c r="G360">
        <v>8</v>
      </c>
      <c r="H360">
        <v>2</v>
      </c>
      <c r="I360" s="1" t="s">
        <v>11</v>
      </c>
    </row>
    <row r="361" spans="1:9" x14ac:dyDescent="0.35">
      <c r="A361" s="1" t="s">
        <v>16</v>
      </c>
      <c r="B361">
        <v>21</v>
      </c>
      <c r="C361">
        <v>45</v>
      </c>
      <c r="D361">
        <v>486</v>
      </c>
      <c r="E361">
        <v>4</v>
      </c>
      <c r="F361">
        <v>500000</v>
      </c>
      <c r="G361">
        <v>3</v>
      </c>
      <c r="H361">
        <v>1</v>
      </c>
      <c r="I361" s="1" t="s">
        <v>13</v>
      </c>
    </row>
    <row r="362" spans="1:9" x14ac:dyDescent="0.35">
      <c r="A362" s="1" t="s">
        <v>16</v>
      </c>
      <c r="B362">
        <v>22</v>
      </c>
      <c r="C362">
        <v>50</v>
      </c>
      <c r="D362">
        <v>540</v>
      </c>
      <c r="E362">
        <v>1</v>
      </c>
      <c r="F362">
        <v>490000</v>
      </c>
      <c r="G362">
        <v>2</v>
      </c>
      <c r="H362">
        <v>0</v>
      </c>
      <c r="I362" s="1" t="s">
        <v>13</v>
      </c>
    </row>
    <row r="363" spans="1:9" x14ac:dyDescent="0.35">
      <c r="A363" s="1" t="s">
        <v>16</v>
      </c>
      <c r="B363">
        <v>23</v>
      </c>
      <c r="C363">
        <v>55</v>
      </c>
      <c r="D363">
        <v>594</v>
      </c>
      <c r="E363">
        <v>2</v>
      </c>
      <c r="F363">
        <v>470000</v>
      </c>
      <c r="G363">
        <v>4</v>
      </c>
      <c r="H363">
        <v>2</v>
      </c>
      <c r="I363" s="1" t="s">
        <v>10</v>
      </c>
    </row>
    <row r="364" spans="1:9" x14ac:dyDescent="0.35">
      <c r="A364" s="1" t="s">
        <v>16</v>
      </c>
      <c r="B364">
        <v>24</v>
      </c>
      <c r="C364">
        <v>60</v>
      </c>
      <c r="D364">
        <v>702</v>
      </c>
      <c r="E364">
        <v>3</v>
      </c>
      <c r="F364">
        <v>460000</v>
      </c>
      <c r="G364">
        <v>5</v>
      </c>
      <c r="H364">
        <v>1</v>
      </c>
      <c r="I364" s="1" t="s">
        <v>11</v>
      </c>
    </row>
    <row r="365" spans="1:9" x14ac:dyDescent="0.35">
      <c r="A365" s="1" t="s">
        <v>16</v>
      </c>
      <c r="B365">
        <v>25</v>
      </c>
      <c r="C365">
        <v>35</v>
      </c>
      <c r="D365">
        <v>367</v>
      </c>
      <c r="E365">
        <v>4</v>
      </c>
      <c r="F365">
        <v>530000</v>
      </c>
      <c r="G365">
        <v>1</v>
      </c>
      <c r="H365">
        <v>0</v>
      </c>
      <c r="I365" s="1" t="s">
        <v>12</v>
      </c>
    </row>
    <row r="366" spans="1:9" x14ac:dyDescent="0.35">
      <c r="A366" s="1" t="s">
        <v>16</v>
      </c>
      <c r="B366">
        <v>26</v>
      </c>
      <c r="C366">
        <v>70</v>
      </c>
      <c r="D366">
        <v>756</v>
      </c>
      <c r="E366">
        <v>1</v>
      </c>
      <c r="F366">
        <v>460000</v>
      </c>
      <c r="G366">
        <v>12</v>
      </c>
      <c r="H366">
        <v>3</v>
      </c>
      <c r="I366" s="1" t="s">
        <v>10</v>
      </c>
    </row>
    <row r="367" spans="1:9" x14ac:dyDescent="0.35">
      <c r="A367" s="1" t="s">
        <v>16</v>
      </c>
      <c r="B367">
        <v>27</v>
      </c>
      <c r="C367">
        <v>80</v>
      </c>
      <c r="D367">
        <v>864</v>
      </c>
      <c r="E367">
        <v>1</v>
      </c>
      <c r="F367">
        <v>450000</v>
      </c>
      <c r="G367">
        <v>15</v>
      </c>
      <c r="H367">
        <v>2</v>
      </c>
      <c r="I367" s="1" t="s">
        <v>11</v>
      </c>
    </row>
    <row r="368" spans="1:9" x14ac:dyDescent="0.35">
      <c r="A368" s="1" t="s">
        <v>16</v>
      </c>
      <c r="B368">
        <v>28</v>
      </c>
      <c r="C368">
        <v>25</v>
      </c>
      <c r="D368">
        <v>237</v>
      </c>
      <c r="E368">
        <v>6</v>
      </c>
      <c r="F368">
        <v>610000</v>
      </c>
      <c r="G368">
        <v>0</v>
      </c>
      <c r="H368">
        <v>0</v>
      </c>
      <c r="I368" s="1" t="s">
        <v>12</v>
      </c>
    </row>
    <row r="369" spans="1:9" x14ac:dyDescent="0.35">
      <c r="A369" s="1" t="s">
        <v>16</v>
      </c>
      <c r="B369">
        <v>29</v>
      </c>
      <c r="C369">
        <v>90</v>
      </c>
      <c r="D369">
        <v>972</v>
      </c>
      <c r="E369">
        <v>2</v>
      </c>
      <c r="F369">
        <v>410000</v>
      </c>
      <c r="G369">
        <v>14</v>
      </c>
      <c r="H369">
        <v>3</v>
      </c>
      <c r="I369" s="1" t="s">
        <v>10</v>
      </c>
    </row>
    <row r="370" spans="1:9" x14ac:dyDescent="0.35">
      <c r="A370" s="1" t="s">
        <v>16</v>
      </c>
      <c r="B370">
        <v>30</v>
      </c>
      <c r="C370">
        <v>85</v>
      </c>
      <c r="D370">
        <v>929</v>
      </c>
      <c r="E370">
        <v>3</v>
      </c>
      <c r="F370">
        <v>420000</v>
      </c>
      <c r="G370">
        <v>10</v>
      </c>
      <c r="H370">
        <v>2</v>
      </c>
      <c r="I370" s="1" t="s">
        <v>11</v>
      </c>
    </row>
    <row r="371" spans="1:9" x14ac:dyDescent="0.35">
      <c r="A371" s="1" t="s">
        <v>16</v>
      </c>
      <c r="B371">
        <v>31</v>
      </c>
      <c r="C371">
        <v>43</v>
      </c>
      <c r="D371">
        <v>453</v>
      </c>
      <c r="E371">
        <v>4</v>
      </c>
      <c r="F371">
        <v>510000</v>
      </c>
      <c r="G371">
        <v>3</v>
      </c>
      <c r="H371">
        <v>1</v>
      </c>
      <c r="I371" s="1" t="s">
        <v>13</v>
      </c>
    </row>
    <row r="372" spans="1:9" x14ac:dyDescent="0.35">
      <c r="A372" s="1" t="s">
        <v>16</v>
      </c>
      <c r="B372">
        <v>32</v>
      </c>
      <c r="C372">
        <v>50</v>
      </c>
      <c r="D372">
        <v>540</v>
      </c>
      <c r="E372">
        <v>3</v>
      </c>
      <c r="F372">
        <v>490000</v>
      </c>
      <c r="G372">
        <v>5</v>
      </c>
      <c r="H372">
        <v>0</v>
      </c>
      <c r="I372" s="1" t="s">
        <v>10</v>
      </c>
    </row>
    <row r="373" spans="1:9" x14ac:dyDescent="0.35">
      <c r="A373" s="1" t="s">
        <v>16</v>
      </c>
      <c r="B373">
        <v>33</v>
      </c>
      <c r="C373">
        <v>65</v>
      </c>
      <c r="D373">
        <v>702</v>
      </c>
      <c r="E373">
        <v>2</v>
      </c>
      <c r="F373">
        <v>470000</v>
      </c>
      <c r="G373">
        <v>8</v>
      </c>
      <c r="H373">
        <v>2</v>
      </c>
      <c r="I373" s="1" t="s">
        <v>10</v>
      </c>
    </row>
    <row r="374" spans="1:9" x14ac:dyDescent="0.35">
      <c r="A374" s="1" t="s">
        <v>16</v>
      </c>
      <c r="B374">
        <v>34</v>
      </c>
      <c r="C374">
        <v>40</v>
      </c>
      <c r="D374">
        <v>421</v>
      </c>
      <c r="E374">
        <v>5</v>
      </c>
      <c r="F374">
        <v>560000</v>
      </c>
      <c r="G374">
        <v>2</v>
      </c>
      <c r="H374">
        <v>0</v>
      </c>
      <c r="I374" s="1" t="s">
        <v>11</v>
      </c>
    </row>
    <row r="375" spans="1:9" x14ac:dyDescent="0.35">
      <c r="A375" s="1" t="s">
        <v>16</v>
      </c>
      <c r="B375">
        <v>35</v>
      </c>
      <c r="C375">
        <v>75</v>
      </c>
      <c r="D375">
        <v>810</v>
      </c>
      <c r="E375">
        <v>2</v>
      </c>
      <c r="F375">
        <v>430000</v>
      </c>
      <c r="G375">
        <v>10</v>
      </c>
      <c r="H375">
        <v>1</v>
      </c>
      <c r="I375" s="1" t="s">
        <v>12</v>
      </c>
    </row>
    <row r="376" spans="1:9" x14ac:dyDescent="0.35">
      <c r="A376" s="1" t="s">
        <v>16</v>
      </c>
      <c r="B376">
        <v>36</v>
      </c>
      <c r="C376">
        <v>57</v>
      </c>
      <c r="D376">
        <v>626</v>
      </c>
      <c r="E376">
        <v>2</v>
      </c>
      <c r="F376">
        <v>440000</v>
      </c>
      <c r="G376">
        <v>6</v>
      </c>
      <c r="H376">
        <v>2</v>
      </c>
      <c r="I376" s="1" t="s">
        <v>10</v>
      </c>
    </row>
    <row r="377" spans="1:9" x14ac:dyDescent="0.35">
      <c r="A377" s="1" t="s">
        <v>16</v>
      </c>
      <c r="B377">
        <v>37</v>
      </c>
      <c r="C377">
        <v>39</v>
      </c>
      <c r="D377">
        <v>399</v>
      </c>
      <c r="E377">
        <v>4</v>
      </c>
      <c r="F377">
        <v>550000</v>
      </c>
      <c r="G377">
        <v>1</v>
      </c>
      <c r="H377">
        <v>0</v>
      </c>
      <c r="I377" s="1" t="s">
        <v>13</v>
      </c>
    </row>
    <row r="378" spans="1:9" x14ac:dyDescent="0.35">
      <c r="A378" s="1" t="s">
        <v>16</v>
      </c>
      <c r="B378">
        <v>38</v>
      </c>
      <c r="C378">
        <v>64</v>
      </c>
      <c r="D378">
        <v>691</v>
      </c>
      <c r="E378">
        <v>3</v>
      </c>
      <c r="F378">
        <v>470000</v>
      </c>
      <c r="G378">
        <v>9</v>
      </c>
      <c r="H378">
        <v>1</v>
      </c>
      <c r="I378" s="1" t="s">
        <v>11</v>
      </c>
    </row>
    <row r="379" spans="1:9" x14ac:dyDescent="0.35">
      <c r="A379" s="1" t="s">
        <v>16</v>
      </c>
      <c r="B379">
        <v>39</v>
      </c>
      <c r="C379">
        <v>45</v>
      </c>
      <c r="D379">
        <v>486</v>
      </c>
      <c r="E379">
        <v>3</v>
      </c>
      <c r="F379">
        <v>490000</v>
      </c>
      <c r="G379">
        <v>4</v>
      </c>
      <c r="H379">
        <v>1</v>
      </c>
      <c r="I379" s="1" t="s">
        <v>13</v>
      </c>
    </row>
    <row r="380" spans="1:9" x14ac:dyDescent="0.35">
      <c r="A380" s="1" t="s">
        <v>16</v>
      </c>
      <c r="B380">
        <v>40</v>
      </c>
      <c r="C380">
        <v>32</v>
      </c>
      <c r="D380">
        <v>335</v>
      </c>
      <c r="E380">
        <v>6</v>
      </c>
      <c r="F380">
        <v>560000</v>
      </c>
      <c r="G380">
        <v>0</v>
      </c>
      <c r="H380">
        <v>0</v>
      </c>
      <c r="I380" s="1" t="s">
        <v>12</v>
      </c>
    </row>
    <row r="381" spans="1:9" x14ac:dyDescent="0.35">
      <c r="A381" s="1" t="s">
        <v>16</v>
      </c>
      <c r="B381">
        <v>41</v>
      </c>
      <c r="C381">
        <v>73</v>
      </c>
      <c r="D381">
        <v>788</v>
      </c>
      <c r="E381">
        <v>2</v>
      </c>
      <c r="F381">
        <v>420000</v>
      </c>
      <c r="G381">
        <v>11</v>
      </c>
      <c r="H381">
        <v>2</v>
      </c>
      <c r="I381" s="1" t="s">
        <v>10</v>
      </c>
    </row>
    <row r="382" spans="1:9" x14ac:dyDescent="0.35">
      <c r="A382" s="1" t="s">
        <v>16</v>
      </c>
      <c r="B382">
        <v>42</v>
      </c>
      <c r="C382">
        <v>58</v>
      </c>
      <c r="D382">
        <v>626</v>
      </c>
      <c r="E382">
        <v>1</v>
      </c>
      <c r="F382">
        <v>450000</v>
      </c>
      <c r="G382">
        <v>7</v>
      </c>
      <c r="H382">
        <v>1</v>
      </c>
      <c r="I382" s="1" t="s">
        <v>11</v>
      </c>
    </row>
    <row r="383" spans="1:9" x14ac:dyDescent="0.35">
      <c r="A383" s="1" t="s">
        <v>16</v>
      </c>
      <c r="B383">
        <v>43</v>
      </c>
      <c r="C383">
        <v>35</v>
      </c>
      <c r="D383">
        <v>367</v>
      </c>
      <c r="E383">
        <v>5</v>
      </c>
      <c r="F383">
        <v>540000</v>
      </c>
      <c r="G383">
        <v>1</v>
      </c>
      <c r="H383">
        <v>0</v>
      </c>
      <c r="I383" s="1" t="s">
        <v>13</v>
      </c>
    </row>
    <row r="384" spans="1:9" x14ac:dyDescent="0.35">
      <c r="A384" s="1" t="s">
        <v>16</v>
      </c>
      <c r="B384">
        <v>44</v>
      </c>
      <c r="C384">
        <v>66</v>
      </c>
      <c r="D384">
        <v>712</v>
      </c>
      <c r="E384">
        <v>3</v>
      </c>
      <c r="F384">
        <v>460000</v>
      </c>
      <c r="G384">
        <v>8</v>
      </c>
      <c r="H384">
        <v>1</v>
      </c>
      <c r="I384" s="1" t="s">
        <v>10</v>
      </c>
    </row>
    <row r="385" spans="1:9" x14ac:dyDescent="0.35">
      <c r="A385" s="1" t="s">
        <v>16</v>
      </c>
      <c r="B385">
        <v>45</v>
      </c>
      <c r="C385">
        <v>41</v>
      </c>
      <c r="D385">
        <v>443</v>
      </c>
      <c r="E385">
        <v>4</v>
      </c>
      <c r="F385">
        <v>510000</v>
      </c>
      <c r="G385">
        <v>2</v>
      </c>
      <c r="H385">
        <v>0</v>
      </c>
      <c r="I385" s="1" t="s">
        <v>11</v>
      </c>
    </row>
    <row r="386" spans="1:9" x14ac:dyDescent="0.35">
      <c r="A386" s="1" t="s">
        <v>16</v>
      </c>
      <c r="B386">
        <v>46</v>
      </c>
      <c r="C386">
        <v>55</v>
      </c>
      <c r="D386">
        <v>594</v>
      </c>
      <c r="E386">
        <v>2</v>
      </c>
      <c r="F386">
        <v>470000</v>
      </c>
      <c r="G386">
        <v>5</v>
      </c>
      <c r="H386">
        <v>2</v>
      </c>
      <c r="I386" s="1" t="s">
        <v>12</v>
      </c>
    </row>
    <row r="387" spans="1:9" x14ac:dyDescent="0.35">
      <c r="A387" s="1" t="s">
        <v>16</v>
      </c>
      <c r="B387">
        <v>47</v>
      </c>
      <c r="C387">
        <v>48</v>
      </c>
      <c r="D387">
        <v>529</v>
      </c>
      <c r="E387">
        <v>1</v>
      </c>
      <c r="F387">
        <v>460000</v>
      </c>
      <c r="G387">
        <v>6</v>
      </c>
      <c r="H387">
        <v>1</v>
      </c>
      <c r="I387" s="1" t="s">
        <v>13</v>
      </c>
    </row>
    <row r="388" spans="1:9" x14ac:dyDescent="0.35">
      <c r="A388" s="1" t="s">
        <v>16</v>
      </c>
      <c r="B388">
        <v>48</v>
      </c>
      <c r="C388">
        <v>60</v>
      </c>
      <c r="D388">
        <v>670</v>
      </c>
      <c r="E388">
        <v>1</v>
      </c>
      <c r="F388">
        <v>450000</v>
      </c>
      <c r="G388">
        <v>10</v>
      </c>
      <c r="H388">
        <v>3</v>
      </c>
      <c r="I388" s="1" t="s">
        <v>11</v>
      </c>
    </row>
    <row r="389" spans="1:9" x14ac:dyDescent="0.35">
      <c r="A389" s="1" t="s">
        <v>16</v>
      </c>
      <c r="B389">
        <v>49</v>
      </c>
      <c r="C389">
        <v>29</v>
      </c>
      <c r="D389">
        <v>313</v>
      </c>
      <c r="E389">
        <v>6</v>
      </c>
      <c r="F389">
        <v>610000</v>
      </c>
      <c r="G389">
        <v>0</v>
      </c>
      <c r="H389">
        <v>0</v>
      </c>
      <c r="I389" s="1" t="s">
        <v>12</v>
      </c>
    </row>
    <row r="390" spans="1:9" x14ac:dyDescent="0.35">
      <c r="A390" s="1" t="s">
        <v>16</v>
      </c>
      <c r="B390">
        <v>50</v>
      </c>
      <c r="C390">
        <v>74</v>
      </c>
      <c r="D390">
        <v>799</v>
      </c>
      <c r="E390">
        <v>3</v>
      </c>
      <c r="F390">
        <v>430000</v>
      </c>
      <c r="G390">
        <v>9</v>
      </c>
      <c r="H390">
        <v>1</v>
      </c>
      <c r="I390" s="1" t="s">
        <v>10</v>
      </c>
    </row>
    <row r="391" spans="1:9" x14ac:dyDescent="0.35">
      <c r="A391" s="1" t="s">
        <v>16</v>
      </c>
      <c r="B391">
        <v>51</v>
      </c>
      <c r="C391">
        <v>41</v>
      </c>
      <c r="D391">
        <v>443</v>
      </c>
      <c r="E391">
        <v>3</v>
      </c>
      <c r="F391">
        <v>490000</v>
      </c>
      <c r="G391">
        <v>3</v>
      </c>
      <c r="H391">
        <v>1</v>
      </c>
      <c r="I391" s="1" t="s">
        <v>11</v>
      </c>
    </row>
    <row r="392" spans="1:9" x14ac:dyDescent="0.35">
      <c r="A392" s="1" t="s">
        <v>16</v>
      </c>
      <c r="B392">
        <v>52</v>
      </c>
      <c r="C392">
        <v>50</v>
      </c>
      <c r="D392">
        <v>540</v>
      </c>
      <c r="E392">
        <v>2</v>
      </c>
      <c r="F392">
        <v>480000</v>
      </c>
      <c r="G392">
        <v>2</v>
      </c>
      <c r="H392">
        <v>2</v>
      </c>
      <c r="I392" s="1" t="s">
        <v>10</v>
      </c>
    </row>
    <row r="393" spans="1:9" x14ac:dyDescent="0.35">
      <c r="A393" s="1" t="s">
        <v>16</v>
      </c>
      <c r="B393">
        <v>53</v>
      </c>
      <c r="C393">
        <v>65</v>
      </c>
      <c r="D393">
        <v>702</v>
      </c>
      <c r="E393">
        <v>3</v>
      </c>
      <c r="F393">
        <v>470000</v>
      </c>
      <c r="G393">
        <v>8</v>
      </c>
      <c r="H393">
        <v>1</v>
      </c>
      <c r="I393" s="1" t="s">
        <v>12</v>
      </c>
    </row>
    <row r="394" spans="1:9" x14ac:dyDescent="0.35">
      <c r="A394" s="1" t="s">
        <v>16</v>
      </c>
      <c r="B394">
        <v>54</v>
      </c>
      <c r="C394">
        <v>55</v>
      </c>
      <c r="D394">
        <v>594</v>
      </c>
      <c r="E394">
        <v>4</v>
      </c>
      <c r="F394">
        <v>460000</v>
      </c>
      <c r="G394">
        <v>4</v>
      </c>
      <c r="H394">
        <v>0</v>
      </c>
      <c r="I394" s="1" t="s">
        <v>11</v>
      </c>
    </row>
    <row r="395" spans="1:9" x14ac:dyDescent="0.35">
      <c r="A395" s="1" t="s">
        <v>16</v>
      </c>
      <c r="B395">
        <v>55</v>
      </c>
      <c r="C395">
        <v>72</v>
      </c>
      <c r="D395">
        <v>777</v>
      </c>
      <c r="E395">
        <v>3</v>
      </c>
      <c r="F395">
        <v>430000</v>
      </c>
      <c r="G395">
        <v>11</v>
      </c>
      <c r="H395">
        <v>2</v>
      </c>
      <c r="I395" s="1" t="s">
        <v>13</v>
      </c>
    </row>
    <row r="396" spans="1:9" x14ac:dyDescent="0.35">
      <c r="A396" s="1" t="s">
        <v>16</v>
      </c>
      <c r="B396">
        <v>56</v>
      </c>
      <c r="C396">
        <v>60</v>
      </c>
      <c r="D396">
        <v>648</v>
      </c>
      <c r="E396">
        <v>3</v>
      </c>
      <c r="F396">
        <v>440000</v>
      </c>
      <c r="G396">
        <v>5</v>
      </c>
      <c r="H396">
        <v>1</v>
      </c>
      <c r="I396" s="1" t="s">
        <v>10</v>
      </c>
    </row>
    <row r="397" spans="1:9" x14ac:dyDescent="0.35">
      <c r="A397" s="1" t="s">
        <v>16</v>
      </c>
      <c r="B397">
        <v>57</v>
      </c>
      <c r="C397">
        <v>39</v>
      </c>
      <c r="D397">
        <v>421</v>
      </c>
      <c r="E397">
        <v>5</v>
      </c>
      <c r="F397">
        <v>550000</v>
      </c>
      <c r="G397">
        <v>1</v>
      </c>
      <c r="H397">
        <v>0</v>
      </c>
      <c r="I397" s="1" t="s">
        <v>12</v>
      </c>
    </row>
    <row r="398" spans="1:9" x14ac:dyDescent="0.35">
      <c r="A398" s="1" t="s">
        <v>16</v>
      </c>
      <c r="B398">
        <v>58</v>
      </c>
      <c r="C398">
        <v>80</v>
      </c>
      <c r="D398">
        <v>864</v>
      </c>
      <c r="E398">
        <v>1</v>
      </c>
      <c r="F398">
        <v>420000</v>
      </c>
      <c r="G398">
        <v>15</v>
      </c>
      <c r="H398">
        <v>2</v>
      </c>
      <c r="I398" s="1" t="s">
        <v>11</v>
      </c>
    </row>
    <row r="399" spans="1:9" x14ac:dyDescent="0.35">
      <c r="A399" s="1" t="s">
        <v>16</v>
      </c>
      <c r="B399">
        <v>59</v>
      </c>
      <c r="C399">
        <v>50</v>
      </c>
      <c r="D399">
        <v>540</v>
      </c>
      <c r="E399">
        <v>2</v>
      </c>
      <c r="F399">
        <v>490000</v>
      </c>
      <c r="G399">
        <v>3</v>
      </c>
      <c r="H399">
        <v>1</v>
      </c>
      <c r="I399" s="1" t="s">
        <v>10</v>
      </c>
    </row>
    <row r="400" spans="1:9" x14ac:dyDescent="0.35">
      <c r="A400" s="1" t="s">
        <v>16</v>
      </c>
      <c r="B400">
        <v>60</v>
      </c>
      <c r="C400">
        <v>45</v>
      </c>
      <c r="D400">
        <v>486</v>
      </c>
      <c r="E400">
        <v>3</v>
      </c>
      <c r="F400">
        <v>500000</v>
      </c>
      <c r="G400">
        <v>2</v>
      </c>
      <c r="H400">
        <v>0</v>
      </c>
      <c r="I400" s="1" t="s">
        <v>13</v>
      </c>
    </row>
    <row r="401" spans="1:9" x14ac:dyDescent="0.35">
      <c r="A401" s="1" t="s">
        <v>16</v>
      </c>
      <c r="B401">
        <v>61</v>
      </c>
      <c r="C401">
        <v>35</v>
      </c>
      <c r="D401">
        <v>378</v>
      </c>
      <c r="E401">
        <v>4</v>
      </c>
      <c r="F401">
        <v>540000</v>
      </c>
      <c r="G401">
        <v>1</v>
      </c>
      <c r="H401">
        <v>0</v>
      </c>
      <c r="I401" s="1" t="s">
        <v>11</v>
      </c>
    </row>
    <row r="402" spans="1:9" x14ac:dyDescent="0.35">
      <c r="A402" s="1" t="s">
        <v>16</v>
      </c>
      <c r="B402">
        <v>62</v>
      </c>
      <c r="C402">
        <v>65</v>
      </c>
      <c r="D402">
        <v>702</v>
      </c>
      <c r="E402">
        <v>1</v>
      </c>
      <c r="F402">
        <v>460000</v>
      </c>
      <c r="G402">
        <v>8</v>
      </c>
      <c r="H402">
        <v>1</v>
      </c>
      <c r="I402" s="1" t="s">
        <v>10</v>
      </c>
    </row>
    <row r="403" spans="1:9" x14ac:dyDescent="0.35">
      <c r="A403" s="1" t="s">
        <v>16</v>
      </c>
      <c r="B403">
        <v>63</v>
      </c>
      <c r="C403">
        <v>55</v>
      </c>
      <c r="D403">
        <v>594</v>
      </c>
      <c r="E403">
        <v>2</v>
      </c>
      <c r="F403">
        <v>470000</v>
      </c>
      <c r="G403">
        <v>4</v>
      </c>
      <c r="H403">
        <v>2</v>
      </c>
      <c r="I403" s="1" t="s">
        <v>12</v>
      </c>
    </row>
    <row r="404" spans="1:9" x14ac:dyDescent="0.35">
      <c r="A404" s="1" t="s">
        <v>16</v>
      </c>
      <c r="B404">
        <v>64</v>
      </c>
      <c r="C404">
        <v>70</v>
      </c>
      <c r="D404">
        <v>756</v>
      </c>
      <c r="E404">
        <v>3</v>
      </c>
      <c r="F404">
        <v>460000</v>
      </c>
      <c r="G404">
        <v>12</v>
      </c>
      <c r="H404">
        <v>3</v>
      </c>
      <c r="I404" s="1" t="s">
        <v>11</v>
      </c>
    </row>
    <row r="405" spans="1:9" x14ac:dyDescent="0.35">
      <c r="A405" s="1" t="s">
        <v>16</v>
      </c>
      <c r="B405">
        <v>65</v>
      </c>
      <c r="C405">
        <v>58</v>
      </c>
      <c r="D405">
        <v>626</v>
      </c>
      <c r="E405">
        <v>2</v>
      </c>
      <c r="F405">
        <v>450000</v>
      </c>
      <c r="G405">
        <v>7</v>
      </c>
      <c r="H405">
        <v>1</v>
      </c>
      <c r="I405" s="1" t="s">
        <v>10</v>
      </c>
    </row>
    <row r="406" spans="1:9" x14ac:dyDescent="0.35">
      <c r="A406" s="1" t="s">
        <v>16</v>
      </c>
      <c r="B406">
        <v>66</v>
      </c>
      <c r="C406">
        <v>40</v>
      </c>
      <c r="D406">
        <v>432</v>
      </c>
      <c r="E406">
        <v>4</v>
      </c>
      <c r="F406">
        <v>510000</v>
      </c>
      <c r="G406">
        <v>2</v>
      </c>
      <c r="H406">
        <v>0</v>
      </c>
      <c r="I406" s="1" t="s">
        <v>13</v>
      </c>
    </row>
    <row r="407" spans="1:9" x14ac:dyDescent="0.35">
      <c r="A407" s="1" t="s">
        <v>16</v>
      </c>
      <c r="B407">
        <v>67</v>
      </c>
      <c r="C407">
        <v>45</v>
      </c>
      <c r="D407">
        <v>486</v>
      </c>
      <c r="E407">
        <v>3</v>
      </c>
      <c r="F407">
        <v>500000</v>
      </c>
      <c r="G407">
        <v>3</v>
      </c>
      <c r="H407">
        <v>1</v>
      </c>
      <c r="I407" s="1" t="s">
        <v>12</v>
      </c>
    </row>
    <row r="408" spans="1:9" x14ac:dyDescent="0.35">
      <c r="A408" s="1" t="s">
        <v>16</v>
      </c>
      <c r="B408">
        <v>68</v>
      </c>
      <c r="C408">
        <v>75</v>
      </c>
      <c r="D408">
        <v>810</v>
      </c>
      <c r="E408">
        <v>4</v>
      </c>
      <c r="F408">
        <v>430000</v>
      </c>
      <c r="G408">
        <v>10</v>
      </c>
      <c r="H408">
        <v>1</v>
      </c>
      <c r="I408" s="1" t="s">
        <v>11</v>
      </c>
    </row>
    <row r="409" spans="1:9" x14ac:dyDescent="0.35">
      <c r="A409" s="1" t="s">
        <v>16</v>
      </c>
      <c r="B409">
        <v>69</v>
      </c>
      <c r="C409">
        <v>80</v>
      </c>
      <c r="D409">
        <v>864</v>
      </c>
      <c r="E409">
        <v>2</v>
      </c>
      <c r="F409">
        <v>420000</v>
      </c>
      <c r="G409">
        <v>15</v>
      </c>
      <c r="H409">
        <v>2</v>
      </c>
      <c r="I409" s="1" t="s">
        <v>10</v>
      </c>
    </row>
    <row r="410" spans="1:9" x14ac:dyDescent="0.35">
      <c r="A410" s="1" t="s">
        <v>16</v>
      </c>
      <c r="B410">
        <v>70</v>
      </c>
      <c r="C410">
        <v>25</v>
      </c>
      <c r="D410">
        <v>216</v>
      </c>
      <c r="E410">
        <v>6</v>
      </c>
      <c r="F410">
        <v>610000</v>
      </c>
      <c r="G410">
        <v>0</v>
      </c>
      <c r="H410">
        <v>0</v>
      </c>
      <c r="I410" s="1" t="s">
        <v>12</v>
      </c>
    </row>
    <row r="411" spans="1:9" x14ac:dyDescent="0.35">
      <c r="A411" s="1" t="s">
        <v>16</v>
      </c>
      <c r="B411">
        <v>71</v>
      </c>
      <c r="C411">
        <v>90</v>
      </c>
      <c r="D411">
        <v>972</v>
      </c>
      <c r="E411">
        <v>2</v>
      </c>
      <c r="F411">
        <v>400000</v>
      </c>
      <c r="G411">
        <v>14</v>
      </c>
      <c r="H411">
        <v>3</v>
      </c>
      <c r="I411" s="1" t="s">
        <v>10</v>
      </c>
    </row>
    <row r="412" spans="1:9" x14ac:dyDescent="0.35">
      <c r="A412" s="1" t="s">
        <v>16</v>
      </c>
      <c r="B412">
        <v>72</v>
      </c>
      <c r="C412">
        <v>85</v>
      </c>
      <c r="D412">
        <v>929</v>
      </c>
      <c r="E412">
        <v>3</v>
      </c>
      <c r="F412">
        <v>410000</v>
      </c>
      <c r="G412">
        <v>10</v>
      </c>
      <c r="H412">
        <v>2</v>
      </c>
      <c r="I412" s="1" t="s">
        <v>11</v>
      </c>
    </row>
    <row r="413" spans="1:9" x14ac:dyDescent="0.35">
      <c r="A413" s="1" t="s">
        <v>16</v>
      </c>
      <c r="B413">
        <v>73</v>
      </c>
      <c r="C413">
        <v>43</v>
      </c>
      <c r="D413">
        <v>453</v>
      </c>
      <c r="E413">
        <v>4</v>
      </c>
      <c r="F413">
        <v>510000</v>
      </c>
      <c r="G413">
        <v>3</v>
      </c>
      <c r="H413">
        <v>1</v>
      </c>
      <c r="I413" s="1" t="s">
        <v>13</v>
      </c>
    </row>
    <row r="414" spans="1:9" x14ac:dyDescent="0.35">
      <c r="A414" s="1" t="s">
        <v>16</v>
      </c>
      <c r="B414">
        <v>74</v>
      </c>
      <c r="C414">
        <v>50</v>
      </c>
      <c r="D414">
        <v>540</v>
      </c>
      <c r="E414">
        <v>3</v>
      </c>
      <c r="F414">
        <v>490000</v>
      </c>
      <c r="G414">
        <v>5</v>
      </c>
      <c r="H414">
        <v>0</v>
      </c>
      <c r="I414" s="1" t="s">
        <v>13</v>
      </c>
    </row>
    <row r="415" spans="1:9" x14ac:dyDescent="0.35">
      <c r="A415" s="1" t="s">
        <v>16</v>
      </c>
      <c r="B415">
        <v>75</v>
      </c>
      <c r="C415">
        <v>65</v>
      </c>
      <c r="D415">
        <v>702</v>
      </c>
      <c r="E415">
        <v>2</v>
      </c>
      <c r="F415">
        <v>470000</v>
      </c>
      <c r="G415">
        <v>8</v>
      </c>
      <c r="H415">
        <v>2</v>
      </c>
      <c r="I415" s="1" t="s">
        <v>10</v>
      </c>
    </row>
    <row r="416" spans="1:9" x14ac:dyDescent="0.35">
      <c r="A416" s="1" t="s">
        <v>16</v>
      </c>
      <c r="B416">
        <v>76</v>
      </c>
      <c r="C416">
        <v>40</v>
      </c>
      <c r="D416">
        <v>421</v>
      </c>
      <c r="E416">
        <v>5</v>
      </c>
      <c r="F416">
        <v>560000</v>
      </c>
      <c r="G416">
        <v>2</v>
      </c>
      <c r="H416">
        <v>0</v>
      </c>
      <c r="I416" s="1" t="s">
        <v>11</v>
      </c>
    </row>
    <row r="417" spans="1:9" x14ac:dyDescent="0.35">
      <c r="A417" s="1" t="s">
        <v>16</v>
      </c>
      <c r="B417">
        <v>77</v>
      </c>
      <c r="C417">
        <v>75</v>
      </c>
      <c r="D417">
        <v>810</v>
      </c>
      <c r="E417">
        <v>2</v>
      </c>
      <c r="F417">
        <v>430000</v>
      </c>
      <c r="G417">
        <v>10</v>
      </c>
      <c r="H417">
        <v>1</v>
      </c>
      <c r="I417" s="1" t="s">
        <v>12</v>
      </c>
    </row>
    <row r="418" spans="1:9" x14ac:dyDescent="0.35">
      <c r="A418" s="1" t="s">
        <v>16</v>
      </c>
      <c r="B418">
        <v>78</v>
      </c>
      <c r="C418">
        <v>57</v>
      </c>
      <c r="D418">
        <v>626</v>
      </c>
      <c r="E418">
        <v>2</v>
      </c>
      <c r="F418">
        <v>440000</v>
      </c>
      <c r="G418">
        <v>6</v>
      </c>
      <c r="H418">
        <v>2</v>
      </c>
      <c r="I418" s="1" t="s">
        <v>10</v>
      </c>
    </row>
    <row r="419" spans="1:9" x14ac:dyDescent="0.35">
      <c r="A419" s="1" t="s">
        <v>16</v>
      </c>
      <c r="B419">
        <v>79</v>
      </c>
      <c r="C419">
        <v>39</v>
      </c>
      <c r="D419">
        <v>399</v>
      </c>
      <c r="E419">
        <v>4</v>
      </c>
      <c r="F419">
        <v>550000</v>
      </c>
      <c r="G419">
        <v>1</v>
      </c>
      <c r="H419">
        <v>0</v>
      </c>
      <c r="I419" s="1" t="s">
        <v>13</v>
      </c>
    </row>
    <row r="420" spans="1:9" x14ac:dyDescent="0.35">
      <c r="A420" s="1" t="s">
        <v>16</v>
      </c>
      <c r="B420">
        <v>80</v>
      </c>
      <c r="C420">
        <v>64</v>
      </c>
      <c r="D420">
        <v>691</v>
      </c>
      <c r="E420">
        <v>3</v>
      </c>
      <c r="F420">
        <v>470000</v>
      </c>
      <c r="G420">
        <v>9</v>
      </c>
      <c r="H420">
        <v>1</v>
      </c>
      <c r="I420" s="1" t="s">
        <v>11</v>
      </c>
    </row>
    <row r="421" spans="1:9" x14ac:dyDescent="0.35">
      <c r="A421" s="1" t="s">
        <v>16</v>
      </c>
      <c r="B421">
        <v>81</v>
      </c>
      <c r="C421">
        <v>45</v>
      </c>
      <c r="D421">
        <v>486</v>
      </c>
      <c r="E421">
        <v>3</v>
      </c>
      <c r="F421">
        <v>490000</v>
      </c>
      <c r="G421">
        <v>4</v>
      </c>
      <c r="H421">
        <v>1</v>
      </c>
      <c r="I421" s="1" t="s">
        <v>13</v>
      </c>
    </row>
    <row r="422" spans="1:9" x14ac:dyDescent="0.35">
      <c r="A422" s="1" t="s">
        <v>16</v>
      </c>
      <c r="B422">
        <v>82</v>
      </c>
      <c r="C422">
        <v>32</v>
      </c>
      <c r="D422">
        <v>335</v>
      </c>
      <c r="E422">
        <v>6</v>
      </c>
      <c r="F422">
        <v>560000</v>
      </c>
      <c r="G422">
        <v>0</v>
      </c>
      <c r="H422">
        <v>0</v>
      </c>
      <c r="I422" s="1" t="s">
        <v>12</v>
      </c>
    </row>
    <row r="423" spans="1:9" x14ac:dyDescent="0.35">
      <c r="A423" s="1" t="s">
        <v>16</v>
      </c>
      <c r="B423">
        <v>83</v>
      </c>
      <c r="C423">
        <v>73</v>
      </c>
      <c r="D423">
        <v>788</v>
      </c>
      <c r="E423">
        <v>2</v>
      </c>
      <c r="F423">
        <v>420000</v>
      </c>
      <c r="G423">
        <v>11</v>
      </c>
      <c r="H423">
        <v>2</v>
      </c>
      <c r="I423" s="1" t="s">
        <v>10</v>
      </c>
    </row>
    <row r="424" spans="1:9" x14ac:dyDescent="0.35">
      <c r="A424" s="1" t="s">
        <v>16</v>
      </c>
      <c r="B424">
        <v>84</v>
      </c>
      <c r="C424">
        <v>58</v>
      </c>
      <c r="D424">
        <v>626</v>
      </c>
      <c r="E424">
        <v>4</v>
      </c>
      <c r="F424">
        <v>450000</v>
      </c>
      <c r="G424">
        <v>7</v>
      </c>
      <c r="H424">
        <v>1</v>
      </c>
      <c r="I424" s="1" t="s">
        <v>11</v>
      </c>
    </row>
    <row r="425" spans="1:9" x14ac:dyDescent="0.35">
      <c r="A425" s="1" t="s">
        <v>16</v>
      </c>
      <c r="B425">
        <v>85</v>
      </c>
      <c r="C425">
        <v>35</v>
      </c>
      <c r="D425">
        <v>367</v>
      </c>
      <c r="E425">
        <v>5</v>
      </c>
      <c r="F425">
        <v>540000</v>
      </c>
      <c r="G425">
        <v>1</v>
      </c>
      <c r="H425">
        <v>0</v>
      </c>
      <c r="I425" s="1" t="s">
        <v>13</v>
      </c>
    </row>
    <row r="426" spans="1:9" x14ac:dyDescent="0.35">
      <c r="A426" s="1" t="s">
        <v>16</v>
      </c>
      <c r="B426">
        <v>86</v>
      </c>
      <c r="C426">
        <v>66</v>
      </c>
      <c r="D426">
        <v>712</v>
      </c>
      <c r="E426">
        <v>3</v>
      </c>
      <c r="F426">
        <v>460000</v>
      </c>
      <c r="G426">
        <v>8</v>
      </c>
      <c r="H426">
        <v>1</v>
      </c>
      <c r="I426" s="1" t="s">
        <v>10</v>
      </c>
    </row>
    <row r="427" spans="1:9" x14ac:dyDescent="0.35">
      <c r="A427" s="1" t="s">
        <v>16</v>
      </c>
      <c r="B427">
        <v>87</v>
      </c>
      <c r="C427">
        <v>41</v>
      </c>
      <c r="D427">
        <v>443</v>
      </c>
      <c r="E427">
        <v>4</v>
      </c>
      <c r="F427">
        <v>510000</v>
      </c>
      <c r="G427">
        <v>2</v>
      </c>
      <c r="H427">
        <v>0</v>
      </c>
      <c r="I427" s="1" t="s">
        <v>11</v>
      </c>
    </row>
    <row r="428" spans="1:9" x14ac:dyDescent="0.35">
      <c r="A428" s="1" t="s">
        <v>16</v>
      </c>
      <c r="B428">
        <v>88</v>
      </c>
      <c r="C428">
        <v>55</v>
      </c>
      <c r="D428">
        <v>594</v>
      </c>
      <c r="E428">
        <v>2</v>
      </c>
      <c r="F428">
        <v>470000</v>
      </c>
      <c r="G428">
        <v>5</v>
      </c>
      <c r="H428">
        <v>2</v>
      </c>
      <c r="I428" s="1" t="s">
        <v>12</v>
      </c>
    </row>
    <row r="429" spans="1:9" x14ac:dyDescent="0.35">
      <c r="A429" s="1" t="s">
        <v>16</v>
      </c>
      <c r="B429">
        <v>89</v>
      </c>
      <c r="C429">
        <v>48</v>
      </c>
      <c r="D429">
        <v>529</v>
      </c>
      <c r="E429">
        <v>1</v>
      </c>
      <c r="F429">
        <v>460000</v>
      </c>
      <c r="G429">
        <v>6</v>
      </c>
      <c r="H429">
        <v>1</v>
      </c>
      <c r="I429" s="1" t="s">
        <v>13</v>
      </c>
    </row>
    <row r="430" spans="1:9" x14ac:dyDescent="0.35">
      <c r="A430" s="1" t="s">
        <v>16</v>
      </c>
      <c r="B430">
        <v>90</v>
      </c>
      <c r="C430">
        <v>60</v>
      </c>
      <c r="D430">
        <v>670</v>
      </c>
      <c r="E430">
        <v>1</v>
      </c>
      <c r="F430">
        <v>450000</v>
      </c>
      <c r="G430">
        <v>10</v>
      </c>
      <c r="H430">
        <v>3</v>
      </c>
      <c r="I430" s="1" t="s">
        <v>11</v>
      </c>
    </row>
    <row r="431" spans="1:9" x14ac:dyDescent="0.35">
      <c r="A431" s="1" t="s">
        <v>16</v>
      </c>
      <c r="B431">
        <v>91</v>
      </c>
      <c r="C431">
        <v>29</v>
      </c>
      <c r="D431">
        <v>313</v>
      </c>
      <c r="E431">
        <v>6</v>
      </c>
      <c r="F431">
        <v>610000</v>
      </c>
      <c r="G431">
        <v>0</v>
      </c>
      <c r="H431">
        <v>0</v>
      </c>
      <c r="I431" s="1" t="s">
        <v>12</v>
      </c>
    </row>
    <row r="432" spans="1:9" x14ac:dyDescent="0.35">
      <c r="A432" s="1" t="s">
        <v>16</v>
      </c>
      <c r="B432">
        <v>92</v>
      </c>
      <c r="C432">
        <v>74</v>
      </c>
      <c r="D432">
        <v>799</v>
      </c>
      <c r="E432">
        <v>3</v>
      </c>
      <c r="F432">
        <v>430000</v>
      </c>
      <c r="G432">
        <v>9</v>
      </c>
      <c r="H432">
        <v>1</v>
      </c>
      <c r="I432" s="1" t="s">
        <v>10</v>
      </c>
    </row>
    <row r="433" spans="1:9" x14ac:dyDescent="0.35">
      <c r="A433" s="1" t="s">
        <v>16</v>
      </c>
      <c r="B433">
        <v>93</v>
      </c>
      <c r="C433">
        <v>41</v>
      </c>
      <c r="D433">
        <v>443</v>
      </c>
      <c r="E433">
        <v>5</v>
      </c>
      <c r="F433">
        <v>490000</v>
      </c>
      <c r="G433">
        <v>3</v>
      </c>
      <c r="H433">
        <v>1</v>
      </c>
      <c r="I433" s="1" t="s">
        <v>11</v>
      </c>
    </row>
    <row r="434" spans="1:9" x14ac:dyDescent="0.35">
      <c r="A434" s="1" t="s">
        <v>16</v>
      </c>
      <c r="B434">
        <v>94</v>
      </c>
      <c r="C434">
        <v>50</v>
      </c>
      <c r="D434">
        <v>540</v>
      </c>
      <c r="E434">
        <v>2</v>
      </c>
      <c r="F434">
        <v>480000</v>
      </c>
      <c r="G434">
        <v>2</v>
      </c>
      <c r="H434">
        <v>2</v>
      </c>
      <c r="I434" s="1" t="s">
        <v>10</v>
      </c>
    </row>
    <row r="435" spans="1:9" x14ac:dyDescent="0.35">
      <c r="A435" s="1" t="s">
        <v>16</v>
      </c>
      <c r="B435">
        <v>95</v>
      </c>
      <c r="C435">
        <v>65</v>
      </c>
      <c r="D435">
        <v>702</v>
      </c>
      <c r="E435">
        <v>3</v>
      </c>
      <c r="F435">
        <v>470000</v>
      </c>
      <c r="G435">
        <v>8</v>
      </c>
      <c r="H435">
        <v>1</v>
      </c>
      <c r="I435" s="1" t="s">
        <v>12</v>
      </c>
    </row>
    <row r="436" spans="1:9" x14ac:dyDescent="0.35">
      <c r="A436" s="1" t="s">
        <v>16</v>
      </c>
      <c r="B436">
        <v>96</v>
      </c>
      <c r="C436">
        <v>55</v>
      </c>
      <c r="D436">
        <v>594</v>
      </c>
      <c r="E436">
        <v>4</v>
      </c>
      <c r="F436">
        <v>460000</v>
      </c>
      <c r="G436">
        <v>4</v>
      </c>
      <c r="H436">
        <v>0</v>
      </c>
      <c r="I436" s="1" t="s">
        <v>11</v>
      </c>
    </row>
    <row r="437" spans="1:9" x14ac:dyDescent="0.35">
      <c r="A437" s="1" t="s">
        <v>16</v>
      </c>
      <c r="B437">
        <v>97</v>
      </c>
      <c r="C437">
        <v>72</v>
      </c>
      <c r="D437">
        <v>777</v>
      </c>
      <c r="E437">
        <v>3</v>
      </c>
      <c r="F437">
        <v>430000</v>
      </c>
      <c r="G437">
        <v>11</v>
      </c>
      <c r="H437">
        <v>2</v>
      </c>
      <c r="I437" s="1" t="s">
        <v>13</v>
      </c>
    </row>
    <row r="438" spans="1:9" x14ac:dyDescent="0.35">
      <c r="A438" s="1" t="s">
        <v>16</v>
      </c>
      <c r="B438">
        <v>98</v>
      </c>
      <c r="C438">
        <v>60</v>
      </c>
      <c r="D438">
        <v>648</v>
      </c>
      <c r="E438">
        <v>2</v>
      </c>
      <c r="F438">
        <v>440000</v>
      </c>
      <c r="G438">
        <v>5</v>
      </c>
      <c r="H438">
        <v>1</v>
      </c>
      <c r="I438" s="1" t="s">
        <v>10</v>
      </c>
    </row>
    <row r="439" spans="1:9" x14ac:dyDescent="0.35">
      <c r="A439" s="1" t="s">
        <v>16</v>
      </c>
      <c r="B439">
        <v>99</v>
      </c>
      <c r="C439">
        <v>39</v>
      </c>
      <c r="D439">
        <v>421</v>
      </c>
      <c r="E439">
        <v>5</v>
      </c>
      <c r="F439">
        <v>550000</v>
      </c>
      <c r="G439">
        <v>1</v>
      </c>
      <c r="H439">
        <v>0</v>
      </c>
      <c r="I439" s="1" t="s">
        <v>12</v>
      </c>
    </row>
    <row r="440" spans="1:9" x14ac:dyDescent="0.35">
      <c r="A440" s="1" t="s">
        <v>16</v>
      </c>
      <c r="B440">
        <v>100</v>
      </c>
      <c r="C440">
        <v>80</v>
      </c>
      <c r="D440">
        <v>864</v>
      </c>
      <c r="E440">
        <v>1</v>
      </c>
      <c r="F440">
        <v>420000</v>
      </c>
      <c r="G440">
        <v>15</v>
      </c>
      <c r="H440">
        <v>2</v>
      </c>
      <c r="I440" s="1" t="s">
        <v>11</v>
      </c>
    </row>
    <row r="441" spans="1:9" x14ac:dyDescent="0.35">
      <c r="A441" s="1" t="s">
        <v>16</v>
      </c>
      <c r="B441">
        <v>101</v>
      </c>
      <c r="C441">
        <v>44</v>
      </c>
      <c r="D441">
        <v>475</v>
      </c>
      <c r="E441">
        <v>3</v>
      </c>
      <c r="F441">
        <v>490000</v>
      </c>
      <c r="G441">
        <v>3</v>
      </c>
      <c r="H441">
        <v>1</v>
      </c>
      <c r="I441" s="1" t="s">
        <v>13</v>
      </c>
    </row>
    <row r="442" spans="1:9" x14ac:dyDescent="0.35">
      <c r="A442" s="1" t="s">
        <v>16</v>
      </c>
      <c r="B442">
        <v>102</v>
      </c>
      <c r="C442">
        <v>52</v>
      </c>
      <c r="D442">
        <v>561</v>
      </c>
      <c r="E442">
        <v>2</v>
      </c>
      <c r="F442">
        <v>480000</v>
      </c>
      <c r="G442">
        <v>2</v>
      </c>
      <c r="H442">
        <v>2</v>
      </c>
      <c r="I442" s="1" t="s">
        <v>10</v>
      </c>
    </row>
    <row r="443" spans="1:9" x14ac:dyDescent="0.35">
      <c r="A443" s="1" t="s">
        <v>16</v>
      </c>
      <c r="B443">
        <v>103</v>
      </c>
      <c r="C443">
        <v>63</v>
      </c>
      <c r="D443">
        <v>680</v>
      </c>
      <c r="E443">
        <v>5</v>
      </c>
      <c r="F443">
        <v>470000</v>
      </c>
      <c r="G443">
        <v>8</v>
      </c>
      <c r="H443">
        <v>1</v>
      </c>
      <c r="I443" s="1" t="s">
        <v>12</v>
      </c>
    </row>
    <row r="444" spans="1:9" x14ac:dyDescent="0.35">
      <c r="A444" s="1" t="s">
        <v>16</v>
      </c>
      <c r="B444">
        <v>104</v>
      </c>
      <c r="C444">
        <v>47</v>
      </c>
      <c r="D444">
        <v>507</v>
      </c>
      <c r="E444">
        <v>4</v>
      </c>
      <c r="F444">
        <v>460000</v>
      </c>
      <c r="G444">
        <v>4</v>
      </c>
      <c r="H444">
        <v>0</v>
      </c>
      <c r="I444" s="1" t="s">
        <v>11</v>
      </c>
    </row>
    <row r="445" spans="1:9" x14ac:dyDescent="0.35">
      <c r="A445" s="1" t="s">
        <v>16</v>
      </c>
      <c r="B445">
        <v>105</v>
      </c>
      <c r="C445">
        <v>71</v>
      </c>
      <c r="D445">
        <v>767</v>
      </c>
      <c r="E445">
        <v>2</v>
      </c>
      <c r="F445">
        <v>430000</v>
      </c>
      <c r="G445">
        <v>11</v>
      </c>
      <c r="H445">
        <v>2</v>
      </c>
      <c r="I445" s="1" t="s">
        <v>13</v>
      </c>
    </row>
    <row r="446" spans="1:9" x14ac:dyDescent="0.35">
      <c r="A446" s="1" t="s">
        <v>16</v>
      </c>
      <c r="B446">
        <v>106</v>
      </c>
      <c r="C446">
        <v>68</v>
      </c>
      <c r="D446">
        <v>740</v>
      </c>
      <c r="E446">
        <v>3</v>
      </c>
      <c r="F446">
        <v>440000</v>
      </c>
      <c r="G446">
        <v>5</v>
      </c>
      <c r="H446">
        <v>1</v>
      </c>
      <c r="I446" s="1" t="s">
        <v>10</v>
      </c>
    </row>
    <row r="447" spans="1:9" x14ac:dyDescent="0.35">
      <c r="A447" s="1" t="s">
        <v>16</v>
      </c>
      <c r="B447">
        <v>107</v>
      </c>
      <c r="C447">
        <v>34</v>
      </c>
      <c r="D447">
        <v>367</v>
      </c>
      <c r="E447">
        <v>5</v>
      </c>
      <c r="F447">
        <v>550000</v>
      </c>
      <c r="G447">
        <v>1</v>
      </c>
      <c r="H447">
        <v>0</v>
      </c>
      <c r="I447" s="1" t="s">
        <v>12</v>
      </c>
    </row>
    <row r="448" spans="1:9" x14ac:dyDescent="0.35">
      <c r="A448" s="1" t="s">
        <v>16</v>
      </c>
      <c r="B448">
        <v>108</v>
      </c>
      <c r="C448">
        <v>78</v>
      </c>
      <c r="D448">
        <v>842</v>
      </c>
      <c r="E448">
        <v>1</v>
      </c>
      <c r="F448">
        <v>420000</v>
      </c>
      <c r="G448">
        <v>15</v>
      </c>
      <c r="H448">
        <v>2</v>
      </c>
      <c r="I448" s="1" t="s">
        <v>11</v>
      </c>
    </row>
    <row r="449" spans="1:9" x14ac:dyDescent="0.35">
      <c r="A449" s="1" t="s">
        <v>16</v>
      </c>
      <c r="B449">
        <v>109</v>
      </c>
      <c r="C449">
        <v>50</v>
      </c>
      <c r="D449">
        <v>540</v>
      </c>
      <c r="E449">
        <v>3</v>
      </c>
      <c r="F449">
        <v>490000</v>
      </c>
      <c r="G449">
        <v>3</v>
      </c>
      <c r="H449">
        <v>1</v>
      </c>
      <c r="I449" s="1" t="s">
        <v>10</v>
      </c>
    </row>
    <row r="450" spans="1:9" x14ac:dyDescent="0.35">
      <c r="A450" s="1" t="s">
        <v>16</v>
      </c>
      <c r="B450">
        <v>110</v>
      </c>
      <c r="C450">
        <v>46</v>
      </c>
      <c r="D450">
        <v>495</v>
      </c>
      <c r="E450">
        <v>3</v>
      </c>
      <c r="F450">
        <v>500000</v>
      </c>
      <c r="G450">
        <v>2</v>
      </c>
      <c r="H450">
        <v>0</v>
      </c>
      <c r="I450" s="1" t="s">
        <v>13</v>
      </c>
    </row>
    <row r="451" spans="1:9" x14ac:dyDescent="0.35">
      <c r="A451" s="1" t="s">
        <v>16</v>
      </c>
      <c r="B451">
        <v>111</v>
      </c>
      <c r="C451">
        <v>36</v>
      </c>
      <c r="D451">
        <v>388</v>
      </c>
      <c r="E451">
        <v>4</v>
      </c>
      <c r="F451">
        <v>540000</v>
      </c>
      <c r="G451">
        <v>1</v>
      </c>
      <c r="H451">
        <v>0</v>
      </c>
      <c r="I451" s="1" t="s">
        <v>11</v>
      </c>
    </row>
    <row r="452" spans="1:9" x14ac:dyDescent="0.35">
      <c r="A452" s="1" t="s">
        <v>16</v>
      </c>
      <c r="B452">
        <v>112</v>
      </c>
      <c r="C452">
        <v>75</v>
      </c>
      <c r="D452">
        <v>810</v>
      </c>
      <c r="E452">
        <v>4</v>
      </c>
      <c r="F452">
        <v>430000</v>
      </c>
      <c r="G452">
        <v>10</v>
      </c>
      <c r="H452">
        <v>1</v>
      </c>
      <c r="I452" s="1" t="s">
        <v>10</v>
      </c>
    </row>
    <row r="453" spans="1:9" x14ac:dyDescent="0.35">
      <c r="A453" s="1" t="s">
        <v>16</v>
      </c>
      <c r="B453">
        <v>113</v>
      </c>
      <c r="C453">
        <v>58</v>
      </c>
      <c r="D453">
        <v>626</v>
      </c>
      <c r="E453">
        <v>2</v>
      </c>
      <c r="F453">
        <v>440000</v>
      </c>
      <c r="G453">
        <v>6</v>
      </c>
      <c r="H453">
        <v>2</v>
      </c>
      <c r="I453" s="1" t="s">
        <v>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D3D5D0-9C95-4347-9FC3-9D1946C407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Dashboard</vt:lpstr>
      <vt:lpstr>Modelling</vt:lpstr>
      <vt:lpstr>Production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mary ojeme</cp:lastModifiedBy>
  <dcterms:created xsi:type="dcterms:W3CDTF">2024-10-25T15:36:19Z</dcterms:created>
  <dcterms:modified xsi:type="dcterms:W3CDTF">2024-11-13T18:50:11Z</dcterms:modified>
</cp:coreProperties>
</file>