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5" i="1"/>
  <c r="O5"/>
  <c r="N5"/>
  <c r="D5"/>
  <c r="E5"/>
  <c r="F5"/>
  <c r="G5"/>
  <c r="H5"/>
  <c r="I5"/>
  <c r="J5"/>
  <c r="K5"/>
  <c r="L5"/>
  <c r="M5"/>
  <c r="C5"/>
  <c r="P3"/>
  <c r="O3"/>
  <c r="N3"/>
  <c r="O4"/>
  <c r="N4"/>
  <c r="P4" s="1"/>
  <c r="P2"/>
  <c r="O2"/>
  <c r="N2"/>
</calcChain>
</file>

<file path=xl/sharedStrings.xml><?xml version="1.0" encoding="utf-8"?>
<sst xmlns="http://schemas.openxmlformats.org/spreadsheetml/2006/main" count="30" uniqueCount="30">
  <si>
    <t>Simulation Run</t>
  </si>
  <si>
    <t>Continuity Error (%)</t>
  </si>
  <si>
    <t>Dry Weather Inflow .......</t>
  </si>
  <si>
    <t>Wet Weather Inflow .......</t>
  </si>
  <si>
    <t>Groundwater Inflow .......</t>
  </si>
  <si>
    <t>RDII Inflow ..............</t>
  </si>
  <si>
    <t>External Inflow ..........</t>
  </si>
  <si>
    <t>External Outflow .........</t>
  </si>
  <si>
    <t>Internal Outflow .........</t>
  </si>
  <si>
    <t>Evaporation Loss .........</t>
  </si>
  <si>
    <t>Seepage Loss .............</t>
  </si>
  <si>
    <t>Initial Stored Volume ....</t>
  </si>
  <si>
    <t>Final Stored Volume ......</t>
  </si>
  <si>
    <t xml:space="preserve">Dry Weather Inflow </t>
  </si>
  <si>
    <t xml:space="preserve">Wet Weather Inflow </t>
  </si>
  <si>
    <t xml:space="preserve">Groundwater Inflow </t>
  </si>
  <si>
    <t xml:space="preserve">RDII Inflow </t>
  </si>
  <si>
    <t xml:space="preserve">External Inflow </t>
  </si>
  <si>
    <t xml:space="preserve">External Outflow </t>
  </si>
  <si>
    <t xml:space="preserve">Internal Outflow </t>
  </si>
  <si>
    <t xml:space="preserve">Evaporation Loss </t>
  </si>
  <si>
    <t xml:space="preserve">Seepage Loss </t>
  </si>
  <si>
    <t xml:space="preserve">Initial Stored Volume </t>
  </si>
  <si>
    <t xml:space="preserve">Final Stored Volume </t>
  </si>
  <si>
    <t>FullModel.inp</t>
  </si>
  <si>
    <t>Total Inflow</t>
  </si>
  <si>
    <t>Total Outflow</t>
  </si>
  <si>
    <t>TestModel_2.rpt</t>
  </si>
  <si>
    <t>TestModel_1.rpt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</si>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</sst>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"/>
  <sheetViews>
    <sheetView tabSelected="1" workbookViewId="0">
      <selection activeCell="E8" sqref="E8"/>
    </sheetView>
  </sheetViews>
  <sheetFormatPr defaultRowHeight="15"/>
  <cols>
    <col min="2" max="2" width="15.7109375" bestFit="1" customWidth="1"/>
    <col min="3" max="3" width="12.5703125" bestFit="1" customWidth="1"/>
    <col min="4" max="4" width="12.85546875" bestFit="1" customWidth="1"/>
    <col min="5" max="5" width="14" customWidth="1"/>
    <col min="7" max="7" width="8.28515625" bestFit="1" customWidth="1"/>
    <col min="10" max="10" width="13.7109375" customWidth="1"/>
    <col min="16" max="16" width="12.7109375" bestFit="1" customWidth="1"/>
  </cols>
  <sheetData>
    <row r="1" spans="1:16" s="9" customFormat="1" ht="45">
      <c r="A1" s="8"/>
      <c r="B1" s="9" t="s">
        <v>0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  <c r="N1" s="9" t="s">
        <v>25</v>
      </c>
      <c r="O1" s="9" t="s">
        <v>26</v>
      </c>
      <c r="P1" s="9" t="s">
        <v>1</v>
      </c>
    </row>
    <row r="2" spans="1:16">
      <c r="B2" t="s">
        <v>24</v>
      </c>
      <c r="C2" s="1">
        <v>0</v>
      </c>
      <c r="D2" s="1">
        <v>19.068999999999999</v>
      </c>
      <c r="E2" s="1">
        <v>0</v>
      </c>
      <c r="F2" s="1">
        <v>0</v>
      </c>
      <c r="G2" s="1">
        <v>59.502000000000002</v>
      </c>
      <c r="H2" s="1">
        <v>78.552000000000007</v>
      </c>
      <c r="I2" s="1">
        <v>0</v>
      </c>
      <c r="J2" s="1">
        <v>0</v>
      </c>
      <c r="K2" s="1">
        <v>0</v>
      </c>
      <c r="L2" s="1">
        <v>0</v>
      </c>
      <c r="M2" s="1">
        <v>2.8000000000000001E-2</v>
      </c>
      <c r="N2" s="1">
        <f>SUM(C2:G2)</f>
        <v>78.570999999999998</v>
      </c>
      <c r="O2" s="1">
        <f>SUM(H2:K2)</f>
        <v>78.552000000000007</v>
      </c>
      <c r="P2">
        <f>((N2+L2)-(O2+M2))*100/((O2+M2))</f>
        <v>-1.1453296004090801E-2</v>
      </c>
    </row>
    <row r="3" spans="1:16" s="3" customFormat="1">
      <c r="A3" s="2"/>
      <c r="B3" s="3" t="s">
        <v>28</v>
      </c>
      <c r="C3" s="4">
        <v>0</v>
      </c>
      <c r="D3" s="4">
        <v>19.068999999999999</v>
      </c>
      <c r="E3" s="4">
        <v>0</v>
      </c>
      <c r="F3" s="4">
        <v>0</v>
      </c>
      <c r="G3" s="4">
        <v>59.502000000000002</v>
      </c>
      <c r="H3" s="4">
        <v>78.566000000000003</v>
      </c>
      <c r="I3" s="4">
        <v>0</v>
      </c>
      <c r="J3" s="4">
        <v>0</v>
      </c>
      <c r="K3" s="4">
        <v>0</v>
      </c>
      <c r="L3" s="4">
        <v>0</v>
      </c>
      <c r="M3" s="4">
        <v>1.2E-2</v>
      </c>
      <c r="N3" s="4">
        <f>SUM(C3:G3)</f>
        <v>78.570999999999998</v>
      </c>
      <c r="O3" s="4">
        <f>SUM(H3:K3)</f>
        <v>78.566000000000003</v>
      </c>
      <c r="P3" s="3">
        <f>((N3+L3)-(O3+M3))*100/((O3+M3))</f>
        <v>-8.9083458474445796E-3</v>
      </c>
    </row>
    <row r="4" spans="1:16" s="6" customFormat="1">
      <c r="A4" s="5"/>
      <c r="B4" s="6" t="s">
        <v>27</v>
      </c>
      <c r="C4" s="7">
        <v>0</v>
      </c>
      <c r="D4" s="7">
        <v>0</v>
      </c>
      <c r="E4" s="7">
        <v>0</v>
      </c>
      <c r="F4" s="7">
        <v>0</v>
      </c>
      <c r="G4" s="7">
        <v>78.566000000000003</v>
      </c>
      <c r="H4" s="7">
        <v>78.555999999999997</v>
      </c>
      <c r="I4" s="7">
        <v>0</v>
      </c>
      <c r="J4" s="7">
        <v>0</v>
      </c>
      <c r="K4" s="7">
        <v>0</v>
      </c>
      <c r="L4" s="7">
        <v>0</v>
      </c>
      <c r="M4" s="7">
        <v>0.02</v>
      </c>
      <c r="N4" s="7">
        <f>SUM(C4:G4)</f>
        <v>78.566000000000003</v>
      </c>
      <c r="O4" s="7">
        <f>SUM(H4:K4)</f>
        <v>78.555999999999997</v>
      </c>
      <c r="P4" s="6">
        <f>((N4+L4)-(O4+M4))*100/((O4+M4))</f>
        <v>-1.2726532274474274E-2</v>
      </c>
    </row>
    <row r="5" spans="1:16" s="11" customFormat="1">
      <c r="A5" s="10"/>
      <c r="B5" s="11" t="s">
        <v>29</v>
      </c>
      <c r="C5" s="11">
        <f>SUM(C3:C4)</f>
        <v>0</v>
      </c>
      <c r="D5" s="11">
        <f t="shared" ref="D5:M5" si="0">SUM(D3:D4)</f>
        <v>19.068999999999999</v>
      </c>
      <c r="E5" s="11">
        <f t="shared" si="0"/>
        <v>0</v>
      </c>
      <c r="F5" s="11">
        <f t="shared" si="0"/>
        <v>0</v>
      </c>
      <c r="G5" s="11">
        <f t="shared" si="0"/>
        <v>138.06800000000001</v>
      </c>
      <c r="H5" s="11">
        <f t="shared" si="0"/>
        <v>157.12200000000001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3.2000000000000001E-2</v>
      </c>
      <c r="N5" s="11">
        <f>SUM(C5:G5)</f>
        <v>157.137</v>
      </c>
      <c r="O5" s="11">
        <f>SUM(H5:K5)</f>
        <v>157.12200000000001</v>
      </c>
      <c r="P5" s="11">
        <f>((N5+L5)-(O5+M5))*100/((O5+M5))</f>
        <v>-1.0817414765150316E-2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" sqref="B1:B11"/>
    </sheetView>
  </sheetViews>
  <sheetFormatPr defaultRowHeight="15"/>
  <cols>
    <col min="1" max="1" width="23.85546875" bestFit="1" customWidth="1"/>
  </cols>
  <sheetData>
    <row r="1" spans="1:3">
      <c r="A1" t="s">
        <v>2</v>
      </c>
      <c r="B1">
        <v>0</v>
      </c>
      <c r="C1">
        <v>0</v>
      </c>
    </row>
    <row r="2" spans="1:3">
      <c r="A2" t="s">
        <v>3</v>
      </c>
      <c r="B2">
        <v>19.068999999999999</v>
      </c>
      <c r="C2">
        <v>6.2140000000000004</v>
      </c>
    </row>
    <row r="3" spans="1:3">
      <c r="A3" t="s">
        <v>4</v>
      </c>
      <c r="B3">
        <v>0</v>
      </c>
      <c r="C3">
        <v>0</v>
      </c>
    </row>
    <row r="4" spans="1:3">
      <c r="A4" t="s">
        <v>5</v>
      </c>
      <c r="B4">
        <v>0</v>
      </c>
      <c r="C4">
        <v>0</v>
      </c>
    </row>
    <row r="5" spans="1:3">
      <c r="A5" t="s">
        <v>6</v>
      </c>
      <c r="B5">
        <v>59.502000000000002</v>
      </c>
      <c r="C5">
        <v>19.39</v>
      </c>
    </row>
    <row r="6" spans="1:3">
      <c r="A6" t="s">
        <v>7</v>
      </c>
      <c r="B6">
        <v>78.566000000000003</v>
      </c>
      <c r="C6">
        <v>25.602</v>
      </c>
    </row>
    <row r="7" spans="1:3">
      <c r="A7" t="s">
        <v>8</v>
      </c>
      <c r="B7">
        <v>0</v>
      </c>
      <c r="C7">
        <v>0</v>
      </c>
    </row>
    <row r="8" spans="1:3">
      <c r="A8" t="s">
        <v>9</v>
      </c>
      <c r="B8">
        <v>0</v>
      </c>
      <c r="C8">
        <v>0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0</v>
      </c>
      <c r="C10">
        <v>0</v>
      </c>
    </row>
    <row r="11" spans="1:3">
      <c r="A11" t="s">
        <v>12</v>
      </c>
      <c r="B11">
        <v>1.2E-2</v>
      </c>
      <c r="C11">
        <v>4.0000000000000001E-3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2014-07-15T00:48:16Z</dcterms:modified>
</cp:coreProperties>
</file>