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Đại Học\Quản lí dự án pm_thầy Vịnh\Nộp bài\"/>
    </mc:Choice>
  </mc:AlternateContent>
  <xr:revisionPtr revIDLastSave="0" documentId="8_{C16606E4-0036-40FE-90F7-D60D212F55B7}" xr6:coauthVersionLast="36" xr6:coauthVersionMax="36" xr10:uidLastSave="{00000000-0000-0000-0000-000000000000}"/>
  <bookViews>
    <workbookView xWindow="0" yWindow="0" windowWidth="23040" windowHeight="8424" xr2:uid="{8835AF35-669C-4315-A42F-247F993A6B6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10" i="1"/>
  <c r="J8" i="1"/>
  <c r="J7" i="1"/>
  <c r="J9" i="1"/>
  <c r="J12" i="1"/>
</calcChain>
</file>

<file path=xl/sharedStrings.xml><?xml version="1.0" encoding="utf-8"?>
<sst xmlns="http://schemas.openxmlformats.org/spreadsheetml/2006/main" count="468" uniqueCount="180">
  <si>
    <t>1 day</t>
  </si>
  <si>
    <t>0 days</t>
  </si>
  <si>
    <t>Quản lý Website bán quần áo</t>
  </si>
  <si>
    <t xml:space="preserve">   Bắt đầu dự án</t>
  </si>
  <si>
    <t xml:space="preserve">   A. Lấy yêu cầu khách hàng</t>
  </si>
  <si>
    <t xml:space="preserve">      Gặp gỡ khách hàng</t>
  </si>
  <si>
    <t xml:space="preserve">      Hoàn thành giai đoạn lấy yêu cầu khách hàng</t>
  </si>
  <si>
    <t xml:space="preserve">   B. Xử lí yêu cầu khách hàng</t>
  </si>
  <si>
    <t xml:space="preserve">   C. Phân tích </t>
  </si>
  <si>
    <t xml:space="preserve">   D. TK và sơ đồ</t>
  </si>
  <si>
    <t xml:space="preserve">      Vẽ ERD, Usercase</t>
  </si>
  <si>
    <t xml:space="preserve">      Class Diagram Người dùng</t>
  </si>
  <si>
    <t xml:space="preserve">      Class Diagram Admin</t>
  </si>
  <si>
    <t xml:space="preserve">      Class Diagram sản phẩm</t>
  </si>
  <si>
    <t xml:space="preserve">      Class Diagram Giỏ hàng</t>
  </si>
  <si>
    <t xml:space="preserve">      Class Diagram thanh toán</t>
  </si>
  <si>
    <t xml:space="preserve">      Class Diagram Quản lý sản phẩm và đơn hàng</t>
  </si>
  <si>
    <t xml:space="preserve">      Class Diagram báo cáo</t>
  </si>
  <si>
    <t xml:space="preserve">      Vẽ Sequence diagram</t>
  </si>
  <si>
    <t xml:space="preserve">      Hoàn thành thiết kế và sơ đồ </t>
  </si>
  <si>
    <t xml:space="preserve">      Mua Client và Phần cứng</t>
  </si>
  <si>
    <t xml:space="preserve">         Thu thập thông tin bảng báo giá Windows Server, SQL Server</t>
  </si>
  <si>
    <t xml:space="preserve">            Tham khảo và đưa ra quyết định chọn nhà cung cấp</t>
  </si>
  <si>
    <t xml:space="preserve">            Ký hợp đồng và thanh toán</t>
  </si>
  <si>
    <t xml:space="preserve">   E. Kế hoạch Test</t>
  </si>
  <si>
    <t xml:space="preserve">   F. BE</t>
  </si>
  <si>
    <t xml:space="preserve">      BE Đăng kí, đăng nhập, đăng xuất</t>
  </si>
  <si>
    <t xml:space="preserve">      BE Thông tin khách hàng</t>
  </si>
  <si>
    <t xml:space="preserve">      BE chức năng mua hàng</t>
  </si>
  <si>
    <t xml:space="preserve">      BE chức năng thanh toán</t>
  </si>
  <si>
    <t xml:space="preserve">      BE chức năng quản lí sản phẩm</t>
  </si>
  <si>
    <t xml:space="preserve">      BE chức năng quản lí tài khoản</t>
  </si>
  <si>
    <t xml:space="preserve">      BE chức năng quản lí đơn hàng</t>
  </si>
  <si>
    <t xml:space="preserve">      BE chức năng quản lí doanh số bán hàng</t>
  </si>
  <si>
    <t xml:space="preserve">      Hoàn thành BE</t>
  </si>
  <si>
    <t xml:space="preserve">   G. FE</t>
  </si>
  <si>
    <t xml:space="preserve">   H. Kiểm thử</t>
  </si>
  <si>
    <t xml:space="preserve">   I. Nhập dữ liệu</t>
  </si>
  <si>
    <t xml:space="preserve">   J. Bảo trì </t>
  </si>
  <si>
    <t xml:space="preserve">   K. Bàn giao khách hàng</t>
  </si>
  <si>
    <t xml:space="preserve">   Bảo hành</t>
  </si>
  <si>
    <t xml:space="preserve">      Bảo hành</t>
  </si>
  <si>
    <t>35 days</t>
  </si>
  <si>
    <t>2 days</t>
  </si>
  <si>
    <t>10 days</t>
  </si>
  <si>
    <t>3 days</t>
  </si>
  <si>
    <t>5 days</t>
  </si>
  <si>
    <t>4 days</t>
  </si>
  <si>
    <t>Sun 4/7/24</t>
  </si>
  <si>
    <t>Mon 4/8/24</t>
  </si>
  <si>
    <t>Tue 4/9/24</t>
  </si>
  <si>
    <t>Thu 4/11/24</t>
  </si>
  <si>
    <t>Mon 4/15/24</t>
  </si>
  <si>
    <t>Tue 4/16/24</t>
  </si>
  <si>
    <t>Wed 4/17/24</t>
  </si>
  <si>
    <t>Thu 4/18/24</t>
  </si>
  <si>
    <t>Fri 4/19/24</t>
  </si>
  <si>
    <t>Mon 4/22/24</t>
  </si>
  <si>
    <t>Tue 4/23/24</t>
  </si>
  <si>
    <t>Wed 4/24/24</t>
  </si>
  <si>
    <t>Thu 4/25/24</t>
  </si>
  <si>
    <t>Fri 4/26/24</t>
  </si>
  <si>
    <t>Mon 4/29/24</t>
  </si>
  <si>
    <t>Thu 5/2/24</t>
  </si>
  <si>
    <t>Fri 5/3/24</t>
  </si>
  <si>
    <t>Mon 5/6/24</t>
  </si>
  <si>
    <t>Tue 5/7/24</t>
  </si>
  <si>
    <t>Wed 5/8/24</t>
  </si>
  <si>
    <t>Thu 5/9/24</t>
  </si>
  <si>
    <t>Tue 5/14/24</t>
  </si>
  <si>
    <t>Thu 5/16/24</t>
  </si>
  <si>
    <t>Tue 5/21/24</t>
  </si>
  <si>
    <t>Fri 5/24/24</t>
  </si>
  <si>
    <t>Wed 4/10/24</t>
  </si>
  <si>
    <t>Fri 4/12/24</t>
  </si>
  <si>
    <t>Wed 5/1/24</t>
  </si>
  <si>
    <t>Fri 5/10/24</t>
  </si>
  <si>
    <t>Wed 5/15/24</t>
  </si>
  <si>
    <t>Mon 5/20/24</t>
  </si>
  <si>
    <t>Tuấn Anh,Nghi</t>
  </si>
  <si>
    <t>Đại,Nghi,Vân</t>
  </si>
  <si>
    <t>Bằng,Tuấn Anh</t>
  </si>
  <si>
    <t>Đại,Bằng</t>
  </si>
  <si>
    <t>Đại,Nghi</t>
  </si>
  <si>
    <t>Đại,Bằng,Nghi</t>
  </si>
  <si>
    <t>Tuấn Anh,Vân</t>
  </si>
  <si>
    <t>82,690,000.00 ₫</t>
  </si>
  <si>
    <t>0.00 ₫</t>
  </si>
  <si>
    <t>866,000.00 ₫</t>
  </si>
  <si>
    <t>3,464,000.00 ₫</t>
  </si>
  <si>
    <t>6,928,000.00 ₫</t>
  </si>
  <si>
    <t>14,107,000.00 ₫</t>
  </si>
  <si>
    <t>1,401,000.00 ₫</t>
  </si>
  <si>
    <t>934,000.00 ₫</t>
  </si>
  <si>
    <t>3,366,000.00 ₫</t>
  </si>
  <si>
    <t>1,260,000.00 ₫</t>
  </si>
  <si>
    <t>2,106,000.00 ₫</t>
  </si>
  <si>
    <t>5,196,000.00 ₫</t>
  </si>
  <si>
    <t>10,500,000.00 ₫</t>
  </si>
  <si>
    <t>1,500,000.00 ₫</t>
  </si>
  <si>
    <t>1,000,000.00 ₫</t>
  </si>
  <si>
    <t>10,000,000.00 ₫</t>
  </si>
  <si>
    <t>1,732,000.00 ₫</t>
  </si>
  <si>
    <t>2,000,000.00 ₫</t>
  </si>
  <si>
    <t>4,200,000.00 ₫</t>
  </si>
  <si>
    <t>3,697,000.00 ₫</t>
  </si>
  <si>
    <t>20,000,000.00 ₫</t>
  </si>
  <si>
    <t xml:space="preserve">      FE Đăng kí, đăng nhập, đăng xuất</t>
  </si>
  <si>
    <t>Vân,Tuấn Anh</t>
  </si>
  <si>
    <t xml:space="preserve">      FE Thông tin khách hàng</t>
  </si>
  <si>
    <t>Nghi,Bằng,Đại</t>
  </si>
  <si>
    <t xml:space="preserve">      FE chức năng mua hàng</t>
  </si>
  <si>
    <t xml:space="preserve">      FE chức năng thanh toán</t>
  </si>
  <si>
    <t xml:space="preserve">      FE chức năng quản lí sản phẩm</t>
  </si>
  <si>
    <t xml:space="preserve">      FE chức năng quản lí tài khoản</t>
  </si>
  <si>
    <t xml:space="preserve">      FE chức năng quản lí đơn hàng</t>
  </si>
  <si>
    <t xml:space="preserve">      FE chức năng quản lí doanh số bán hàng</t>
  </si>
  <si>
    <t xml:space="preserve">      Hoàn thành FE</t>
  </si>
  <si>
    <t xml:space="preserve">      Vẽ Testcase</t>
  </si>
  <si>
    <t>Bằng,Đại</t>
  </si>
  <si>
    <t xml:space="preserve">      Chạy Testcase</t>
  </si>
  <si>
    <t xml:space="preserve">      Hoàn thành giai đoạn kiểm thử</t>
  </si>
  <si>
    <t xml:space="preserve">      Nhập dữ liệu sản phẩm</t>
  </si>
  <si>
    <t xml:space="preserve">      Nhập dữ liệu khách hàng</t>
  </si>
  <si>
    <t>Vân,Bằng</t>
  </si>
  <si>
    <t xml:space="preserve">      Hoàn thành nhập dữ liệu</t>
  </si>
  <si>
    <t xml:space="preserve">      Bảo trì</t>
  </si>
  <si>
    <t xml:space="preserve">      Hoàn thành bảo trì</t>
  </si>
  <si>
    <t xml:space="preserve">      Viết tài liệu hướng dẫn </t>
  </si>
  <si>
    <t>Wed 5/22/24</t>
  </si>
  <si>
    <t>Vân,Nghi</t>
  </si>
  <si>
    <t xml:space="preserve">      Tập huấn sử dụng</t>
  </si>
  <si>
    <t>Thu 5/23/24</t>
  </si>
  <si>
    <t>Tuấn Anh,Đại</t>
  </si>
  <si>
    <t xml:space="preserve">      Bàn giao khách hàng</t>
  </si>
  <si>
    <t>1,099,000.00 ₫</t>
  </si>
  <si>
    <t xml:space="preserve">      Hoàn thành bàn giao</t>
  </si>
  <si>
    <t xml:space="preserve">      Xác định mục tiêu khách hàng</t>
  </si>
  <si>
    <t>Bằng,Vân</t>
  </si>
  <si>
    <t xml:space="preserve">      Phân tích, thiết kế hệ thống</t>
  </si>
  <si>
    <t xml:space="preserve">      Thống nhất về những xác định đề ra với khách hàng</t>
  </si>
  <si>
    <t xml:space="preserve">      Lên kịch bản hợp đồng</t>
  </si>
  <si>
    <t xml:space="preserve">      Hoàn thành giai đoạn xử lí yêu cầu</t>
  </si>
  <si>
    <t xml:space="preserve">      Phân tích thiết kế đăng kí, đăng nhập, đăng xuất</t>
  </si>
  <si>
    <t xml:space="preserve">      Phân tích thiết kế thông tin khách hàng</t>
  </si>
  <si>
    <t xml:space="preserve">      Phân tích chức năng mua hàng của người dùng</t>
  </si>
  <si>
    <t xml:space="preserve">      Phân tích chức năng thanh toán của người dùng</t>
  </si>
  <si>
    <t xml:space="preserve">      Phân tích quy trình quản lí sản phẩm</t>
  </si>
  <si>
    <t xml:space="preserve">      Phân tích quy trình quản lí tài khoản</t>
  </si>
  <si>
    <t xml:space="preserve">      Phân tích quy trình quản lí đơn hàng</t>
  </si>
  <si>
    <t xml:space="preserve">      Phân tích quản lí doanh số bán hàng</t>
  </si>
  <si>
    <t xml:space="preserve">      Hoàn thành giai đoạn phân tích</t>
  </si>
  <si>
    <t xml:space="preserve">      Kiểm tra chức năng</t>
  </si>
  <si>
    <t>Tue 4/30/24</t>
  </si>
  <si>
    <t xml:space="preserve">      Kiểm tra hiệu năng</t>
  </si>
  <si>
    <t xml:space="preserve">      Hoàn thành kế hoạch test</t>
  </si>
  <si>
    <t>lương 1 ngày (đv: nghìn)</t>
  </si>
  <si>
    <t>lương 1 tháng</t>
  </si>
  <si>
    <t>13tr/tháng</t>
  </si>
  <si>
    <t>14tr/tháng</t>
  </si>
  <si>
    <t>15tr/tháng</t>
  </si>
  <si>
    <t>20tr/tháng</t>
  </si>
  <si>
    <t>chức vụ</t>
  </si>
  <si>
    <t>BA</t>
  </si>
  <si>
    <t>DESIGNER</t>
  </si>
  <si>
    <t>DEVELOPER</t>
  </si>
  <si>
    <t>TESTER</t>
  </si>
  <si>
    <t>PROJECT MANAGER</t>
  </si>
  <si>
    <t>Tuấn Anh</t>
  </si>
  <si>
    <t>Nghi</t>
  </si>
  <si>
    <t>Vân</t>
  </si>
  <si>
    <t>Bằng</t>
  </si>
  <si>
    <t>Đại</t>
  </si>
  <si>
    <t>Bằng,Đại,Nghi</t>
  </si>
  <si>
    <t xml:space="preserve">Tổng: </t>
  </si>
  <si>
    <t>tất cả = 82,690,000đ</t>
  </si>
  <si>
    <t>phí bảo trì 20tr</t>
  </si>
  <si>
    <t>đơn vị</t>
  </si>
  <si>
    <t>nghìn đồng</t>
  </si>
  <si>
    <t>client 1tr440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</si>
</sst>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2" xfId="0" applyBorder="1"/>
    <xf numFmtId="1" fontId="0" fillId="0" borderId="0" xfId="0" applyNumberFormat="1" applyBorder="1"/>
    <xf numFmtId="16" fontId="0" fillId="0" borderId="0" xfId="0" applyNumberFormat="1" applyBorder="1"/>
    <xf numFmtId="0" fontId="0" fillId="0" borderId="0" xfId="0" applyBorder="1"/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0" fillId="5" borderId="2" xfId="0" applyFill="1" applyBorder="1"/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6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384F-272A-4804-AE36-03C02E4C4768}">
  <dimension ref="A1:N78"/>
  <sheetViews>
    <sheetView tabSelected="1" topLeftCell="F1" zoomScale="145" zoomScaleNormal="145" workbookViewId="0">
      <selection activeCell="J15" sqref="J15"/>
    </sheetView>
  </sheetViews>
  <sheetFormatPr defaultRowHeight="14.4" x14ac:dyDescent="0.3"/>
  <cols>
    <col min="1" max="1" width="59.5546875" customWidth="1"/>
    <col min="3" max="3" width="14.6640625" customWidth="1"/>
    <col min="4" max="4" width="12.109375" customWidth="1"/>
    <col min="5" max="5" width="3.33203125" customWidth="1"/>
    <col min="6" max="6" width="17.77734375" customWidth="1"/>
    <col min="7" max="7" width="17.33203125" customWidth="1"/>
    <col min="9" max="9" width="22.33203125" customWidth="1"/>
    <col min="10" max="10" width="14.44140625" customWidth="1"/>
    <col min="11" max="11" width="15.33203125" customWidth="1"/>
    <col min="12" max="12" width="11.109375" customWidth="1"/>
    <col min="13" max="13" width="12.77734375" customWidth="1"/>
  </cols>
  <sheetData>
    <row r="1" spans="1:14" x14ac:dyDescent="0.3">
      <c r="A1" s="2" t="s">
        <v>2</v>
      </c>
      <c r="B1" s="2" t="s">
        <v>42</v>
      </c>
      <c r="C1" s="2" t="s">
        <v>48</v>
      </c>
      <c r="D1" s="2" t="s">
        <v>72</v>
      </c>
      <c r="E1" s="1"/>
      <c r="F1" s="1"/>
      <c r="G1" s="5" t="s">
        <v>86</v>
      </c>
      <c r="J1" s="12"/>
    </row>
    <row r="2" spans="1:14" x14ac:dyDescent="0.3">
      <c r="A2" s="7" t="s">
        <v>3</v>
      </c>
      <c r="B2" s="3" t="s">
        <v>1</v>
      </c>
      <c r="C2" s="3" t="s">
        <v>48</v>
      </c>
      <c r="D2" s="3" t="s">
        <v>48</v>
      </c>
      <c r="E2" s="1"/>
      <c r="F2" s="1"/>
      <c r="G2" s="6" t="s">
        <v>87</v>
      </c>
      <c r="I2" t="s">
        <v>156</v>
      </c>
      <c r="J2" s="25">
        <v>433</v>
      </c>
      <c r="K2">
        <v>467</v>
      </c>
      <c r="L2">
        <v>500</v>
      </c>
      <c r="M2">
        <v>433</v>
      </c>
      <c r="N2">
        <v>666</v>
      </c>
    </row>
    <row r="3" spans="1:14" x14ac:dyDescent="0.3">
      <c r="A3" s="2" t="s">
        <v>4</v>
      </c>
      <c r="B3" s="2" t="s">
        <v>0</v>
      </c>
      <c r="C3" s="2" t="s">
        <v>49</v>
      </c>
      <c r="D3" s="2" t="s">
        <v>49</v>
      </c>
      <c r="E3" s="1"/>
      <c r="F3" s="1"/>
      <c r="G3" s="5" t="s">
        <v>88</v>
      </c>
      <c r="I3" t="s">
        <v>157</v>
      </c>
      <c r="J3" s="13" t="s">
        <v>158</v>
      </c>
      <c r="K3" t="s">
        <v>159</v>
      </c>
      <c r="L3" t="s">
        <v>160</v>
      </c>
      <c r="M3" t="s">
        <v>158</v>
      </c>
      <c r="N3" t="s">
        <v>161</v>
      </c>
    </row>
    <row r="4" spans="1:14" x14ac:dyDescent="0.3">
      <c r="A4" s="7" t="s">
        <v>5</v>
      </c>
      <c r="B4" s="3" t="s">
        <v>0</v>
      </c>
      <c r="C4" s="3" t="s">
        <v>49</v>
      </c>
      <c r="D4" s="3" t="s">
        <v>49</v>
      </c>
      <c r="E4" s="3">
        <v>2</v>
      </c>
      <c r="F4" s="3" t="s">
        <v>79</v>
      </c>
      <c r="G4" s="6" t="s">
        <v>88</v>
      </c>
      <c r="I4" t="s">
        <v>162</v>
      </c>
      <c r="J4" s="14" t="s">
        <v>163</v>
      </c>
      <c r="K4" t="s">
        <v>164</v>
      </c>
      <c r="L4" t="s">
        <v>165</v>
      </c>
      <c r="M4" t="s">
        <v>166</v>
      </c>
      <c r="N4" t="s">
        <v>167</v>
      </c>
    </row>
    <row r="5" spans="1:14" x14ac:dyDescent="0.3">
      <c r="A5" s="9" t="s">
        <v>6</v>
      </c>
      <c r="B5" s="3" t="s">
        <v>1</v>
      </c>
      <c r="C5" s="3" t="s">
        <v>49</v>
      </c>
      <c r="D5" s="3" t="s">
        <v>49</v>
      </c>
      <c r="E5" s="3">
        <v>4</v>
      </c>
      <c r="F5" s="1"/>
      <c r="G5" s="6" t="s">
        <v>87</v>
      </c>
    </row>
    <row r="6" spans="1:14" x14ac:dyDescent="0.3">
      <c r="A6" s="2" t="s">
        <v>7</v>
      </c>
      <c r="B6" s="2" t="s">
        <v>43</v>
      </c>
      <c r="C6" s="2" t="s">
        <v>50</v>
      </c>
      <c r="D6" s="2" t="s">
        <v>73</v>
      </c>
      <c r="E6" s="1"/>
      <c r="F6" s="1"/>
      <c r="G6" s="5" t="s">
        <v>89</v>
      </c>
      <c r="K6" t="s">
        <v>177</v>
      </c>
    </row>
    <row r="7" spans="1:14" x14ac:dyDescent="0.3">
      <c r="A7" s="8" t="s">
        <v>137</v>
      </c>
      <c r="B7" s="3" t="s">
        <v>0</v>
      </c>
      <c r="C7" s="3" t="s">
        <v>50</v>
      </c>
      <c r="D7" s="3" t="s">
        <v>50</v>
      </c>
      <c r="E7" s="3">
        <v>4</v>
      </c>
      <c r="F7" s="3" t="s">
        <v>138</v>
      </c>
      <c r="G7" s="6" t="s">
        <v>88</v>
      </c>
      <c r="I7" s="20" t="s">
        <v>172</v>
      </c>
      <c r="J7" s="11">
        <f xml:space="preserve"> 666 * 5+ 666 + 666*2 + 666*2 + 666*4 + 666*4 + 666*4 + 666*3 + 666*2</f>
        <v>17982</v>
      </c>
      <c r="K7" t="s">
        <v>178</v>
      </c>
    </row>
    <row r="8" spans="1:14" x14ac:dyDescent="0.3">
      <c r="A8" s="8" t="s">
        <v>139</v>
      </c>
      <c r="B8" s="3" t="s">
        <v>0</v>
      </c>
      <c r="C8" s="3" t="s">
        <v>50</v>
      </c>
      <c r="D8" s="3" t="s">
        <v>50</v>
      </c>
      <c r="E8" s="3">
        <v>4</v>
      </c>
      <c r="F8" s="3" t="s">
        <v>138</v>
      </c>
      <c r="G8" s="6" t="s">
        <v>88</v>
      </c>
      <c r="I8" s="20" t="s">
        <v>171</v>
      </c>
      <c r="J8" s="11">
        <f xml:space="preserve"> 433*4 + 467*3  + 433*2 + 467*4 + 500*4 + 467*4 + 500 + 500*3 + 500</f>
        <v>12235</v>
      </c>
      <c r="K8" t="s">
        <v>178</v>
      </c>
    </row>
    <row r="9" spans="1:14" x14ac:dyDescent="0.3">
      <c r="A9" s="8" t="s">
        <v>140</v>
      </c>
      <c r="B9" s="3" t="s">
        <v>0</v>
      </c>
      <c r="C9" s="3" t="s">
        <v>50</v>
      </c>
      <c r="D9" s="3" t="s">
        <v>50</v>
      </c>
      <c r="E9" s="3">
        <v>4</v>
      </c>
      <c r="F9" s="3" t="s">
        <v>138</v>
      </c>
      <c r="G9" s="6" t="s">
        <v>88</v>
      </c>
      <c r="I9" s="20" t="s">
        <v>168</v>
      </c>
      <c r="J9" s="11">
        <f xml:space="preserve"> 433 + 467*3 + 433*2 + 500*4 + 500*4 +500 + 500</f>
        <v>7700</v>
      </c>
      <c r="K9" t="s">
        <v>178</v>
      </c>
    </row>
    <row r="10" spans="1:14" x14ac:dyDescent="0.3">
      <c r="A10" s="8" t="s">
        <v>141</v>
      </c>
      <c r="B10" s="3" t="s">
        <v>0</v>
      </c>
      <c r="C10" s="3" t="s">
        <v>73</v>
      </c>
      <c r="D10" s="3" t="s">
        <v>73</v>
      </c>
      <c r="E10" s="3">
        <v>9</v>
      </c>
      <c r="F10" s="3" t="s">
        <v>138</v>
      </c>
      <c r="G10" s="6" t="s">
        <v>88</v>
      </c>
      <c r="I10" s="20" t="s">
        <v>170</v>
      </c>
      <c r="J10" s="11">
        <f xml:space="preserve"> 433*4  + 433 *8 + 433 *2 + 467*2 + 500*4  + 433 + 500*3</f>
        <v>10929</v>
      </c>
      <c r="K10" t="s">
        <v>178</v>
      </c>
    </row>
    <row r="11" spans="1:14" x14ac:dyDescent="0.3">
      <c r="A11" s="4" t="s">
        <v>142</v>
      </c>
      <c r="B11" s="3" t="s">
        <v>1</v>
      </c>
      <c r="C11" s="3" t="s">
        <v>73</v>
      </c>
      <c r="D11" s="3" t="s">
        <v>73</v>
      </c>
      <c r="E11" s="3">
        <v>10</v>
      </c>
      <c r="F11" s="1"/>
      <c r="G11" s="6" t="s">
        <v>87</v>
      </c>
      <c r="I11" s="20" t="s">
        <v>169</v>
      </c>
      <c r="J11" s="11">
        <f xml:space="preserve"> 433 + 433*8 + 467*5 + 433*3 + 500*4 + 500*4 + 433*2</f>
        <v>12397</v>
      </c>
      <c r="K11" t="s">
        <v>178</v>
      </c>
    </row>
    <row r="12" spans="1:14" x14ac:dyDescent="0.3">
      <c r="A12" s="2" t="s">
        <v>8</v>
      </c>
      <c r="B12" s="2" t="s">
        <v>43</v>
      </c>
      <c r="C12" s="2" t="s">
        <v>51</v>
      </c>
      <c r="D12" s="2" t="s">
        <v>74</v>
      </c>
      <c r="E12" s="1"/>
      <c r="F12" s="1"/>
      <c r="G12" s="5" t="s">
        <v>90</v>
      </c>
      <c r="I12" s="21" t="s">
        <v>174</v>
      </c>
      <c r="J12" s="22">
        <f xml:space="preserve"> J7+J8+J9+J10+J11</f>
        <v>61243</v>
      </c>
      <c r="K12" s="23" t="s">
        <v>175</v>
      </c>
      <c r="L12" s="24"/>
    </row>
    <row r="13" spans="1:14" x14ac:dyDescent="0.3">
      <c r="A13" s="7" t="s">
        <v>143</v>
      </c>
      <c r="B13" s="3" t="s">
        <v>0</v>
      </c>
      <c r="C13" s="3" t="s">
        <v>51</v>
      </c>
      <c r="D13" s="3" t="s">
        <v>51</v>
      </c>
      <c r="E13" s="3">
        <v>11</v>
      </c>
      <c r="F13" s="3" t="s">
        <v>130</v>
      </c>
      <c r="G13" s="6" t="s">
        <v>88</v>
      </c>
      <c r="J13" s="22" t="s">
        <v>176</v>
      </c>
      <c r="K13" s="23"/>
      <c r="L13" s="24"/>
    </row>
    <row r="14" spans="1:14" x14ac:dyDescent="0.3">
      <c r="A14" s="7" t="s">
        <v>144</v>
      </c>
      <c r="B14" s="3" t="s">
        <v>0</v>
      </c>
      <c r="C14" s="3" t="s">
        <v>51</v>
      </c>
      <c r="D14" s="3" t="s">
        <v>51</v>
      </c>
      <c r="E14" s="3">
        <v>11</v>
      </c>
      <c r="F14" s="3" t="s">
        <v>130</v>
      </c>
      <c r="G14" s="6" t="s">
        <v>88</v>
      </c>
      <c r="J14" s="22" t="s">
        <v>179</v>
      </c>
      <c r="K14" s="23"/>
      <c r="L14" s="24"/>
    </row>
    <row r="15" spans="1:14" x14ac:dyDescent="0.3">
      <c r="A15" s="7" t="s">
        <v>145</v>
      </c>
      <c r="B15" s="3" t="s">
        <v>0</v>
      </c>
      <c r="C15" s="3" t="s">
        <v>51</v>
      </c>
      <c r="D15" s="3" t="s">
        <v>51</v>
      </c>
      <c r="E15" s="3">
        <v>11</v>
      </c>
      <c r="F15" s="3" t="s">
        <v>130</v>
      </c>
      <c r="G15" s="6" t="s">
        <v>88</v>
      </c>
    </row>
    <row r="16" spans="1:14" x14ac:dyDescent="0.3">
      <c r="A16" s="7" t="s">
        <v>146</v>
      </c>
      <c r="B16" s="3" t="s">
        <v>0</v>
      </c>
      <c r="C16" s="3" t="s">
        <v>51</v>
      </c>
      <c r="D16" s="3" t="s">
        <v>51</v>
      </c>
      <c r="E16" s="3">
        <v>11</v>
      </c>
      <c r="F16" s="3" t="s">
        <v>130</v>
      </c>
      <c r="G16" s="6" t="s">
        <v>88</v>
      </c>
    </row>
    <row r="17" spans="1:7" x14ac:dyDescent="0.3">
      <c r="A17" s="7" t="s">
        <v>147</v>
      </c>
      <c r="B17" s="3" t="s">
        <v>0</v>
      </c>
      <c r="C17" s="3" t="s">
        <v>74</v>
      </c>
      <c r="D17" s="3" t="s">
        <v>74</v>
      </c>
      <c r="E17" s="3">
        <v>16</v>
      </c>
      <c r="F17" s="3" t="s">
        <v>130</v>
      </c>
      <c r="G17" s="6" t="s">
        <v>88</v>
      </c>
    </row>
    <row r="18" spans="1:7" x14ac:dyDescent="0.3">
      <c r="A18" s="7" t="s">
        <v>148</v>
      </c>
      <c r="B18" s="3" t="s">
        <v>0</v>
      </c>
      <c r="C18" s="3" t="s">
        <v>74</v>
      </c>
      <c r="D18" s="3" t="s">
        <v>74</v>
      </c>
      <c r="E18" s="3">
        <v>16</v>
      </c>
      <c r="F18" s="3" t="s">
        <v>130</v>
      </c>
      <c r="G18" s="6" t="s">
        <v>88</v>
      </c>
    </row>
    <row r="19" spans="1:7" x14ac:dyDescent="0.3">
      <c r="A19" s="7" t="s">
        <v>149</v>
      </c>
      <c r="B19" s="3" t="s">
        <v>0</v>
      </c>
      <c r="C19" s="3" t="s">
        <v>74</v>
      </c>
      <c r="D19" s="3" t="s">
        <v>74</v>
      </c>
      <c r="E19" s="3">
        <v>16</v>
      </c>
      <c r="F19" s="3" t="s">
        <v>130</v>
      </c>
      <c r="G19" s="6" t="s">
        <v>88</v>
      </c>
    </row>
    <row r="20" spans="1:7" x14ac:dyDescent="0.3">
      <c r="A20" s="7" t="s">
        <v>150</v>
      </c>
      <c r="B20" s="3" t="s">
        <v>0</v>
      </c>
      <c r="C20" s="3" t="s">
        <v>74</v>
      </c>
      <c r="D20" s="3" t="s">
        <v>74</v>
      </c>
      <c r="E20" s="3">
        <v>16</v>
      </c>
      <c r="F20" s="3" t="s">
        <v>130</v>
      </c>
      <c r="G20" s="6" t="s">
        <v>88</v>
      </c>
    </row>
    <row r="21" spans="1:7" x14ac:dyDescent="0.3">
      <c r="A21" s="9" t="s">
        <v>151</v>
      </c>
      <c r="B21" s="3" t="s">
        <v>1</v>
      </c>
      <c r="C21" s="3" t="s">
        <v>51</v>
      </c>
      <c r="D21" s="3" t="s">
        <v>51</v>
      </c>
      <c r="E21" s="3">
        <v>16</v>
      </c>
      <c r="F21" s="1"/>
      <c r="G21" s="6" t="s">
        <v>87</v>
      </c>
    </row>
    <row r="22" spans="1:7" s="17" customFormat="1" ht="18" customHeight="1" x14ac:dyDescent="0.3">
      <c r="A22" s="15" t="s">
        <v>9</v>
      </c>
      <c r="B22" s="15" t="s">
        <v>44</v>
      </c>
      <c r="C22" s="15" t="s">
        <v>52</v>
      </c>
      <c r="D22" s="15" t="s">
        <v>61</v>
      </c>
      <c r="E22" s="16"/>
      <c r="F22" s="16"/>
      <c r="G22" s="5" t="s">
        <v>91</v>
      </c>
    </row>
    <row r="23" spans="1:7" x14ac:dyDescent="0.3">
      <c r="A23" s="7" t="s">
        <v>10</v>
      </c>
      <c r="B23" s="3" t="s">
        <v>0</v>
      </c>
      <c r="C23" s="3" t="s">
        <v>52</v>
      </c>
      <c r="D23" s="3" t="s">
        <v>52</v>
      </c>
      <c r="E23" s="3">
        <v>21</v>
      </c>
      <c r="F23" s="3" t="s">
        <v>80</v>
      </c>
      <c r="G23" s="6" t="s">
        <v>92</v>
      </c>
    </row>
    <row r="24" spans="1:7" x14ac:dyDescent="0.3">
      <c r="A24" s="7" t="s">
        <v>11</v>
      </c>
      <c r="B24" s="3" t="s">
        <v>0</v>
      </c>
      <c r="C24" s="3" t="s">
        <v>53</v>
      </c>
      <c r="D24" s="3" t="s">
        <v>53</v>
      </c>
      <c r="E24" s="3">
        <v>23</v>
      </c>
      <c r="F24" s="3" t="s">
        <v>80</v>
      </c>
      <c r="G24" s="6" t="s">
        <v>92</v>
      </c>
    </row>
    <row r="25" spans="1:7" x14ac:dyDescent="0.3">
      <c r="A25" s="7" t="s">
        <v>12</v>
      </c>
      <c r="B25" s="3" t="s">
        <v>0</v>
      </c>
      <c r="C25" s="3" t="s">
        <v>53</v>
      </c>
      <c r="D25" s="3" t="s">
        <v>53</v>
      </c>
      <c r="E25" s="3">
        <v>23</v>
      </c>
      <c r="F25" s="3" t="s">
        <v>80</v>
      </c>
      <c r="G25" s="6" t="s">
        <v>92</v>
      </c>
    </row>
    <row r="26" spans="1:7" x14ac:dyDescent="0.3">
      <c r="A26" s="7" t="s">
        <v>13</v>
      </c>
      <c r="B26" s="3" t="s">
        <v>0</v>
      </c>
      <c r="C26" s="3" t="s">
        <v>54</v>
      </c>
      <c r="D26" s="3" t="s">
        <v>54</v>
      </c>
      <c r="E26" s="3">
        <v>25</v>
      </c>
      <c r="F26" s="3" t="s">
        <v>80</v>
      </c>
      <c r="G26" s="6" t="s">
        <v>92</v>
      </c>
    </row>
    <row r="27" spans="1:7" x14ac:dyDescent="0.3">
      <c r="A27" s="7" t="s">
        <v>14</v>
      </c>
      <c r="B27" s="3" t="s">
        <v>0</v>
      </c>
      <c r="C27" s="3" t="s">
        <v>54</v>
      </c>
      <c r="D27" s="3" t="s">
        <v>54</v>
      </c>
      <c r="E27" s="3">
        <v>25</v>
      </c>
      <c r="F27" s="3" t="s">
        <v>80</v>
      </c>
      <c r="G27" s="6" t="s">
        <v>92</v>
      </c>
    </row>
    <row r="28" spans="1:7" x14ac:dyDescent="0.3">
      <c r="A28" s="7" t="s">
        <v>15</v>
      </c>
      <c r="B28" s="3" t="s">
        <v>0</v>
      </c>
      <c r="C28" s="3" t="s">
        <v>55</v>
      </c>
      <c r="D28" s="3" t="s">
        <v>55</v>
      </c>
      <c r="E28" s="3">
        <v>27</v>
      </c>
      <c r="F28" s="3" t="s">
        <v>81</v>
      </c>
      <c r="G28" s="6" t="s">
        <v>93</v>
      </c>
    </row>
    <row r="29" spans="1:7" x14ac:dyDescent="0.3">
      <c r="A29" s="7" t="s">
        <v>16</v>
      </c>
      <c r="B29" s="3" t="s">
        <v>0</v>
      </c>
      <c r="C29" s="3" t="s">
        <v>56</v>
      </c>
      <c r="D29" s="3" t="s">
        <v>56</v>
      </c>
      <c r="E29" s="3">
        <v>28</v>
      </c>
      <c r="F29" s="3" t="s">
        <v>81</v>
      </c>
      <c r="G29" s="6" t="s">
        <v>93</v>
      </c>
    </row>
    <row r="30" spans="1:7" x14ac:dyDescent="0.3">
      <c r="A30" s="7" t="s">
        <v>17</v>
      </c>
      <c r="B30" s="3" t="s">
        <v>0</v>
      </c>
      <c r="C30" s="3" t="s">
        <v>57</v>
      </c>
      <c r="D30" s="3" t="s">
        <v>57</v>
      </c>
      <c r="E30" s="3">
        <v>29</v>
      </c>
      <c r="F30" s="3" t="s">
        <v>81</v>
      </c>
      <c r="G30" s="6" t="s">
        <v>93</v>
      </c>
    </row>
    <row r="31" spans="1:7" x14ac:dyDescent="0.3">
      <c r="A31" s="7" t="s">
        <v>18</v>
      </c>
      <c r="B31" s="3" t="s">
        <v>0</v>
      </c>
      <c r="C31" s="3" t="s">
        <v>58</v>
      </c>
      <c r="D31" s="3" t="s">
        <v>58</v>
      </c>
      <c r="E31" s="3">
        <v>30</v>
      </c>
      <c r="F31" s="3" t="s">
        <v>82</v>
      </c>
      <c r="G31" s="6" t="s">
        <v>93</v>
      </c>
    </row>
    <row r="32" spans="1:7" x14ac:dyDescent="0.3">
      <c r="A32" s="9" t="s">
        <v>19</v>
      </c>
      <c r="B32" s="3" t="s">
        <v>0</v>
      </c>
      <c r="C32" s="3" t="s">
        <v>59</v>
      </c>
      <c r="D32" s="3" t="s">
        <v>59</v>
      </c>
      <c r="E32" s="3">
        <v>31</v>
      </c>
      <c r="F32" s="1"/>
      <c r="G32" s="6" t="s">
        <v>87</v>
      </c>
    </row>
    <row r="33" spans="1:7" x14ac:dyDescent="0.3">
      <c r="A33" s="10" t="s">
        <v>20</v>
      </c>
      <c r="B33" s="2" t="s">
        <v>43</v>
      </c>
      <c r="C33" s="2" t="s">
        <v>60</v>
      </c>
      <c r="D33" s="2" t="s">
        <v>61</v>
      </c>
      <c r="E33" s="1"/>
      <c r="F33" s="1"/>
      <c r="G33" s="5" t="s">
        <v>94</v>
      </c>
    </row>
    <row r="34" spans="1:7" x14ac:dyDescent="0.3">
      <c r="A34" s="10" t="s">
        <v>21</v>
      </c>
      <c r="B34" s="2" t="s">
        <v>43</v>
      </c>
      <c r="C34" s="2" t="s">
        <v>60</v>
      </c>
      <c r="D34" s="2" t="s">
        <v>61</v>
      </c>
      <c r="E34" s="1"/>
      <c r="F34" s="1"/>
      <c r="G34" s="5" t="s">
        <v>94</v>
      </c>
    </row>
    <row r="35" spans="1:7" x14ac:dyDescent="0.3">
      <c r="A35" s="7" t="s">
        <v>22</v>
      </c>
      <c r="B35" s="3" t="s">
        <v>0</v>
      </c>
      <c r="C35" s="3" t="s">
        <v>60</v>
      </c>
      <c r="D35" s="3" t="s">
        <v>60</v>
      </c>
      <c r="E35" s="3">
        <v>32</v>
      </c>
      <c r="F35" s="3" t="s">
        <v>83</v>
      </c>
      <c r="G35" s="6" t="s">
        <v>95</v>
      </c>
    </row>
    <row r="36" spans="1:7" x14ac:dyDescent="0.3">
      <c r="A36" s="7" t="s">
        <v>23</v>
      </c>
      <c r="B36" s="3" t="s">
        <v>0</v>
      </c>
      <c r="C36" s="3" t="s">
        <v>61</v>
      </c>
      <c r="D36" s="3" t="s">
        <v>61</v>
      </c>
      <c r="E36" s="3">
        <v>35</v>
      </c>
      <c r="F36" s="3" t="s">
        <v>83</v>
      </c>
      <c r="G36" s="6" t="s">
        <v>96</v>
      </c>
    </row>
    <row r="37" spans="1:7" x14ac:dyDescent="0.3">
      <c r="A37" s="2" t="s">
        <v>24</v>
      </c>
      <c r="B37" s="2" t="s">
        <v>45</v>
      </c>
      <c r="C37" s="2" t="s">
        <v>62</v>
      </c>
      <c r="D37" s="2" t="s">
        <v>75</v>
      </c>
      <c r="E37" s="1"/>
      <c r="F37" s="1"/>
      <c r="G37" s="5" t="s">
        <v>97</v>
      </c>
    </row>
    <row r="38" spans="1:7" x14ac:dyDescent="0.3">
      <c r="A38" s="7" t="s">
        <v>152</v>
      </c>
      <c r="B38" s="3" t="s">
        <v>43</v>
      </c>
      <c r="C38" s="3" t="s">
        <v>62</v>
      </c>
      <c r="D38" s="3" t="s">
        <v>153</v>
      </c>
      <c r="E38" s="3">
        <v>36</v>
      </c>
      <c r="F38" s="3" t="s">
        <v>108</v>
      </c>
      <c r="G38" s="6" t="s">
        <v>102</v>
      </c>
    </row>
    <row r="39" spans="1:7" x14ac:dyDescent="0.3">
      <c r="A39" s="7" t="s">
        <v>154</v>
      </c>
      <c r="B39" s="3" t="s">
        <v>43</v>
      </c>
      <c r="C39" s="3" t="s">
        <v>62</v>
      </c>
      <c r="D39" s="3" t="s">
        <v>153</v>
      </c>
      <c r="E39" s="3">
        <v>36</v>
      </c>
      <c r="F39" s="3" t="s">
        <v>119</v>
      </c>
      <c r="G39" s="6" t="s">
        <v>102</v>
      </c>
    </row>
    <row r="40" spans="1:7" x14ac:dyDescent="0.3">
      <c r="A40" s="9" t="s">
        <v>155</v>
      </c>
      <c r="B40" s="3" t="s">
        <v>0</v>
      </c>
      <c r="C40" s="3" t="s">
        <v>75</v>
      </c>
      <c r="D40" s="3" t="s">
        <v>75</v>
      </c>
      <c r="E40" s="3">
        <v>39</v>
      </c>
      <c r="F40" s="1"/>
      <c r="G40" s="6" t="s">
        <v>102</v>
      </c>
    </row>
    <row r="41" spans="1:7" x14ac:dyDescent="0.3">
      <c r="A41" s="2" t="s">
        <v>25</v>
      </c>
      <c r="B41" s="2" t="s">
        <v>46</v>
      </c>
      <c r="C41" s="2" t="s">
        <v>63</v>
      </c>
      <c r="D41" s="2" t="s">
        <v>67</v>
      </c>
      <c r="E41" s="1"/>
      <c r="F41" s="1"/>
      <c r="G41" s="5" t="s">
        <v>98</v>
      </c>
    </row>
    <row r="42" spans="1:7" x14ac:dyDescent="0.3">
      <c r="A42" s="7" t="s">
        <v>26</v>
      </c>
      <c r="B42" s="3" t="s">
        <v>0</v>
      </c>
      <c r="C42" s="3" t="s">
        <v>63</v>
      </c>
      <c r="D42" s="3" t="s">
        <v>63</v>
      </c>
      <c r="E42" s="3">
        <v>40</v>
      </c>
      <c r="F42" s="18" t="s">
        <v>84</v>
      </c>
      <c r="G42" s="19" t="s">
        <v>99</v>
      </c>
    </row>
    <row r="43" spans="1:7" x14ac:dyDescent="0.3">
      <c r="A43" s="7" t="s">
        <v>27</v>
      </c>
      <c r="B43" s="3" t="s">
        <v>0</v>
      </c>
      <c r="C43" s="3" t="s">
        <v>63</v>
      </c>
      <c r="D43" s="3" t="s">
        <v>63</v>
      </c>
      <c r="E43" s="3">
        <v>40</v>
      </c>
      <c r="F43" s="18" t="s">
        <v>85</v>
      </c>
      <c r="G43" s="19" t="s">
        <v>99</v>
      </c>
    </row>
    <row r="44" spans="1:7" x14ac:dyDescent="0.3">
      <c r="A44" s="7" t="s">
        <v>28</v>
      </c>
      <c r="B44" s="3" t="s">
        <v>0</v>
      </c>
      <c r="C44" s="3" t="s">
        <v>64</v>
      </c>
      <c r="D44" s="3" t="s">
        <v>64</v>
      </c>
      <c r="E44" s="3">
        <v>43</v>
      </c>
      <c r="F44" s="18" t="s">
        <v>84</v>
      </c>
      <c r="G44" s="19" t="s">
        <v>99</v>
      </c>
    </row>
    <row r="45" spans="1:7" x14ac:dyDescent="0.3">
      <c r="A45" s="7" t="s">
        <v>29</v>
      </c>
      <c r="B45" s="3" t="s">
        <v>0</v>
      </c>
      <c r="C45" s="3" t="s">
        <v>64</v>
      </c>
      <c r="D45" s="3" t="s">
        <v>64</v>
      </c>
      <c r="E45" s="3">
        <v>43</v>
      </c>
      <c r="F45" s="18" t="s">
        <v>85</v>
      </c>
      <c r="G45" s="19" t="s">
        <v>100</v>
      </c>
    </row>
    <row r="46" spans="1:7" x14ac:dyDescent="0.3">
      <c r="A46" s="7" t="s">
        <v>30</v>
      </c>
      <c r="B46" s="3" t="s">
        <v>0</v>
      </c>
      <c r="C46" s="3" t="s">
        <v>65</v>
      </c>
      <c r="D46" s="3" t="s">
        <v>65</v>
      </c>
      <c r="E46" s="3">
        <v>45</v>
      </c>
      <c r="F46" s="18" t="s">
        <v>84</v>
      </c>
      <c r="G46" s="19" t="s">
        <v>99</v>
      </c>
    </row>
    <row r="47" spans="1:7" x14ac:dyDescent="0.3">
      <c r="A47" s="7" t="s">
        <v>31</v>
      </c>
      <c r="B47" s="3" t="s">
        <v>0</v>
      </c>
      <c r="C47" s="3" t="s">
        <v>65</v>
      </c>
      <c r="D47" s="3" t="s">
        <v>65</v>
      </c>
      <c r="E47" s="3">
        <v>45</v>
      </c>
      <c r="F47" s="18" t="s">
        <v>85</v>
      </c>
      <c r="G47" s="19" t="s">
        <v>100</v>
      </c>
    </row>
    <row r="48" spans="1:7" x14ac:dyDescent="0.3">
      <c r="A48" s="7" t="s">
        <v>32</v>
      </c>
      <c r="B48" s="3" t="s">
        <v>0</v>
      </c>
      <c r="C48" s="3" t="s">
        <v>66</v>
      </c>
      <c r="D48" s="3" t="s">
        <v>66</v>
      </c>
      <c r="E48" s="3">
        <v>47</v>
      </c>
      <c r="F48" s="18" t="s">
        <v>84</v>
      </c>
      <c r="G48" s="19" t="s">
        <v>99</v>
      </c>
    </row>
    <row r="49" spans="1:7" x14ac:dyDescent="0.3">
      <c r="A49" s="7" t="s">
        <v>33</v>
      </c>
      <c r="B49" s="3" t="s">
        <v>0</v>
      </c>
      <c r="C49" s="3" t="s">
        <v>66</v>
      </c>
      <c r="D49" s="3" t="s">
        <v>66</v>
      </c>
      <c r="E49" s="3">
        <v>47</v>
      </c>
      <c r="F49" s="18" t="s">
        <v>85</v>
      </c>
      <c r="G49" s="19" t="s">
        <v>100</v>
      </c>
    </row>
    <row r="50" spans="1:7" x14ac:dyDescent="0.3">
      <c r="A50" s="9" t="s">
        <v>34</v>
      </c>
      <c r="B50" s="3" t="s">
        <v>0</v>
      </c>
      <c r="C50" s="3" t="s">
        <v>67</v>
      </c>
      <c r="D50" s="3" t="s">
        <v>67</v>
      </c>
      <c r="E50" s="3">
        <v>49</v>
      </c>
      <c r="F50" s="1"/>
      <c r="G50" s="6" t="s">
        <v>87</v>
      </c>
    </row>
    <row r="51" spans="1:7" x14ac:dyDescent="0.3">
      <c r="A51" s="2" t="s">
        <v>35</v>
      </c>
      <c r="B51" s="2" t="s">
        <v>46</v>
      </c>
      <c r="C51" s="2" t="s">
        <v>63</v>
      </c>
      <c r="D51" s="2" t="s">
        <v>67</v>
      </c>
      <c r="E51" s="1"/>
      <c r="F51" s="1"/>
      <c r="G51" s="5" t="s">
        <v>101</v>
      </c>
    </row>
    <row r="52" spans="1:7" x14ac:dyDescent="0.3">
      <c r="A52" s="7" t="s">
        <v>107</v>
      </c>
      <c r="B52" s="3" t="s">
        <v>0</v>
      </c>
      <c r="C52" s="3" t="s">
        <v>63</v>
      </c>
      <c r="D52" s="3" t="s">
        <v>63</v>
      </c>
      <c r="E52" s="3">
        <v>40</v>
      </c>
      <c r="F52" s="18" t="s">
        <v>108</v>
      </c>
      <c r="G52" s="19" t="s">
        <v>100</v>
      </c>
    </row>
    <row r="53" spans="1:7" x14ac:dyDescent="0.3">
      <c r="A53" s="7" t="s">
        <v>109</v>
      </c>
      <c r="B53" s="3" t="s">
        <v>0</v>
      </c>
      <c r="C53" s="3" t="s">
        <v>63</v>
      </c>
      <c r="D53" s="3" t="s">
        <v>63</v>
      </c>
      <c r="E53" s="3">
        <v>40</v>
      </c>
      <c r="F53" s="18" t="s">
        <v>110</v>
      </c>
      <c r="G53" s="19" t="s">
        <v>99</v>
      </c>
    </row>
    <row r="54" spans="1:7" x14ac:dyDescent="0.3">
      <c r="A54" s="7" t="s">
        <v>111</v>
      </c>
      <c r="B54" s="3" t="s">
        <v>0</v>
      </c>
      <c r="C54" s="3" t="s">
        <v>64</v>
      </c>
      <c r="D54" s="3" t="s">
        <v>64</v>
      </c>
      <c r="E54" s="3">
        <v>53</v>
      </c>
      <c r="F54" s="18" t="s">
        <v>108</v>
      </c>
      <c r="G54" s="19" t="s">
        <v>100</v>
      </c>
    </row>
    <row r="55" spans="1:7" x14ac:dyDescent="0.3">
      <c r="A55" s="7" t="s">
        <v>112</v>
      </c>
      <c r="B55" s="3" t="s">
        <v>0</v>
      </c>
      <c r="C55" s="3" t="s">
        <v>64</v>
      </c>
      <c r="D55" s="3" t="s">
        <v>64</v>
      </c>
      <c r="E55" s="3">
        <v>53</v>
      </c>
      <c r="F55" s="18" t="s">
        <v>110</v>
      </c>
      <c r="G55" s="19" t="s">
        <v>99</v>
      </c>
    </row>
    <row r="56" spans="1:7" x14ac:dyDescent="0.3">
      <c r="A56" s="7" t="s">
        <v>113</v>
      </c>
      <c r="B56" s="3" t="s">
        <v>0</v>
      </c>
      <c r="C56" s="3" t="s">
        <v>65</v>
      </c>
      <c r="D56" s="3" t="s">
        <v>65</v>
      </c>
      <c r="E56" s="3">
        <v>55</v>
      </c>
      <c r="F56" s="18" t="s">
        <v>108</v>
      </c>
      <c r="G56" s="19" t="s">
        <v>100</v>
      </c>
    </row>
    <row r="57" spans="1:7" x14ac:dyDescent="0.3">
      <c r="A57" s="7" t="s">
        <v>114</v>
      </c>
      <c r="B57" s="3" t="s">
        <v>0</v>
      </c>
      <c r="C57" s="3" t="s">
        <v>65</v>
      </c>
      <c r="D57" s="3" t="s">
        <v>65</v>
      </c>
      <c r="E57" s="3">
        <v>55</v>
      </c>
      <c r="F57" s="18" t="s">
        <v>110</v>
      </c>
      <c r="G57" s="19" t="s">
        <v>99</v>
      </c>
    </row>
    <row r="58" spans="1:7" x14ac:dyDescent="0.3">
      <c r="A58" s="7" t="s">
        <v>115</v>
      </c>
      <c r="B58" s="3" t="s">
        <v>0</v>
      </c>
      <c r="C58" s="3" t="s">
        <v>66</v>
      </c>
      <c r="D58" s="3" t="s">
        <v>66</v>
      </c>
      <c r="E58" s="3">
        <v>57</v>
      </c>
      <c r="F58" s="18" t="s">
        <v>108</v>
      </c>
      <c r="G58" s="19" t="s">
        <v>100</v>
      </c>
    </row>
    <row r="59" spans="1:7" x14ac:dyDescent="0.3">
      <c r="A59" s="7" t="s">
        <v>116</v>
      </c>
      <c r="B59" s="3" t="s">
        <v>0</v>
      </c>
      <c r="C59" s="3" t="s">
        <v>66</v>
      </c>
      <c r="D59" s="3" t="s">
        <v>66</v>
      </c>
      <c r="E59" s="3">
        <v>57</v>
      </c>
      <c r="F59" s="18" t="s">
        <v>110</v>
      </c>
      <c r="G59" s="19" t="s">
        <v>99</v>
      </c>
    </row>
    <row r="60" spans="1:7" x14ac:dyDescent="0.3">
      <c r="A60" s="9" t="s">
        <v>117</v>
      </c>
      <c r="B60" s="3" t="s">
        <v>0</v>
      </c>
      <c r="C60" s="3" t="s">
        <v>67</v>
      </c>
      <c r="D60" s="3" t="s">
        <v>67</v>
      </c>
      <c r="E60" s="3">
        <v>59</v>
      </c>
      <c r="F60" s="1"/>
      <c r="G60" s="6" t="s">
        <v>87</v>
      </c>
    </row>
    <row r="61" spans="1:7" x14ac:dyDescent="0.3">
      <c r="A61" s="2" t="s">
        <v>36</v>
      </c>
      <c r="B61" s="2" t="s">
        <v>43</v>
      </c>
      <c r="C61" s="2" t="s">
        <v>68</v>
      </c>
      <c r="D61" s="2" t="s">
        <v>76</v>
      </c>
      <c r="E61" s="1"/>
      <c r="F61" s="1"/>
      <c r="G61" s="5" t="s">
        <v>102</v>
      </c>
    </row>
    <row r="62" spans="1:7" x14ac:dyDescent="0.3">
      <c r="A62" s="7" t="s">
        <v>118</v>
      </c>
      <c r="B62" s="3" t="s">
        <v>43</v>
      </c>
      <c r="C62" s="3" t="s">
        <v>68</v>
      </c>
      <c r="D62" s="3" t="s">
        <v>76</v>
      </c>
      <c r="E62" s="3">
        <v>60</v>
      </c>
      <c r="F62" s="3" t="s">
        <v>119</v>
      </c>
      <c r="G62" s="6" t="s">
        <v>88</v>
      </c>
    </row>
    <row r="63" spans="1:7" x14ac:dyDescent="0.3">
      <c r="A63" s="7" t="s">
        <v>120</v>
      </c>
      <c r="B63" s="3" t="s">
        <v>43</v>
      </c>
      <c r="C63" s="3" t="s">
        <v>68</v>
      </c>
      <c r="D63" s="3" t="s">
        <v>76</v>
      </c>
      <c r="E63" s="3">
        <v>60</v>
      </c>
      <c r="F63" s="3" t="s">
        <v>119</v>
      </c>
      <c r="G63" s="6" t="s">
        <v>88</v>
      </c>
    </row>
    <row r="64" spans="1:7" x14ac:dyDescent="0.3">
      <c r="A64" s="9" t="s">
        <v>121</v>
      </c>
      <c r="B64" s="3" t="s">
        <v>1</v>
      </c>
      <c r="C64" s="3" t="s">
        <v>76</v>
      </c>
      <c r="D64" s="3" t="s">
        <v>76</v>
      </c>
      <c r="E64" s="3">
        <v>63</v>
      </c>
      <c r="F64" s="1"/>
      <c r="G64" s="6" t="s">
        <v>87</v>
      </c>
    </row>
    <row r="65" spans="1:7" ht="28.8" x14ac:dyDescent="0.3">
      <c r="A65" s="2" t="s">
        <v>37</v>
      </c>
      <c r="B65" s="2" t="s">
        <v>43</v>
      </c>
      <c r="C65" s="2" t="s">
        <v>69</v>
      </c>
      <c r="D65" s="2" t="s">
        <v>77</v>
      </c>
      <c r="E65" s="1"/>
      <c r="F65" s="1"/>
      <c r="G65" s="5" t="s">
        <v>103</v>
      </c>
    </row>
    <row r="66" spans="1:7" x14ac:dyDescent="0.3">
      <c r="A66" s="7" t="s">
        <v>122</v>
      </c>
      <c r="B66" s="3" t="s">
        <v>0</v>
      </c>
      <c r="C66" s="3" t="s">
        <v>69</v>
      </c>
      <c r="D66" s="3" t="s">
        <v>69</v>
      </c>
      <c r="E66" s="3">
        <v>64</v>
      </c>
      <c r="F66" s="3" t="s">
        <v>79</v>
      </c>
      <c r="G66" s="6" t="s">
        <v>100</v>
      </c>
    </row>
    <row r="67" spans="1:7" x14ac:dyDescent="0.3">
      <c r="A67" s="7" t="s">
        <v>123</v>
      </c>
      <c r="B67" s="3" t="s">
        <v>0</v>
      </c>
      <c r="C67" s="3" t="s">
        <v>69</v>
      </c>
      <c r="D67" s="3" t="s">
        <v>69</v>
      </c>
      <c r="E67" s="3">
        <v>64</v>
      </c>
      <c r="F67" s="3" t="s">
        <v>124</v>
      </c>
      <c r="G67" s="6" t="s">
        <v>100</v>
      </c>
    </row>
    <row r="68" spans="1:7" x14ac:dyDescent="0.3">
      <c r="A68" s="9" t="s">
        <v>125</v>
      </c>
      <c r="B68" s="3" t="s">
        <v>0</v>
      </c>
      <c r="C68" s="3" t="s">
        <v>77</v>
      </c>
      <c r="D68" s="3" t="s">
        <v>77</v>
      </c>
      <c r="E68" s="3">
        <v>67</v>
      </c>
      <c r="F68" s="1"/>
      <c r="G68" s="6" t="s">
        <v>87</v>
      </c>
    </row>
    <row r="69" spans="1:7" ht="28.8" x14ac:dyDescent="0.3">
      <c r="A69" s="2" t="s">
        <v>38</v>
      </c>
      <c r="B69" s="2" t="s">
        <v>45</v>
      </c>
      <c r="C69" s="2" t="s">
        <v>70</v>
      </c>
      <c r="D69" s="2" t="s">
        <v>78</v>
      </c>
      <c r="E69" s="1"/>
      <c r="F69" s="1"/>
      <c r="G69" s="5" t="s">
        <v>104</v>
      </c>
    </row>
    <row r="70" spans="1:7" x14ac:dyDescent="0.3">
      <c r="A70" s="7" t="s">
        <v>126</v>
      </c>
      <c r="B70" s="3" t="s">
        <v>45</v>
      </c>
      <c r="C70" s="3" t="s">
        <v>70</v>
      </c>
      <c r="D70" s="3" t="s">
        <v>78</v>
      </c>
      <c r="E70" s="3">
        <v>68</v>
      </c>
      <c r="F70" s="3" t="s">
        <v>173</v>
      </c>
      <c r="G70" s="6" t="s">
        <v>104</v>
      </c>
    </row>
    <row r="71" spans="1:7" x14ac:dyDescent="0.3">
      <c r="A71" s="9" t="s">
        <v>127</v>
      </c>
      <c r="B71" s="3" t="s">
        <v>1</v>
      </c>
      <c r="C71" s="3" t="s">
        <v>78</v>
      </c>
      <c r="D71" s="3" t="s">
        <v>78</v>
      </c>
      <c r="E71" s="3">
        <v>70</v>
      </c>
      <c r="F71" s="1"/>
      <c r="G71" s="6" t="s">
        <v>87</v>
      </c>
    </row>
    <row r="72" spans="1:7" x14ac:dyDescent="0.3">
      <c r="A72" s="2" t="s">
        <v>39</v>
      </c>
      <c r="B72" s="2" t="s">
        <v>47</v>
      </c>
      <c r="C72" s="2" t="s">
        <v>71</v>
      </c>
      <c r="D72" s="2" t="s">
        <v>72</v>
      </c>
      <c r="E72" s="1"/>
      <c r="F72" s="1"/>
      <c r="G72" s="5" t="s">
        <v>105</v>
      </c>
    </row>
    <row r="73" spans="1:7" x14ac:dyDescent="0.3">
      <c r="A73" s="7" t="s">
        <v>128</v>
      </c>
      <c r="B73" s="3" t="s">
        <v>43</v>
      </c>
      <c r="C73" s="3" t="s">
        <v>71</v>
      </c>
      <c r="D73" s="3" t="s">
        <v>129</v>
      </c>
      <c r="E73" s="3">
        <v>70</v>
      </c>
      <c r="F73" s="3" t="s">
        <v>130</v>
      </c>
      <c r="G73" s="6" t="s">
        <v>102</v>
      </c>
    </row>
    <row r="74" spans="1:7" x14ac:dyDescent="0.3">
      <c r="A74" s="7" t="s">
        <v>131</v>
      </c>
      <c r="B74" s="3" t="s">
        <v>0</v>
      </c>
      <c r="C74" s="3" t="s">
        <v>132</v>
      </c>
      <c r="D74" s="3" t="s">
        <v>132</v>
      </c>
      <c r="E74" s="3">
        <v>73</v>
      </c>
      <c r="F74" s="3" t="s">
        <v>133</v>
      </c>
      <c r="G74" s="6" t="s">
        <v>88</v>
      </c>
    </row>
    <row r="75" spans="1:7" x14ac:dyDescent="0.3">
      <c r="A75" s="7" t="s">
        <v>134</v>
      </c>
      <c r="B75" s="3" t="s">
        <v>0</v>
      </c>
      <c r="C75" s="3" t="s">
        <v>72</v>
      </c>
      <c r="D75" s="3" t="s">
        <v>72</v>
      </c>
      <c r="E75" s="3">
        <v>74</v>
      </c>
      <c r="F75" s="3" t="s">
        <v>119</v>
      </c>
      <c r="G75" s="6" t="s">
        <v>135</v>
      </c>
    </row>
    <row r="76" spans="1:7" x14ac:dyDescent="0.3">
      <c r="A76" s="9" t="s">
        <v>136</v>
      </c>
      <c r="B76" s="3" t="s">
        <v>1</v>
      </c>
      <c r="C76" s="3" t="s">
        <v>72</v>
      </c>
      <c r="D76" s="3" t="s">
        <v>72</v>
      </c>
      <c r="E76" s="3">
        <v>75</v>
      </c>
      <c r="F76" s="1"/>
      <c r="G76" s="6" t="s">
        <v>87</v>
      </c>
    </row>
    <row r="77" spans="1:7" x14ac:dyDescent="0.3">
      <c r="A77" s="2" t="s">
        <v>40</v>
      </c>
      <c r="B77" s="2" t="s">
        <v>1</v>
      </c>
      <c r="C77" s="2" t="s">
        <v>48</v>
      </c>
      <c r="D77" s="2" t="s">
        <v>48</v>
      </c>
      <c r="E77" s="1"/>
      <c r="F77" s="1"/>
      <c r="G77" s="5" t="s">
        <v>106</v>
      </c>
    </row>
    <row r="78" spans="1:7" x14ac:dyDescent="0.3">
      <c r="A78" s="7" t="s">
        <v>41</v>
      </c>
      <c r="B78" s="3" t="s">
        <v>1</v>
      </c>
      <c r="C78" s="3" t="s">
        <v>48</v>
      </c>
      <c r="D78" s="3" t="s">
        <v>48</v>
      </c>
      <c r="E78" s="1"/>
      <c r="F78" s="1"/>
      <c r="G78" s="6" t="s">
        <v>106</v>
      </c>
    </row>
  </sheetData>
  <mergeCells count="1">
    <mergeCell ref="K12:L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Nghi</dc:creator>
  <cp:lastModifiedBy>Gia Nghi</cp:lastModifiedBy>
  <dcterms:created xsi:type="dcterms:W3CDTF">2024-04-08T11:38:46Z</dcterms:created>
  <dcterms:modified xsi:type="dcterms:W3CDTF">2024-04-16T02:40:03Z</dcterms:modified>
</cp:coreProperties>
</file>