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gallegos/ownCloud - jorge@ieccloud.iec-sis.org.mx/Adriana D/computos2024/"/>
    </mc:Choice>
  </mc:AlternateContent>
  <xr:revisionPtr revIDLastSave="0" documentId="8_{4C5524EF-019E-3848-8A31-501B6BB50641}" xr6:coauthVersionLast="47" xr6:coauthVersionMax="47" xr10:uidLastSave="{00000000-0000-0000-0000-000000000000}"/>
  <bookViews>
    <workbookView xWindow="660" yWindow="760" windowWidth="27640" windowHeight="13980" activeTab="2" xr2:uid="{9CC4840F-EE79-7A40-A075-6684AB15DC68}"/>
  </bookViews>
  <sheets>
    <sheet name="XMUNICIPIO" sheetId="1" r:id="rId1"/>
    <sheet name="Xmun_Xpart" sheetId="2" r:id="rId2"/>
    <sheet name="Xmun_Xca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3" l="1"/>
  <c r="H46" i="3" s="1"/>
  <c r="I45" i="3"/>
  <c r="I46" i="3" s="1"/>
  <c r="N8" i="3"/>
  <c r="N9" i="3"/>
  <c r="N10" i="3"/>
  <c r="N11" i="3"/>
  <c r="P11" i="3" s="1"/>
  <c r="N12" i="3"/>
  <c r="P12" i="3" s="1"/>
  <c r="N13" i="3"/>
  <c r="P13" i="3" s="1"/>
  <c r="N14" i="3"/>
  <c r="N15" i="3"/>
  <c r="P15" i="3" s="1"/>
  <c r="N16" i="3"/>
  <c r="N17" i="3"/>
  <c r="N18" i="3"/>
  <c r="N19" i="3"/>
  <c r="P19" i="3" s="1"/>
  <c r="N20" i="3"/>
  <c r="P20" i="3" s="1"/>
  <c r="N21" i="3"/>
  <c r="P21" i="3" s="1"/>
  <c r="N22" i="3"/>
  <c r="N23" i="3"/>
  <c r="P23" i="3" s="1"/>
  <c r="N24" i="3"/>
  <c r="N25" i="3"/>
  <c r="N26" i="3"/>
  <c r="N27" i="3"/>
  <c r="P27" i="3" s="1"/>
  <c r="N28" i="3"/>
  <c r="P28" i="3" s="1"/>
  <c r="N29" i="3"/>
  <c r="P29" i="3" s="1"/>
  <c r="N30" i="3"/>
  <c r="P30" i="3" s="1"/>
  <c r="N31" i="3"/>
  <c r="P31" i="3" s="1"/>
  <c r="N32" i="3"/>
  <c r="N33" i="3"/>
  <c r="N34" i="3"/>
  <c r="N35" i="3"/>
  <c r="P35" i="3" s="1"/>
  <c r="N36" i="3"/>
  <c r="P36" i="3" s="1"/>
  <c r="N37" i="3"/>
  <c r="P37" i="3" s="1"/>
  <c r="N38" i="3"/>
  <c r="N39" i="3"/>
  <c r="P39" i="3" s="1"/>
  <c r="N40" i="3"/>
  <c r="N41" i="3"/>
  <c r="N42" i="3"/>
  <c r="N43" i="3"/>
  <c r="P43" i="3" s="1"/>
  <c r="N44" i="3"/>
  <c r="P44" i="3" s="1"/>
  <c r="N7" i="3"/>
  <c r="P7" i="3" s="1"/>
  <c r="O45" i="3"/>
  <c r="M45" i="3"/>
  <c r="L45" i="3"/>
  <c r="K45" i="3"/>
  <c r="J45" i="3"/>
  <c r="G45" i="3"/>
  <c r="F45" i="3"/>
  <c r="E45" i="3"/>
  <c r="D45" i="3"/>
  <c r="C45" i="3"/>
  <c r="P42" i="3"/>
  <c r="P41" i="3"/>
  <c r="P40" i="3"/>
  <c r="P38" i="3"/>
  <c r="P34" i="3"/>
  <c r="P33" i="3"/>
  <c r="P32" i="3"/>
  <c r="P26" i="3"/>
  <c r="P25" i="3"/>
  <c r="P24" i="3"/>
  <c r="P22" i="3"/>
  <c r="P18" i="3"/>
  <c r="P17" i="3"/>
  <c r="P16" i="3"/>
  <c r="P14" i="3"/>
  <c r="P10" i="3"/>
  <c r="P9" i="3"/>
  <c r="P8" i="3"/>
  <c r="O8" i="2"/>
  <c r="O9" i="2"/>
  <c r="Q9" i="2" s="1"/>
  <c r="O10" i="2"/>
  <c r="Q10" i="2" s="1"/>
  <c r="O11" i="2"/>
  <c r="Q11" i="2" s="1"/>
  <c r="O12" i="2"/>
  <c r="Q12" i="2" s="1"/>
  <c r="O13" i="2"/>
  <c r="Q13" i="2" s="1"/>
  <c r="O14" i="2"/>
  <c r="Q14" i="2" s="1"/>
  <c r="O15" i="2"/>
  <c r="Q15" i="2" s="1"/>
  <c r="O16" i="2"/>
  <c r="Q16" i="2" s="1"/>
  <c r="O17" i="2"/>
  <c r="Q17" i="2" s="1"/>
  <c r="O18" i="2"/>
  <c r="Q18" i="2" s="1"/>
  <c r="O19" i="2"/>
  <c r="Q19" i="2" s="1"/>
  <c r="O20" i="2"/>
  <c r="Q20" i="2" s="1"/>
  <c r="O21" i="2"/>
  <c r="Q21" i="2" s="1"/>
  <c r="O22" i="2"/>
  <c r="Q22" i="2" s="1"/>
  <c r="O23" i="2"/>
  <c r="Q23" i="2" s="1"/>
  <c r="O24" i="2"/>
  <c r="O25" i="2"/>
  <c r="Q25" i="2" s="1"/>
  <c r="O26" i="2"/>
  <c r="Q26" i="2" s="1"/>
  <c r="O27" i="2"/>
  <c r="Q27" i="2" s="1"/>
  <c r="O28" i="2"/>
  <c r="Q28" i="2" s="1"/>
  <c r="O29" i="2"/>
  <c r="Q29" i="2" s="1"/>
  <c r="O30" i="2"/>
  <c r="Q30" i="2" s="1"/>
  <c r="O31" i="2"/>
  <c r="Q31" i="2" s="1"/>
  <c r="O32" i="2"/>
  <c r="Q32" i="2" s="1"/>
  <c r="O33" i="2"/>
  <c r="Q33" i="2" s="1"/>
  <c r="O34" i="2"/>
  <c r="Q34" i="2" s="1"/>
  <c r="O35" i="2"/>
  <c r="Q35" i="2" s="1"/>
  <c r="O36" i="2"/>
  <c r="Q36" i="2" s="1"/>
  <c r="O37" i="2"/>
  <c r="Q37" i="2" s="1"/>
  <c r="O38" i="2"/>
  <c r="Q38" i="2" s="1"/>
  <c r="O39" i="2"/>
  <c r="Q39" i="2" s="1"/>
  <c r="O40" i="2"/>
  <c r="Q40" i="2" s="1"/>
  <c r="O41" i="2"/>
  <c r="O42" i="2"/>
  <c r="Q42" i="2" s="1"/>
  <c r="O43" i="2"/>
  <c r="Q43" i="2" s="1"/>
  <c r="O44" i="2"/>
  <c r="Q44" i="2" s="1"/>
  <c r="O7" i="2"/>
  <c r="P45" i="2"/>
  <c r="N45" i="2"/>
  <c r="M45" i="2"/>
  <c r="L45" i="2"/>
  <c r="K45" i="2"/>
  <c r="J45" i="2"/>
  <c r="I45" i="2"/>
  <c r="H45" i="2"/>
  <c r="G45" i="2"/>
  <c r="F45" i="2"/>
  <c r="E45" i="2"/>
  <c r="D45" i="2"/>
  <c r="C45" i="2"/>
  <c r="Q41" i="2"/>
  <c r="Q24" i="2"/>
  <c r="Q8" i="2"/>
  <c r="K46" i="1"/>
  <c r="L46" i="1"/>
  <c r="M46" i="1"/>
  <c r="N46" i="1"/>
  <c r="I45" i="1"/>
  <c r="J45" i="1"/>
  <c r="K45" i="1"/>
  <c r="L45" i="1"/>
  <c r="M45" i="1"/>
  <c r="N45" i="3" l="1"/>
  <c r="D45" i="1"/>
  <c r="E45" i="1"/>
  <c r="F45" i="1"/>
  <c r="G45" i="1"/>
  <c r="H45" i="1"/>
  <c r="N45" i="1"/>
  <c r="O45" i="1"/>
  <c r="P45" i="1"/>
  <c r="Q45" i="1"/>
  <c r="R45" i="1"/>
  <c r="S45" i="1"/>
  <c r="T45" i="1"/>
  <c r="U45" i="1"/>
  <c r="C45" i="1"/>
  <c r="P45" i="3" l="1"/>
  <c r="L46" i="3"/>
  <c r="E46" i="3"/>
  <c r="G46" i="3"/>
  <c r="F46" i="3"/>
  <c r="N46" i="3"/>
  <c r="K46" i="3"/>
  <c r="J46" i="3"/>
  <c r="M46" i="3"/>
  <c r="C46" i="3"/>
  <c r="D46" i="3"/>
  <c r="O46" i="1"/>
  <c r="D46" i="1"/>
  <c r="T46" i="1"/>
  <c r="I46" i="1"/>
  <c r="F46" i="1"/>
  <c r="H46" i="1"/>
  <c r="G46" i="1"/>
  <c r="E46" i="1"/>
  <c r="C46" i="1"/>
  <c r="S46" i="1"/>
  <c r="R46" i="1"/>
  <c r="Q46" i="1"/>
  <c r="P46" i="1"/>
  <c r="J46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45" i="1" l="1"/>
  <c r="O45" i="2" l="1"/>
  <c r="Q7" i="2"/>
  <c r="I46" i="2" l="1"/>
  <c r="O46" i="2"/>
  <c r="M46" i="2"/>
  <c r="C46" i="2"/>
  <c r="G46" i="2"/>
  <c r="H46" i="2"/>
  <c r="K46" i="2"/>
  <c r="Q45" i="2"/>
  <c r="E46" i="2"/>
  <c r="J46" i="2"/>
  <c r="D46" i="2"/>
  <c r="F46" i="2"/>
  <c r="L46" i="2"/>
  <c r="N46" i="2"/>
</calcChain>
</file>

<file path=xl/sharedStrings.xml><?xml version="1.0" encoding="utf-8"?>
<sst xmlns="http://schemas.openxmlformats.org/spreadsheetml/2006/main" count="175" uniqueCount="64">
  <si>
    <t>No.</t>
  </si>
  <si>
    <t>nom_mun</t>
  </si>
  <si>
    <t>PAN</t>
  </si>
  <si>
    <t>PRI</t>
  </si>
  <si>
    <t>PRD</t>
  </si>
  <si>
    <t>PVEM</t>
  </si>
  <si>
    <t>PT</t>
  </si>
  <si>
    <t>UDC</t>
  </si>
  <si>
    <t>MORENA</t>
  </si>
  <si>
    <t>PRI_PRD</t>
  </si>
  <si>
    <t>Cand_nreg</t>
  </si>
  <si>
    <t>NULOS</t>
  </si>
  <si>
    <t>TOTAL VOTOS</t>
  </si>
  <si>
    <t>Lista Nominal</t>
  </si>
  <si>
    <t>% PART</t>
  </si>
  <si>
    <t>ABASOLO</t>
  </si>
  <si>
    <t>ACUÑA</t>
  </si>
  <si>
    <t>ALLENDE</t>
  </si>
  <si>
    <t>ARTEAGA</t>
  </si>
  <si>
    <t>CANDELA</t>
  </si>
  <si>
    <t>CASTAÑOS</t>
  </si>
  <si>
    <t>CUATROCIENEGAS</t>
  </si>
  <si>
    <t>ESCOBEDO</t>
  </si>
  <si>
    <t>FRANCISCO I. MADERO</t>
  </si>
  <si>
    <t>FRONTERA</t>
  </si>
  <si>
    <t>GENERAL CEPEDA</t>
  </si>
  <si>
    <t>GUERRERO</t>
  </si>
  <si>
    <t>HIDALGO</t>
  </si>
  <si>
    <t>JIMENEZ</t>
  </si>
  <si>
    <t>JUAREZ</t>
  </si>
  <si>
    <t>LAMADRID</t>
  </si>
  <si>
    <t>MATAMOROS</t>
  </si>
  <si>
    <t>MONCLOVA</t>
  </si>
  <si>
    <t>MORELOS</t>
  </si>
  <si>
    <t>MUZQUIZ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</si>
  <si>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</si>
  <si>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</si>
  <si>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</si>
  <si>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</si>
  <si>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</si>
  <si>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</si>
  <si>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</si>
  <si>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</si>
  <si>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</si>
  <si>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</si>
  <si>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</si>
  <si>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</si>
  <si>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</si>
  <si>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</si>
  <si>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TORREON</t>
  </si>
  <si>
    <t>VIESCA</t>
  </si>
  <si>
    <t>VILLA UNION</t>
  </si>
  <si>
    <t>ZARAGOZA</t>
  </si>
  <si>
    <t>RESULTADOS POR MUNICIPIO</t>
  </si>
  <si>
    <t>ELECCION DE AYUNTAMIENTOS 2024 DEL ESTADO DE COAHUILA DE ZARAGOZA</t>
  </si>
  <si>
    <t>MC</t>
  </si>
  <si>
    <t>INDEP.1</t>
  </si>
  <si>
    <t>INDEP.2</t>
  </si>
  <si>
    <t>PRI_PRD_UDC</t>
  </si>
  <si>
    <t>PRI_UDC</t>
  </si>
  <si>
    <t>PRD_UDC</t>
  </si>
  <si>
    <t>PT_MORENA</t>
  </si>
  <si>
    <t>RESULTADOS POR MUNICIPIO, POR PARTIDO POLÍTICO Y CANDIDATURA INDEPENDIENTE</t>
  </si>
  <si>
    <t>RESULTADOS POR MUNICIPIO Y CANDIDATURA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</si>
</sst>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3" fontId="0" fillId="0" borderId="1" xfId="0" applyNumberFormat="1" applyBorder="1"/>
    <xf numFmtId="3" fontId="5" fillId="0" borderId="1" xfId="0" applyNumberFormat="1" applyFont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center"/>
    </xf>
    <xf numFmtId="3" fontId="2" fillId="0" borderId="1" xfId="0" applyNumberFormat="1" applyFont="1" applyBorder="1"/>
    <xf numFmtId="10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right" vertical="center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/>
    <xf numFmtId="3" fontId="0" fillId="0" borderId="2" xfId="0" applyNumberFormat="1" applyBorder="1"/>
    <xf numFmtId="3" fontId="0" fillId="0" borderId="4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0" fontId="2" fillId="0" borderId="6" xfId="0" applyFont="1" applyBorder="1" applyAlignment="1">
      <alignment horizontal="center" vertical="center"/>
    </xf>
    <xf numFmtId="3" fontId="0" fillId="0" borderId="7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0" fontId="2" fillId="0" borderId="4" xfId="0" applyFont="1" applyBorder="1"/>
    <xf numFmtId="3" fontId="0" fillId="0" borderId="6" xfId="0" applyNumberFormat="1" applyBorder="1" applyAlignment="1">
      <alignment horizontal="right"/>
    </xf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3" xfId="0" applyNumberFormat="1" applyBorder="1"/>
    <xf numFmtId="3" fontId="0" fillId="0" borderId="9" xfId="0" applyNumberFormat="1" applyBorder="1"/>
    <xf numFmtId="3" fontId="2" fillId="0" borderId="7" xfId="0" applyNumberFormat="1" applyFont="1" applyBorder="1"/>
    <xf numFmtId="0" fontId="3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6.png"/><Relationship Id="rId5" Type="http://schemas.openxmlformats.org/officeDocument/2006/relationships/image" Target="../media/image5.png"/><Relationship Id="rId10" Type="http://schemas.openxmlformats.org/officeDocument/2006/relationships/image" Target="../media/image1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5.png"/><Relationship Id="rId7" Type="http://schemas.openxmlformats.org/officeDocument/2006/relationships/image" Target="../media/image1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4.jpeg"/><Relationship Id="rId4" Type="http://schemas.openxmlformats.org/officeDocument/2006/relationships/image" Target="../media/image7.pn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74081</xdr:colOff>
      <xdr:row>4</xdr:row>
      <xdr:rowOff>84664</xdr:rowOff>
    </xdr:from>
    <xdr:to>
      <xdr:col>2</xdr:col>
      <xdr:colOff>511526</xdr:colOff>
      <xdr:row>4</xdr:row>
      <xdr:rowOff>518581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EF8A43-260A-2345-A9DF-0B21DF90E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881" y="935564"/>
          <a:ext cx="437445" cy="433917"/>
        </a:xfrm>
        <a:prstGeom prst="rect">
          <a:avLst/>
        </a:prstGeom>
      </xdr:spPr>
    </xdr:pic>
    <xdr:clientData/>
  </xdr:twoCellAnchor>
  <xdr:twoCellAnchor editAs="oneCell">
    <xdr:from>
      <xdr:col>3</xdr:col>
      <xdr:colOff>74081</xdr:colOff>
      <xdr:row>4</xdr:row>
      <xdr:rowOff>84664</xdr:rowOff>
    </xdr:from>
    <xdr:to>
      <xdr:col>3</xdr:col>
      <xdr:colOff>511526</xdr:colOff>
      <xdr:row>4</xdr:row>
      <xdr:rowOff>518581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732A88-EA4D-4D4F-8CC2-B43FE32AA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8381" y="935564"/>
          <a:ext cx="437445" cy="433917"/>
        </a:xfrm>
        <a:prstGeom prst="rect">
          <a:avLst/>
        </a:prstGeom>
      </xdr:spPr>
    </xdr:pic>
    <xdr:clientData/>
  </xdr:twoCellAnchor>
  <xdr:twoCellAnchor editAs="oneCell">
    <xdr:from>
      <xdr:col>4</xdr:col>
      <xdr:colOff>74081</xdr:colOff>
      <xdr:row>4</xdr:row>
      <xdr:rowOff>84664</xdr:rowOff>
    </xdr:from>
    <xdr:to>
      <xdr:col>4</xdr:col>
      <xdr:colOff>504411</xdr:colOff>
      <xdr:row>4</xdr:row>
      <xdr:rowOff>518581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BA8BDD-7F54-BB4B-86D4-9B7263958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99881" y="935564"/>
          <a:ext cx="430330" cy="433917"/>
        </a:xfrm>
        <a:prstGeom prst="rect">
          <a:avLst/>
        </a:prstGeom>
      </xdr:spPr>
    </xdr:pic>
    <xdr:clientData/>
  </xdr:twoCellAnchor>
  <xdr:twoCellAnchor editAs="oneCell">
    <xdr:from>
      <xdr:col>5</xdr:col>
      <xdr:colOff>74082</xdr:colOff>
      <xdr:row>4</xdr:row>
      <xdr:rowOff>84664</xdr:rowOff>
    </xdr:from>
    <xdr:to>
      <xdr:col>5</xdr:col>
      <xdr:colOff>493916</xdr:colOff>
      <xdr:row>4</xdr:row>
      <xdr:rowOff>507997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E7AFFC8-FD7C-C143-9D4D-61D2D76AD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71382" y="935564"/>
          <a:ext cx="419834" cy="423333"/>
        </a:xfrm>
        <a:prstGeom prst="rect">
          <a:avLst/>
        </a:prstGeom>
      </xdr:spPr>
    </xdr:pic>
    <xdr:clientData/>
  </xdr:twoCellAnchor>
  <xdr:twoCellAnchor editAs="oneCell">
    <xdr:from>
      <xdr:col>6</xdr:col>
      <xdr:colOff>74081</xdr:colOff>
      <xdr:row>4</xdr:row>
      <xdr:rowOff>84664</xdr:rowOff>
    </xdr:from>
    <xdr:to>
      <xdr:col>6</xdr:col>
      <xdr:colOff>511526</xdr:colOff>
      <xdr:row>4</xdr:row>
      <xdr:rowOff>518581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36B3CF3-684F-1949-8DA0-30D359B24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42881" y="935564"/>
          <a:ext cx="437445" cy="433917"/>
        </a:xfrm>
        <a:prstGeom prst="rect">
          <a:avLst/>
        </a:prstGeom>
      </xdr:spPr>
    </xdr:pic>
    <xdr:clientData/>
  </xdr:twoCellAnchor>
  <xdr:twoCellAnchor editAs="oneCell">
    <xdr:from>
      <xdr:col>7</xdr:col>
      <xdr:colOff>74081</xdr:colOff>
      <xdr:row>4</xdr:row>
      <xdr:rowOff>84664</xdr:rowOff>
    </xdr:from>
    <xdr:to>
      <xdr:col>7</xdr:col>
      <xdr:colOff>511526</xdr:colOff>
      <xdr:row>4</xdr:row>
      <xdr:rowOff>518581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98DE419-1AF1-B449-9FE9-17BC4E3A1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14381" y="935564"/>
          <a:ext cx="437445" cy="433917"/>
        </a:xfrm>
        <a:prstGeom prst="rect">
          <a:avLst/>
        </a:prstGeom>
      </xdr:spPr>
    </xdr:pic>
    <xdr:clientData/>
  </xdr:twoCellAnchor>
  <xdr:twoCellAnchor editAs="oneCell">
    <xdr:from>
      <xdr:col>9</xdr:col>
      <xdr:colOff>74081</xdr:colOff>
      <xdr:row>4</xdr:row>
      <xdr:rowOff>84664</xdr:rowOff>
    </xdr:from>
    <xdr:to>
      <xdr:col>9</xdr:col>
      <xdr:colOff>592922</xdr:colOff>
      <xdr:row>4</xdr:row>
      <xdr:rowOff>560914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147B2A9-CFED-4A4A-8EFD-3E60EF44C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57381" y="935564"/>
          <a:ext cx="518841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99106</xdr:colOff>
      <xdr:row>0</xdr:row>
      <xdr:rowOff>180146</xdr:rowOff>
    </xdr:from>
    <xdr:to>
      <xdr:col>1</xdr:col>
      <xdr:colOff>1477819</xdr:colOff>
      <xdr:row>4</xdr:row>
      <xdr:rowOff>155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F372FB21-6165-8842-9445-7DB7BA885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06" y="180146"/>
          <a:ext cx="1898258" cy="7205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80818</xdr:colOff>
      <xdr:row>4</xdr:row>
      <xdr:rowOff>103911</xdr:rowOff>
    </xdr:from>
    <xdr:to>
      <xdr:col>8</xdr:col>
      <xdr:colOff>488193</xdr:colOff>
      <xdr:row>4</xdr:row>
      <xdr:rowOff>508001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491AC398-A22B-DA4F-B237-3BEA73D1E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91909" y="1004456"/>
          <a:ext cx="407375" cy="404090"/>
        </a:xfrm>
        <a:prstGeom prst="rect">
          <a:avLst/>
        </a:prstGeom>
      </xdr:spPr>
    </xdr:pic>
    <xdr:clientData/>
  </xdr:twoCellAnchor>
  <xdr:twoCellAnchor editAs="oneCell">
    <xdr:from>
      <xdr:col>12</xdr:col>
      <xdr:colOff>46182</xdr:colOff>
      <xdr:row>4</xdr:row>
      <xdr:rowOff>184728</xdr:rowOff>
    </xdr:from>
    <xdr:to>
      <xdr:col>12</xdr:col>
      <xdr:colOff>934489</xdr:colOff>
      <xdr:row>4</xdr:row>
      <xdr:rowOff>484910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789D9343-CACF-D997-463E-A18C3257B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8091" y="1085273"/>
          <a:ext cx="888307" cy="300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57728</xdr:colOff>
      <xdr:row>4</xdr:row>
      <xdr:rowOff>184727</xdr:rowOff>
    </xdr:from>
    <xdr:to>
      <xdr:col>13</xdr:col>
      <xdr:colOff>625664</xdr:colOff>
      <xdr:row>4</xdr:row>
      <xdr:rowOff>473364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1A528FC-6A47-625B-C455-9B4BC7BCF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9455" y="1085272"/>
          <a:ext cx="567936" cy="288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46182</xdr:colOff>
      <xdr:row>4</xdr:row>
      <xdr:rowOff>173182</xdr:rowOff>
    </xdr:from>
    <xdr:to>
      <xdr:col>14</xdr:col>
      <xdr:colOff>654429</xdr:colOff>
      <xdr:row>4</xdr:row>
      <xdr:rowOff>484910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653131D-1E80-E13E-DA9D-9AF63B705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7546" y="1073727"/>
          <a:ext cx="608247" cy="311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46183</xdr:colOff>
      <xdr:row>4</xdr:row>
      <xdr:rowOff>196273</xdr:rowOff>
    </xdr:from>
    <xdr:to>
      <xdr:col>15</xdr:col>
      <xdr:colOff>600365</xdr:colOff>
      <xdr:row>4</xdr:row>
      <xdr:rowOff>477254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A2C844E4-71A3-8412-B44C-38ECE6B85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7183" y="1096818"/>
          <a:ext cx="554182" cy="280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92364</xdr:colOff>
      <xdr:row>4</xdr:row>
      <xdr:rowOff>190679</xdr:rowOff>
    </xdr:from>
    <xdr:to>
      <xdr:col>16</xdr:col>
      <xdr:colOff>773545</xdr:colOff>
      <xdr:row>4</xdr:row>
      <xdr:rowOff>531974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61826FA9-527F-8E12-7969-9C79DA41E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1455" y="1091224"/>
          <a:ext cx="681181" cy="341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57727</xdr:colOff>
      <xdr:row>4</xdr:row>
      <xdr:rowOff>103655</xdr:rowOff>
    </xdr:from>
    <xdr:to>
      <xdr:col>10</xdr:col>
      <xdr:colOff>520007</xdr:colOff>
      <xdr:row>4</xdr:row>
      <xdr:rowOff>577787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B660DB1B-3D5F-9148-9F2A-F49F5DFB7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7272" y="1004200"/>
          <a:ext cx="462280" cy="474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94196</xdr:colOff>
      <xdr:row>4</xdr:row>
      <xdr:rowOff>92364</xdr:rowOff>
    </xdr:from>
    <xdr:to>
      <xdr:col>11</xdr:col>
      <xdr:colOff>600410</xdr:colOff>
      <xdr:row>4</xdr:row>
      <xdr:rowOff>600364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4B9D62E-C9C8-084E-9B3D-9BCB525DA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4923" y="992909"/>
          <a:ext cx="506214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74081</xdr:colOff>
      <xdr:row>4</xdr:row>
      <xdr:rowOff>84664</xdr:rowOff>
    </xdr:from>
    <xdr:to>
      <xdr:col>2</xdr:col>
      <xdr:colOff>511526</xdr:colOff>
      <xdr:row>4</xdr:row>
      <xdr:rowOff>518581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9E1C26-58D8-5A46-9A48-C7C8603A3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881" y="973664"/>
          <a:ext cx="437445" cy="433917"/>
        </a:xfrm>
        <a:prstGeom prst="rect">
          <a:avLst/>
        </a:prstGeom>
      </xdr:spPr>
    </xdr:pic>
    <xdr:clientData/>
  </xdr:twoCellAnchor>
  <xdr:twoCellAnchor editAs="oneCell">
    <xdr:from>
      <xdr:col>3</xdr:col>
      <xdr:colOff>74081</xdr:colOff>
      <xdr:row>4</xdr:row>
      <xdr:rowOff>84664</xdr:rowOff>
    </xdr:from>
    <xdr:to>
      <xdr:col>3</xdr:col>
      <xdr:colOff>511526</xdr:colOff>
      <xdr:row>4</xdr:row>
      <xdr:rowOff>518581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672188-B1C9-5647-8E5C-041C5D07E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8381" y="973664"/>
          <a:ext cx="437445" cy="433917"/>
        </a:xfrm>
        <a:prstGeom prst="rect">
          <a:avLst/>
        </a:prstGeom>
      </xdr:spPr>
    </xdr:pic>
    <xdr:clientData/>
  </xdr:twoCellAnchor>
  <xdr:twoCellAnchor editAs="oneCell">
    <xdr:from>
      <xdr:col>4</xdr:col>
      <xdr:colOff>74081</xdr:colOff>
      <xdr:row>4</xdr:row>
      <xdr:rowOff>84664</xdr:rowOff>
    </xdr:from>
    <xdr:to>
      <xdr:col>4</xdr:col>
      <xdr:colOff>504411</xdr:colOff>
      <xdr:row>4</xdr:row>
      <xdr:rowOff>518581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2B1FD29-DCA5-B44B-9BDF-818C86BC3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7981" y="973664"/>
          <a:ext cx="430330" cy="433917"/>
        </a:xfrm>
        <a:prstGeom prst="rect">
          <a:avLst/>
        </a:prstGeom>
      </xdr:spPr>
    </xdr:pic>
    <xdr:clientData/>
  </xdr:twoCellAnchor>
  <xdr:twoCellAnchor editAs="oneCell">
    <xdr:from>
      <xdr:col>5</xdr:col>
      <xdr:colOff>74082</xdr:colOff>
      <xdr:row>4</xdr:row>
      <xdr:rowOff>84664</xdr:rowOff>
    </xdr:from>
    <xdr:to>
      <xdr:col>5</xdr:col>
      <xdr:colOff>493916</xdr:colOff>
      <xdr:row>4</xdr:row>
      <xdr:rowOff>507997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1362B80-FEDE-3548-BC3C-28617DAF8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09482" y="973664"/>
          <a:ext cx="419834" cy="423333"/>
        </a:xfrm>
        <a:prstGeom prst="rect">
          <a:avLst/>
        </a:prstGeom>
      </xdr:spPr>
    </xdr:pic>
    <xdr:clientData/>
  </xdr:twoCellAnchor>
  <xdr:twoCellAnchor editAs="oneCell">
    <xdr:from>
      <xdr:col>6</xdr:col>
      <xdr:colOff>74081</xdr:colOff>
      <xdr:row>4</xdr:row>
      <xdr:rowOff>84664</xdr:rowOff>
    </xdr:from>
    <xdr:to>
      <xdr:col>6</xdr:col>
      <xdr:colOff>511526</xdr:colOff>
      <xdr:row>4</xdr:row>
      <xdr:rowOff>518581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CDBD63D-28D4-974F-8A76-325872640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80981" y="973664"/>
          <a:ext cx="437445" cy="433917"/>
        </a:xfrm>
        <a:prstGeom prst="rect">
          <a:avLst/>
        </a:prstGeom>
      </xdr:spPr>
    </xdr:pic>
    <xdr:clientData/>
  </xdr:twoCellAnchor>
  <xdr:twoCellAnchor editAs="oneCell">
    <xdr:from>
      <xdr:col>7</xdr:col>
      <xdr:colOff>74081</xdr:colOff>
      <xdr:row>4</xdr:row>
      <xdr:rowOff>84664</xdr:rowOff>
    </xdr:from>
    <xdr:to>
      <xdr:col>7</xdr:col>
      <xdr:colOff>511526</xdr:colOff>
      <xdr:row>4</xdr:row>
      <xdr:rowOff>518581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664A34D-F405-DB47-9D9E-417228852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90581" y="973664"/>
          <a:ext cx="437445" cy="433917"/>
        </a:xfrm>
        <a:prstGeom prst="rect">
          <a:avLst/>
        </a:prstGeom>
      </xdr:spPr>
    </xdr:pic>
    <xdr:clientData/>
  </xdr:twoCellAnchor>
  <xdr:twoCellAnchor editAs="oneCell">
    <xdr:from>
      <xdr:col>9</xdr:col>
      <xdr:colOff>74081</xdr:colOff>
      <xdr:row>4</xdr:row>
      <xdr:rowOff>84664</xdr:rowOff>
    </xdr:from>
    <xdr:to>
      <xdr:col>9</xdr:col>
      <xdr:colOff>592922</xdr:colOff>
      <xdr:row>4</xdr:row>
      <xdr:rowOff>560914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3F24519-F1B7-C641-A1F2-B941D3C38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33581" y="973664"/>
          <a:ext cx="518841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99106</xdr:colOff>
      <xdr:row>0</xdr:row>
      <xdr:rowOff>180146</xdr:rowOff>
    </xdr:from>
    <xdr:to>
      <xdr:col>1</xdr:col>
      <xdr:colOff>1477819</xdr:colOff>
      <xdr:row>4</xdr:row>
      <xdr:rowOff>155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FBBCA21-472C-E040-9195-976AFA8FA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06" y="180146"/>
          <a:ext cx="1899413" cy="709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80818</xdr:colOff>
      <xdr:row>4</xdr:row>
      <xdr:rowOff>103911</xdr:rowOff>
    </xdr:from>
    <xdr:to>
      <xdr:col>8</xdr:col>
      <xdr:colOff>488193</xdr:colOff>
      <xdr:row>4</xdr:row>
      <xdr:rowOff>508001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81C9036-317F-2048-BE6E-8E5EF9985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8818" y="992911"/>
          <a:ext cx="407375" cy="404090"/>
        </a:xfrm>
        <a:prstGeom prst="rect">
          <a:avLst/>
        </a:prstGeom>
      </xdr:spPr>
    </xdr:pic>
    <xdr:clientData/>
  </xdr:twoCellAnchor>
  <xdr:twoCellAnchor editAs="oneCell">
    <xdr:from>
      <xdr:col>10</xdr:col>
      <xdr:colOff>84668</xdr:colOff>
      <xdr:row>4</xdr:row>
      <xdr:rowOff>62091</xdr:rowOff>
    </xdr:from>
    <xdr:to>
      <xdr:col>10</xdr:col>
      <xdr:colOff>546948</xdr:colOff>
      <xdr:row>4</xdr:row>
      <xdr:rowOff>536223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0E71587-D2F6-29FA-93F3-297AC63C9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5735" y="953913"/>
          <a:ext cx="462280" cy="474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112890</xdr:colOff>
      <xdr:row>4</xdr:row>
      <xdr:rowOff>50800</xdr:rowOff>
    </xdr:from>
    <xdr:to>
      <xdr:col>11</xdr:col>
      <xdr:colOff>619104</xdr:colOff>
      <xdr:row>4</xdr:row>
      <xdr:rowOff>558800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B83D5BB-6F93-1AB7-388A-8999581D5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2579" y="942622"/>
          <a:ext cx="506214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74081</xdr:colOff>
      <xdr:row>4</xdr:row>
      <xdr:rowOff>84664</xdr:rowOff>
    </xdr:from>
    <xdr:to>
      <xdr:col>2</xdr:col>
      <xdr:colOff>511526</xdr:colOff>
      <xdr:row>4</xdr:row>
      <xdr:rowOff>518581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99B141-A377-4740-8EE9-3D84E4932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881" y="973664"/>
          <a:ext cx="437445" cy="433917"/>
        </a:xfrm>
        <a:prstGeom prst="rect">
          <a:avLst/>
        </a:prstGeom>
      </xdr:spPr>
    </xdr:pic>
    <xdr:clientData/>
  </xdr:twoCellAnchor>
  <xdr:twoCellAnchor editAs="oneCell">
    <xdr:from>
      <xdr:col>3</xdr:col>
      <xdr:colOff>74082</xdr:colOff>
      <xdr:row>4</xdr:row>
      <xdr:rowOff>84664</xdr:rowOff>
    </xdr:from>
    <xdr:to>
      <xdr:col>3</xdr:col>
      <xdr:colOff>493916</xdr:colOff>
      <xdr:row>4</xdr:row>
      <xdr:rowOff>507997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3A47F3F-B504-8942-9092-1A241CA46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9482" y="973664"/>
          <a:ext cx="419834" cy="423333"/>
        </a:xfrm>
        <a:prstGeom prst="rect">
          <a:avLst/>
        </a:prstGeom>
      </xdr:spPr>
    </xdr:pic>
    <xdr:clientData/>
  </xdr:twoCellAnchor>
  <xdr:twoCellAnchor editAs="oneCell">
    <xdr:from>
      <xdr:col>4</xdr:col>
      <xdr:colOff>74081</xdr:colOff>
      <xdr:row>4</xdr:row>
      <xdr:rowOff>84664</xdr:rowOff>
    </xdr:from>
    <xdr:to>
      <xdr:col>4</xdr:col>
      <xdr:colOff>511526</xdr:colOff>
      <xdr:row>4</xdr:row>
      <xdr:rowOff>518581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10437BF-C341-8540-8ACE-ED6892BB9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80981" y="973664"/>
          <a:ext cx="437445" cy="433917"/>
        </a:xfrm>
        <a:prstGeom prst="rect">
          <a:avLst/>
        </a:prstGeom>
      </xdr:spPr>
    </xdr:pic>
    <xdr:clientData/>
  </xdr:twoCellAnchor>
  <xdr:twoCellAnchor editAs="oneCell">
    <xdr:from>
      <xdr:col>6</xdr:col>
      <xdr:colOff>74081</xdr:colOff>
      <xdr:row>4</xdr:row>
      <xdr:rowOff>84664</xdr:rowOff>
    </xdr:from>
    <xdr:to>
      <xdr:col>6</xdr:col>
      <xdr:colOff>592922</xdr:colOff>
      <xdr:row>4</xdr:row>
      <xdr:rowOff>560914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E244272-8FD3-6849-B812-9A7B4B08A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33581" y="973664"/>
          <a:ext cx="518841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99106</xdr:colOff>
      <xdr:row>0</xdr:row>
      <xdr:rowOff>180146</xdr:rowOff>
    </xdr:from>
    <xdr:to>
      <xdr:col>1</xdr:col>
      <xdr:colOff>1477819</xdr:colOff>
      <xdr:row>4</xdr:row>
      <xdr:rowOff>155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EF92A8-F574-484B-AAB8-1CF135417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06" y="180146"/>
          <a:ext cx="1899413" cy="709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80818</xdr:colOff>
      <xdr:row>4</xdr:row>
      <xdr:rowOff>103911</xdr:rowOff>
    </xdr:from>
    <xdr:to>
      <xdr:col>5</xdr:col>
      <xdr:colOff>488193</xdr:colOff>
      <xdr:row>4</xdr:row>
      <xdr:rowOff>508001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9F82DF0-1BE8-B044-92C6-77229EFFA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08961" y="992911"/>
          <a:ext cx="407375" cy="404090"/>
        </a:xfrm>
        <a:prstGeom prst="rect">
          <a:avLst/>
        </a:prstGeom>
      </xdr:spPr>
    </xdr:pic>
    <xdr:clientData/>
  </xdr:twoCellAnchor>
  <xdr:twoCellAnchor editAs="oneCell">
    <xdr:from>
      <xdr:col>9</xdr:col>
      <xdr:colOff>84668</xdr:colOff>
      <xdr:row>4</xdr:row>
      <xdr:rowOff>62091</xdr:rowOff>
    </xdr:from>
    <xdr:to>
      <xdr:col>9</xdr:col>
      <xdr:colOff>546948</xdr:colOff>
      <xdr:row>4</xdr:row>
      <xdr:rowOff>536223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3654CF6-03AE-5D49-8F51-6A749EDD7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9968" y="951091"/>
          <a:ext cx="462280" cy="474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112890</xdr:colOff>
      <xdr:row>4</xdr:row>
      <xdr:rowOff>50800</xdr:rowOff>
    </xdr:from>
    <xdr:to>
      <xdr:col>10</xdr:col>
      <xdr:colOff>619104</xdr:colOff>
      <xdr:row>4</xdr:row>
      <xdr:rowOff>558800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76907D9-8DCA-5147-ACB9-3280BC8A9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3990" y="939800"/>
          <a:ext cx="506214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46182</xdr:colOff>
      <xdr:row>4</xdr:row>
      <xdr:rowOff>184728</xdr:rowOff>
    </xdr:from>
    <xdr:to>
      <xdr:col>7</xdr:col>
      <xdr:colOff>1070560</xdr:colOff>
      <xdr:row>4</xdr:row>
      <xdr:rowOff>484910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74BEF35-814B-AE41-A46C-6913FE4FD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3082" y="1073728"/>
          <a:ext cx="888307" cy="300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92364</xdr:colOff>
      <xdr:row>4</xdr:row>
      <xdr:rowOff>190679</xdr:rowOff>
    </xdr:from>
    <xdr:to>
      <xdr:col>8</xdr:col>
      <xdr:colOff>773545</xdr:colOff>
      <xdr:row>4</xdr:row>
      <xdr:rowOff>531974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0A88FF9-D176-E541-8E29-B926D3604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1064" y="1079679"/>
          <a:ext cx="681181" cy="341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2B96B-62E8-134A-9FE8-39DA30B97879}">
  <sheetPr>
    <pageSetUpPr fitToPage="1"/>
  </sheetPr>
  <dimension ref="A1:V46"/>
  <sheetViews>
    <sheetView zoomScale="120" zoomScaleNormal="120" workbookViewId="0">
      <pane ySplit="6" topLeftCell="A7" activePane="bottomLeft" state="frozen"/>
      <selection pane="bottomLeft" activeCell="B7" sqref="B7"/>
    </sheetView>
  </sheetViews>
  <sheetFormatPr baseColWidth="10" defaultRowHeight="16" x14ac:dyDescent="0.2"/>
  <cols>
    <col min="1" max="1" width="6.83203125" style="1" customWidth="1"/>
    <col min="2" max="2" width="20.5" bestFit="1" customWidth="1"/>
    <col min="3" max="3" width="7.5" customWidth="1"/>
    <col min="4" max="4" width="8" bestFit="1" customWidth="1"/>
    <col min="5" max="6" width="7.5" customWidth="1"/>
    <col min="7" max="7" width="8" bestFit="1" customWidth="1"/>
    <col min="8" max="9" width="7.5" customWidth="1"/>
    <col min="10" max="10" width="9" bestFit="1" customWidth="1"/>
    <col min="11" max="12" width="9" customWidth="1"/>
    <col min="13" max="13" width="12.6640625" customWidth="1"/>
    <col min="14" max="15" width="8.83203125" customWidth="1"/>
    <col min="16" max="16" width="8.6640625" customWidth="1"/>
    <col min="17" max="17" width="11.83203125" bestFit="1" customWidth="1"/>
    <col min="18" max="18" width="9.83203125" bestFit="1" customWidth="1"/>
    <col min="19" max="19" width="7.5" bestFit="1" customWidth="1"/>
    <col min="20" max="21" width="10.1640625" bestFit="1" customWidth="1"/>
  </cols>
  <sheetData>
    <row r="1" spans="1:22" x14ac:dyDescent="0.2">
      <c r="A1"/>
    </row>
    <row r="2" spans="1:22" ht="19" x14ac:dyDescent="0.25">
      <c r="A2"/>
      <c r="C2" s="37" t="s">
        <v>54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22" ht="19" x14ac:dyDescent="0.25">
      <c r="A3"/>
      <c r="C3" s="37" t="s">
        <v>53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1:22" x14ac:dyDescent="0.2">
      <c r="A4"/>
    </row>
    <row r="5" spans="1:22" ht="48" customHeight="1" x14ac:dyDescent="0.2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2" s="7" customFormat="1" ht="34" x14ac:dyDescent="0.2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55</v>
      </c>
      <c r="J6" s="3" t="s">
        <v>8</v>
      </c>
      <c r="K6" s="3" t="s">
        <v>56</v>
      </c>
      <c r="L6" s="3" t="s">
        <v>57</v>
      </c>
      <c r="M6" s="3" t="s">
        <v>58</v>
      </c>
      <c r="N6" s="3" t="s">
        <v>9</v>
      </c>
      <c r="O6" s="3" t="s">
        <v>59</v>
      </c>
      <c r="P6" s="3" t="s">
        <v>60</v>
      </c>
      <c r="Q6" s="3" t="s">
        <v>61</v>
      </c>
      <c r="R6" s="3" t="s">
        <v>10</v>
      </c>
      <c r="S6" s="3" t="s">
        <v>11</v>
      </c>
      <c r="T6" s="4" t="s">
        <v>12</v>
      </c>
      <c r="U6" s="5" t="s">
        <v>13</v>
      </c>
      <c r="V6" s="6" t="s">
        <v>14</v>
      </c>
    </row>
    <row r="7" spans="1:22" x14ac:dyDescent="0.2">
      <c r="A7" s="8">
        <v>1</v>
      </c>
      <c r="B7" s="9" t="s">
        <v>15</v>
      </c>
      <c r="C7" s="15">
        <v>0</v>
      </c>
      <c r="D7" s="16">
        <v>499</v>
      </c>
      <c r="E7" s="16">
        <v>27</v>
      </c>
      <c r="F7" s="16">
        <v>1</v>
      </c>
      <c r="G7" s="16">
        <v>31</v>
      </c>
      <c r="H7" s="16">
        <v>0</v>
      </c>
      <c r="I7" s="16">
        <v>0</v>
      </c>
      <c r="J7" s="16">
        <v>457</v>
      </c>
      <c r="K7" s="16">
        <v>0</v>
      </c>
      <c r="L7" s="16">
        <v>0</v>
      </c>
      <c r="M7" s="16">
        <v>14</v>
      </c>
      <c r="N7" s="16">
        <v>13</v>
      </c>
      <c r="O7" s="16">
        <v>2</v>
      </c>
      <c r="P7" s="16">
        <v>0</v>
      </c>
      <c r="Q7" s="16">
        <v>39</v>
      </c>
      <c r="R7" s="16">
        <v>1</v>
      </c>
      <c r="S7" s="16">
        <v>15</v>
      </c>
      <c r="T7" s="16">
        <v>1099</v>
      </c>
      <c r="U7" s="11">
        <v>1336</v>
      </c>
      <c r="V7" s="12">
        <f>T7/U7</f>
        <v>0.82260479041916168</v>
      </c>
    </row>
    <row r="8" spans="1:22" x14ac:dyDescent="0.2">
      <c r="A8" s="8">
        <v>2</v>
      </c>
      <c r="B8" s="9" t="s">
        <v>16</v>
      </c>
      <c r="C8" s="16">
        <v>426</v>
      </c>
      <c r="D8" s="16">
        <v>24518</v>
      </c>
      <c r="E8" s="16">
        <v>2089</v>
      </c>
      <c r="F8" s="16">
        <v>4005</v>
      </c>
      <c r="G8" s="16">
        <v>1505</v>
      </c>
      <c r="H8" s="16">
        <v>18123</v>
      </c>
      <c r="I8" s="16">
        <v>1134</v>
      </c>
      <c r="J8" s="16">
        <v>14544</v>
      </c>
      <c r="K8" s="16">
        <v>0</v>
      </c>
      <c r="L8" s="16">
        <v>0</v>
      </c>
      <c r="M8" s="16">
        <v>744</v>
      </c>
      <c r="N8" s="16">
        <v>203</v>
      </c>
      <c r="O8" s="16">
        <v>1157</v>
      </c>
      <c r="P8" s="16">
        <v>189</v>
      </c>
      <c r="Q8" s="16">
        <v>696</v>
      </c>
      <c r="R8" s="16">
        <v>15</v>
      </c>
      <c r="S8" s="16">
        <v>2288</v>
      </c>
      <c r="T8" s="16">
        <v>71636</v>
      </c>
      <c r="U8" s="11">
        <v>130101</v>
      </c>
      <c r="V8" s="12">
        <f t="shared" ref="V8:V45" si="0">T8/U8</f>
        <v>0.55061836573123957</v>
      </c>
    </row>
    <row r="9" spans="1:22" x14ac:dyDescent="0.2">
      <c r="A9" s="8">
        <v>3</v>
      </c>
      <c r="B9" s="9" t="s">
        <v>17</v>
      </c>
      <c r="C9" s="16">
        <v>209</v>
      </c>
      <c r="D9" s="16">
        <v>4635</v>
      </c>
      <c r="E9" s="16">
        <v>167</v>
      </c>
      <c r="F9" s="16">
        <v>0</v>
      </c>
      <c r="G9" s="16">
        <v>1524</v>
      </c>
      <c r="H9" s="16">
        <v>63</v>
      </c>
      <c r="I9" s="16">
        <v>252</v>
      </c>
      <c r="J9" s="16">
        <v>4479</v>
      </c>
      <c r="K9" s="16">
        <v>0</v>
      </c>
      <c r="L9" s="16">
        <v>0</v>
      </c>
      <c r="M9" s="16">
        <v>134</v>
      </c>
      <c r="N9" s="16">
        <v>36</v>
      </c>
      <c r="O9" s="16">
        <v>20</v>
      </c>
      <c r="P9" s="16">
        <v>6</v>
      </c>
      <c r="Q9" s="16">
        <v>728</v>
      </c>
      <c r="R9" s="16">
        <v>3</v>
      </c>
      <c r="S9" s="16">
        <v>258</v>
      </c>
      <c r="T9" s="16">
        <v>12514</v>
      </c>
      <c r="U9" s="11">
        <v>19721</v>
      </c>
      <c r="V9" s="12">
        <f t="shared" si="0"/>
        <v>0.63455200040565896</v>
      </c>
    </row>
    <row r="10" spans="1:22" x14ac:dyDescent="0.2">
      <c r="A10" s="8">
        <v>4</v>
      </c>
      <c r="B10" s="9" t="s">
        <v>18</v>
      </c>
      <c r="C10" s="16">
        <v>559</v>
      </c>
      <c r="D10" s="16">
        <v>6960</v>
      </c>
      <c r="E10" s="16">
        <v>199</v>
      </c>
      <c r="F10" s="16">
        <v>820</v>
      </c>
      <c r="G10" s="16">
        <v>1152</v>
      </c>
      <c r="H10" s="16">
        <v>85</v>
      </c>
      <c r="I10" s="16">
        <v>162</v>
      </c>
      <c r="J10" s="16">
        <v>4558</v>
      </c>
      <c r="K10" s="16">
        <v>0</v>
      </c>
      <c r="L10" s="16">
        <v>0</v>
      </c>
      <c r="M10" s="16">
        <v>90</v>
      </c>
      <c r="N10" s="16">
        <v>38</v>
      </c>
      <c r="O10" s="16">
        <v>34</v>
      </c>
      <c r="P10" s="16">
        <v>8</v>
      </c>
      <c r="Q10" s="16">
        <v>429</v>
      </c>
      <c r="R10" s="16">
        <v>2</v>
      </c>
      <c r="S10" s="16">
        <v>506</v>
      </c>
      <c r="T10" s="16">
        <v>15602</v>
      </c>
      <c r="U10" s="11">
        <v>21306</v>
      </c>
      <c r="V10" s="12">
        <f t="shared" si="0"/>
        <v>0.73228198629494035</v>
      </c>
    </row>
    <row r="11" spans="1:22" x14ac:dyDescent="0.2">
      <c r="A11" s="8">
        <v>5</v>
      </c>
      <c r="B11" s="9" t="s">
        <v>19</v>
      </c>
      <c r="C11" s="16">
        <v>16</v>
      </c>
      <c r="D11" s="16">
        <v>723</v>
      </c>
      <c r="E11" s="16">
        <v>13</v>
      </c>
      <c r="F11" s="16">
        <v>0</v>
      </c>
      <c r="G11" s="16">
        <v>35</v>
      </c>
      <c r="H11" s="16">
        <v>2</v>
      </c>
      <c r="I11" s="16">
        <v>545</v>
      </c>
      <c r="J11" s="16">
        <v>38</v>
      </c>
      <c r="K11" s="16">
        <v>0</v>
      </c>
      <c r="L11" s="16">
        <v>0</v>
      </c>
      <c r="M11" s="16">
        <v>10</v>
      </c>
      <c r="N11" s="16">
        <v>4</v>
      </c>
      <c r="O11" s="16">
        <v>2</v>
      </c>
      <c r="P11" s="16">
        <v>0</v>
      </c>
      <c r="Q11" s="16">
        <v>0</v>
      </c>
      <c r="R11" s="16">
        <v>0</v>
      </c>
      <c r="S11" s="16">
        <v>43</v>
      </c>
      <c r="T11" s="16">
        <v>1431</v>
      </c>
      <c r="U11" s="11">
        <v>1631</v>
      </c>
      <c r="V11" s="12">
        <f t="shared" si="0"/>
        <v>0.87737584304107907</v>
      </c>
    </row>
    <row r="12" spans="1:22" x14ac:dyDescent="0.2">
      <c r="A12" s="8">
        <v>6</v>
      </c>
      <c r="B12" s="9" t="s">
        <v>20</v>
      </c>
      <c r="C12" s="16">
        <v>1636</v>
      </c>
      <c r="D12" s="16">
        <v>7459</v>
      </c>
      <c r="E12" s="16">
        <v>209</v>
      </c>
      <c r="F12" s="16">
        <v>2529</v>
      </c>
      <c r="G12" s="16">
        <v>263</v>
      </c>
      <c r="H12" s="16">
        <v>78</v>
      </c>
      <c r="I12" s="16">
        <v>318</v>
      </c>
      <c r="J12" s="16">
        <v>1916</v>
      </c>
      <c r="K12" s="16">
        <v>0</v>
      </c>
      <c r="L12" s="16">
        <v>0</v>
      </c>
      <c r="M12" s="16">
        <v>91</v>
      </c>
      <c r="N12" s="16">
        <v>51</v>
      </c>
      <c r="O12" s="16">
        <v>17</v>
      </c>
      <c r="P12" s="16">
        <v>2</v>
      </c>
      <c r="Q12" s="16">
        <v>98</v>
      </c>
      <c r="R12" s="16">
        <v>153</v>
      </c>
      <c r="S12" s="16">
        <v>490</v>
      </c>
      <c r="T12" s="16">
        <v>15310</v>
      </c>
      <c r="U12" s="11">
        <v>22662</v>
      </c>
      <c r="V12" s="12">
        <f t="shared" si="0"/>
        <v>0.6755802665254611</v>
      </c>
    </row>
    <row r="13" spans="1:22" x14ac:dyDescent="0.2">
      <c r="A13" s="8">
        <v>7</v>
      </c>
      <c r="B13" s="9" t="s">
        <v>21</v>
      </c>
      <c r="C13" s="16">
        <v>3879</v>
      </c>
      <c r="D13" s="16">
        <v>2073</v>
      </c>
      <c r="E13" s="16">
        <v>131</v>
      </c>
      <c r="F13" s="16">
        <v>0</v>
      </c>
      <c r="G13" s="16">
        <v>63</v>
      </c>
      <c r="H13" s="16">
        <v>19</v>
      </c>
      <c r="I13" s="16">
        <v>65</v>
      </c>
      <c r="J13" s="16">
        <v>223</v>
      </c>
      <c r="K13" s="16">
        <v>0</v>
      </c>
      <c r="L13" s="16">
        <v>0</v>
      </c>
      <c r="M13" s="16">
        <v>50</v>
      </c>
      <c r="N13" s="16">
        <v>21</v>
      </c>
      <c r="O13" s="16">
        <v>5</v>
      </c>
      <c r="P13" s="16">
        <v>0</v>
      </c>
      <c r="Q13" s="16">
        <v>23</v>
      </c>
      <c r="R13" s="16">
        <v>3</v>
      </c>
      <c r="S13" s="16">
        <v>227</v>
      </c>
      <c r="T13" s="16">
        <v>6782</v>
      </c>
      <c r="U13" s="11">
        <v>9668</v>
      </c>
      <c r="V13" s="12">
        <f t="shared" si="0"/>
        <v>0.70148944973107152</v>
      </c>
    </row>
    <row r="14" spans="1:22" x14ac:dyDescent="0.2">
      <c r="A14" s="8">
        <v>8</v>
      </c>
      <c r="B14" s="9" t="s">
        <v>22</v>
      </c>
      <c r="C14" s="16">
        <v>2</v>
      </c>
      <c r="D14" s="16">
        <v>757</v>
      </c>
      <c r="E14" s="16">
        <v>29</v>
      </c>
      <c r="F14" s="16">
        <v>39</v>
      </c>
      <c r="G14" s="16">
        <v>55</v>
      </c>
      <c r="H14" s="16">
        <v>1</v>
      </c>
      <c r="I14" s="16">
        <v>473</v>
      </c>
      <c r="J14" s="16">
        <v>459</v>
      </c>
      <c r="K14" s="16">
        <v>0</v>
      </c>
      <c r="L14" s="16">
        <v>0</v>
      </c>
      <c r="M14" s="16">
        <v>16</v>
      </c>
      <c r="N14" s="16">
        <v>12</v>
      </c>
      <c r="O14" s="16">
        <v>3</v>
      </c>
      <c r="P14" s="16">
        <v>0</v>
      </c>
      <c r="Q14" s="16">
        <v>49</v>
      </c>
      <c r="R14" s="16">
        <v>0</v>
      </c>
      <c r="S14" s="16">
        <v>27</v>
      </c>
      <c r="T14" s="16">
        <v>1922</v>
      </c>
      <c r="U14" s="11">
        <v>2571</v>
      </c>
      <c r="V14" s="12">
        <f t="shared" si="0"/>
        <v>0.74756903928432517</v>
      </c>
    </row>
    <row r="15" spans="1:22" x14ac:dyDescent="0.2">
      <c r="A15" s="8">
        <v>9</v>
      </c>
      <c r="B15" s="9" t="s">
        <v>23</v>
      </c>
      <c r="C15" s="16">
        <v>273</v>
      </c>
      <c r="D15" s="16">
        <v>11081</v>
      </c>
      <c r="E15" s="16">
        <v>2117</v>
      </c>
      <c r="F15" s="16">
        <v>615</v>
      </c>
      <c r="G15" s="16">
        <v>1794</v>
      </c>
      <c r="H15" s="16">
        <v>466</v>
      </c>
      <c r="I15" s="16">
        <v>760</v>
      </c>
      <c r="J15" s="16">
        <v>12662</v>
      </c>
      <c r="K15" s="16">
        <v>0</v>
      </c>
      <c r="L15" s="16">
        <v>0</v>
      </c>
      <c r="M15" s="16">
        <v>208</v>
      </c>
      <c r="N15" s="16">
        <v>175</v>
      </c>
      <c r="O15" s="16">
        <v>67</v>
      </c>
      <c r="P15" s="16">
        <v>60</v>
      </c>
      <c r="Q15" s="16">
        <v>1154</v>
      </c>
      <c r="R15" s="16">
        <v>9</v>
      </c>
      <c r="S15" s="16">
        <v>1206</v>
      </c>
      <c r="T15" s="16">
        <v>32647</v>
      </c>
      <c r="U15" s="11">
        <v>45860</v>
      </c>
      <c r="V15" s="12">
        <f t="shared" si="0"/>
        <v>0.71188399476668118</v>
      </c>
    </row>
    <row r="16" spans="1:22" x14ac:dyDescent="0.2">
      <c r="A16" s="8">
        <v>10</v>
      </c>
      <c r="B16" s="9" t="s">
        <v>24</v>
      </c>
      <c r="C16" s="16">
        <v>1207</v>
      </c>
      <c r="D16" s="16">
        <v>13376</v>
      </c>
      <c r="E16" s="16">
        <v>376</v>
      </c>
      <c r="F16" s="16">
        <v>676</v>
      </c>
      <c r="G16" s="16">
        <v>12552</v>
      </c>
      <c r="H16" s="16">
        <v>114</v>
      </c>
      <c r="I16" s="16">
        <v>683</v>
      </c>
      <c r="J16" s="16">
        <v>10466</v>
      </c>
      <c r="K16" s="16">
        <v>0</v>
      </c>
      <c r="L16" s="16">
        <v>0</v>
      </c>
      <c r="M16" s="16">
        <v>122</v>
      </c>
      <c r="N16" s="16">
        <v>35</v>
      </c>
      <c r="O16" s="16">
        <v>23</v>
      </c>
      <c r="P16" s="16">
        <v>2</v>
      </c>
      <c r="Q16" s="16">
        <v>0</v>
      </c>
      <c r="R16" s="16">
        <v>4</v>
      </c>
      <c r="S16" s="16">
        <v>972</v>
      </c>
      <c r="T16" s="16">
        <v>40608</v>
      </c>
      <c r="U16" s="11">
        <v>63587</v>
      </c>
      <c r="V16" s="12">
        <f t="shared" si="0"/>
        <v>0.63862110179753728</v>
      </c>
    </row>
    <row r="17" spans="1:22" x14ac:dyDescent="0.2">
      <c r="A17" s="8">
        <v>11</v>
      </c>
      <c r="B17" s="9" t="s">
        <v>25</v>
      </c>
      <c r="C17" s="10">
        <v>2656</v>
      </c>
      <c r="D17" s="10">
        <v>3925</v>
      </c>
      <c r="E17" s="10">
        <v>69</v>
      </c>
      <c r="F17" s="10">
        <v>0</v>
      </c>
      <c r="G17" s="10">
        <v>142</v>
      </c>
      <c r="H17" s="10">
        <v>22</v>
      </c>
      <c r="I17" s="10">
        <v>0</v>
      </c>
      <c r="J17" s="10">
        <v>362</v>
      </c>
      <c r="K17" s="10">
        <v>0</v>
      </c>
      <c r="L17" s="10">
        <v>0</v>
      </c>
      <c r="M17" s="10">
        <v>92</v>
      </c>
      <c r="N17" s="10">
        <v>30</v>
      </c>
      <c r="O17" s="10">
        <v>9</v>
      </c>
      <c r="P17" s="10">
        <v>2</v>
      </c>
      <c r="Q17" s="10">
        <v>54</v>
      </c>
      <c r="R17" s="10">
        <v>7</v>
      </c>
      <c r="S17" s="10">
        <v>328</v>
      </c>
      <c r="T17" s="10">
        <v>7698</v>
      </c>
      <c r="U17" s="11">
        <v>9817</v>
      </c>
      <c r="V17" s="12">
        <f t="shared" si="0"/>
        <v>0.7841499439747377</v>
      </c>
    </row>
    <row r="18" spans="1:22" x14ac:dyDescent="0.2">
      <c r="A18" s="8">
        <v>12</v>
      </c>
      <c r="B18" s="9" t="s">
        <v>26</v>
      </c>
      <c r="C18" s="10">
        <v>261</v>
      </c>
      <c r="D18" s="10">
        <v>714</v>
      </c>
      <c r="E18" s="10">
        <v>12</v>
      </c>
      <c r="F18" s="10">
        <v>0</v>
      </c>
      <c r="G18" s="10">
        <v>50</v>
      </c>
      <c r="H18" s="10">
        <v>4</v>
      </c>
      <c r="I18" s="10">
        <v>0</v>
      </c>
      <c r="J18" s="10">
        <v>272</v>
      </c>
      <c r="K18" s="10">
        <v>0</v>
      </c>
      <c r="L18" s="10">
        <v>0</v>
      </c>
      <c r="M18" s="10">
        <v>18</v>
      </c>
      <c r="N18" s="10">
        <v>3</v>
      </c>
      <c r="O18" s="10">
        <v>1</v>
      </c>
      <c r="P18" s="10">
        <v>0</v>
      </c>
      <c r="Q18" s="10">
        <v>58</v>
      </c>
      <c r="R18" s="10">
        <v>0</v>
      </c>
      <c r="S18" s="10">
        <v>22</v>
      </c>
      <c r="T18" s="10">
        <v>1415</v>
      </c>
      <c r="U18" s="11">
        <v>1890</v>
      </c>
      <c r="V18" s="12">
        <f t="shared" si="0"/>
        <v>0.74867724867724872</v>
      </c>
    </row>
    <row r="19" spans="1:22" x14ac:dyDescent="0.2">
      <c r="A19" s="8">
        <v>13</v>
      </c>
      <c r="B19" s="9" t="s">
        <v>27</v>
      </c>
      <c r="C19" s="10">
        <v>0</v>
      </c>
      <c r="D19" s="10">
        <v>309</v>
      </c>
      <c r="E19" s="10">
        <v>24</v>
      </c>
      <c r="F19" s="10">
        <v>207</v>
      </c>
      <c r="G19" s="10">
        <v>0</v>
      </c>
      <c r="H19" s="10">
        <v>6</v>
      </c>
      <c r="I19" s="10">
        <v>500</v>
      </c>
      <c r="J19" s="10">
        <v>0</v>
      </c>
      <c r="K19" s="10">
        <v>0</v>
      </c>
      <c r="L19" s="10">
        <v>0</v>
      </c>
      <c r="M19" s="10">
        <v>39</v>
      </c>
      <c r="N19" s="10">
        <v>12</v>
      </c>
      <c r="O19" s="10">
        <v>2</v>
      </c>
      <c r="P19" s="10">
        <v>0</v>
      </c>
      <c r="Q19" s="10">
        <v>0</v>
      </c>
      <c r="R19" s="10">
        <v>0</v>
      </c>
      <c r="S19" s="10">
        <v>7</v>
      </c>
      <c r="T19" s="10">
        <v>1106</v>
      </c>
      <c r="U19" s="11">
        <v>1416</v>
      </c>
      <c r="V19" s="12">
        <f t="shared" si="0"/>
        <v>0.78107344632768361</v>
      </c>
    </row>
    <row r="20" spans="1:22" x14ac:dyDescent="0.2">
      <c r="A20" s="8">
        <v>14</v>
      </c>
      <c r="B20" s="9" t="s">
        <v>28</v>
      </c>
      <c r="C20" s="10">
        <v>0</v>
      </c>
      <c r="D20" s="10">
        <v>1969</v>
      </c>
      <c r="E20" s="10">
        <v>113</v>
      </c>
      <c r="F20" s="10">
        <v>0</v>
      </c>
      <c r="G20" s="10">
        <v>324</v>
      </c>
      <c r="H20" s="10">
        <v>355</v>
      </c>
      <c r="I20" s="10">
        <v>639</v>
      </c>
      <c r="J20" s="10">
        <v>1439</v>
      </c>
      <c r="K20" s="10">
        <v>0</v>
      </c>
      <c r="L20" s="10">
        <v>0</v>
      </c>
      <c r="M20" s="10">
        <v>61</v>
      </c>
      <c r="N20" s="10">
        <v>30</v>
      </c>
      <c r="O20" s="10">
        <v>27</v>
      </c>
      <c r="P20" s="10">
        <v>4</v>
      </c>
      <c r="Q20" s="10">
        <v>156</v>
      </c>
      <c r="R20" s="10">
        <v>2</v>
      </c>
      <c r="S20" s="10">
        <v>193</v>
      </c>
      <c r="T20" s="10">
        <v>5312</v>
      </c>
      <c r="U20" s="11">
        <v>8917</v>
      </c>
      <c r="V20" s="12">
        <f t="shared" si="0"/>
        <v>0.59571604799820566</v>
      </c>
    </row>
    <row r="21" spans="1:22" x14ac:dyDescent="0.2">
      <c r="A21" s="8">
        <v>15</v>
      </c>
      <c r="B21" s="9" t="s">
        <v>29</v>
      </c>
      <c r="C21" s="10">
        <v>446</v>
      </c>
      <c r="D21" s="10">
        <v>488</v>
      </c>
      <c r="E21" s="10">
        <v>15</v>
      </c>
      <c r="F21" s="10">
        <v>0</v>
      </c>
      <c r="G21" s="10">
        <v>42</v>
      </c>
      <c r="H21" s="10">
        <v>2</v>
      </c>
      <c r="I21" s="10">
        <v>0</v>
      </c>
      <c r="J21" s="10">
        <v>25</v>
      </c>
      <c r="K21" s="10">
        <v>0</v>
      </c>
      <c r="L21" s="10">
        <v>0</v>
      </c>
      <c r="M21" s="10">
        <v>6</v>
      </c>
      <c r="N21" s="10">
        <v>7</v>
      </c>
      <c r="O21" s="10">
        <v>0</v>
      </c>
      <c r="P21" s="10">
        <v>0</v>
      </c>
      <c r="Q21" s="10">
        <v>11</v>
      </c>
      <c r="R21" s="10">
        <v>0</v>
      </c>
      <c r="S21" s="10">
        <v>25</v>
      </c>
      <c r="T21" s="10">
        <v>1067</v>
      </c>
      <c r="U21" s="11">
        <v>1398</v>
      </c>
      <c r="V21" s="12">
        <f t="shared" si="0"/>
        <v>0.76323319027181691</v>
      </c>
    </row>
    <row r="22" spans="1:22" x14ac:dyDescent="0.2">
      <c r="A22" s="8">
        <v>16</v>
      </c>
      <c r="B22" s="9" t="s">
        <v>30</v>
      </c>
      <c r="C22" s="10">
        <v>458</v>
      </c>
      <c r="D22" s="10">
        <v>651</v>
      </c>
      <c r="E22" s="10">
        <v>6</v>
      </c>
      <c r="F22" s="10">
        <v>98</v>
      </c>
      <c r="G22" s="10">
        <v>33</v>
      </c>
      <c r="H22" s="10">
        <v>2</v>
      </c>
      <c r="I22" s="10">
        <v>7</v>
      </c>
      <c r="J22" s="10">
        <v>38</v>
      </c>
      <c r="K22" s="10">
        <v>0</v>
      </c>
      <c r="L22" s="10">
        <v>0</v>
      </c>
      <c r="M22" s="10">
        <v>7</v>
      </c>
      <c r="N22" s="10">
        <v>3</v>
      </c>
      <c r="O22" s="10">
        <v>2</v>
      </c>
      <c r="P22" s="10">
        <v>0</v>
      </c>
      <c r="Q22" s="10">
        <v>5</v>
      </c>
      <c r="R22" s="10">
        <v>0</v>
      </c>
      <c r="S22" s="10">
        <v>31</v>
      </c>
      <c r="T22" s="10">
        <v>1341</v>
      </c>
      <c r="U22" s="11">
        <v>1647</v>
      </c>
      <c r="V22" s="12">
        <f t="shared" si="0"/>
        <v>0.81420765027322406</v>
      </c>
    </row>
    <row r="23" spans="1:22" x14ac:dyDescent="0.2">
      <c r="A23" s="8">
        <v>17</v>
      </c>
      <c r="B23" s="9" t="s">
        <v>31</v>
      </c>
      <c r="C23" s="10">
        <v>710</v>
      </c>
      <c r="D23" s="10">
        <v>27257</v>
      </c>
      <c r="E23" s="10">
        <v>2407</v>
      </c>
      <c r="F23" s="10">
        <v>1331</v>
      </c>
      <c r="G23" s="10">
        <v>2021</v>
      </c>
      <c r="H23" s="10">
        <v>536</v>
      </c>
      <c r="I23" s="10">
        <v>735</v>
      </c>
      <c r="J23" s="10">
        <v>24288</v>
      </c>
      <c r="K23" s="10">
        <v>0</v>
      </c>
      <c r="L23" s="10">
        <v>0</v>
      </c>
      <c r="M23" s="10">
        <v>249</v>
      </c>
      <c r="N23" s="10">
        <v>168</v>
      </c>
      <c r="O23" s="10">
        <v>87</v>
      </c>
      <c r="P23" s="10">
        <v>16</v>
      </c>
      <c r="Q23" s="10">
        <v>854</v>
      </c>
      <c r="R23" s="10">
        <v>1</v>
      </c>
      <c r="S23" s="10">
        <v>2420</v>
      </c>
      <c r="T23" s="10">
        <v>63080</v>
      </c>
      <c r="U23" s="11">
        <v>87728</v>
      </c>
      <c r="V23" s="12">
        <f t="shared" si="0"/>
        <v>0.71904067116542036</v>
      </c>
    </row>
    <row r="24" spans="1:22" x14ac:dyDescent="0.2">
      <c r="A24" s="8">
        <v>18</v>
      </c>
      <c r="B24" s="9" t="s">
        <v>32</v>
      </c>
      <c r="C24" s="10">
        <v>13951</v>
      </c>
      <c r="D24" s="10">
        <v>57427</v>
      </c>
      <c r="E24" s="10">
        <v>3904</v>
      </c>
      <c r="F24" s="10">
        <v>5577</v>
      </c>
      <c r="G24" s="10">
        <v>2552</v>
      </c>
      <c r="H24" s="10">
        <v>439</v>
      </c>
      <c r="I24" s="10">
        <v>1457</v>
      </c>
      <c r="J24" s="10">
        <v>26031</v>
      </c>
      <c r="K24" s="10">
        <v>0</v>
      </c>
      <c r="L24" s="10">
        <v>0</v>
      </c>
      <c r="M24" s="10">
        <v>525</v>
      </c>
      <c r="N24" s="10">
        <v>508</v>
      </c>
      <c r="O24" s="10">
        <v>114</v>
      </c>
      <c r="P24" s="10">
        <v>27</v>
      </c>
      <c r="Q24" s="10">
        <v>1117</v>
      </c>
      <c r="R24" s="10">
        <v>9</v>
      </c>
      <c r="S24" s="10">
        <v>3185</v>
      </c>
      <c r="T24" s="10">
        <v>116823</v>
      </c>
      <c r="U24" s="11">
        <v>180877</v>
      </c>
      <c r="V24" s="12">
        <f t="shared" si="0"/>
        <v>0.64586984525395708</v>
      </c>
    </row>
    <row r="25" spans="1:22" x14ac:dyDescent="0.2">
      <c r="A25" s="8">
        <v>19</v>
      </c>
      <c r="B25" s="9" t="s">
        <v>33</v>
      </c>
      <c r="C25" s="10">
        <v>131</v>
      </c>
      <c r="D25" s="10">
        <v>2693</v>
      </c>
      <c r="E25" s="10">
        <v>53</v>
      </c>
      <c r="F25" s="10">
        <v>183</v>
      </c>
      <c r="G25" s="10">
        <v>322</v>
      </c>
      <c r="H25" s="10">
        <v>31</v>
      </c>
      <c r="I25" s="10">
        <v>46</v>
      </c>
      <c r="J25" s="10">
        <v>855</v>
      </c>
      <c r="K25" s="10">
        <v>0</v>
      </c>
      <c r="L25" s="10">
        <v>0</v>
      </c>
      <c r="M25" s="10">
        <v>78</v>
      </c>
      <c r="N25" s="10">
        <v>36</v>
      </c>
      <c r="O25" s="10">
        <v>22</v>
      </c>
      <c r="P25" s="10">
        <v>2</v>
      </c>
      <c r="Q25" s="10">
        <v>160</v>
      </c>
      <c r="R25" s="10">
        <v>1</v>
      </c>
      <c r="S25" s="10">
        <v>135</v>
      </c>
      <c r="T25" s="10">
        <v>4748</v>
      </c>
      <c r="U25" s="11">
        <v>7467</v>
      </c>
      <c r="V25" s="12">
        <f t="shared" si="0"/>
        <v>0.63586447033614568</v>
      </c>
    </row>
    <row r="26" spans="1:22" x14ac:dyDescent="0.2">
      <c r="A26" s="8">
        <v>20</v>
      </c>
      <c r="B26" s="9" t="s">
        <v>34</v>
      </c>
      <c r="C26" s="10">
        <v>248</v>
      </c>
      <c r="D26" s="10">
        <v>19261</v>
      </c>
      <c r="E26" s="10">
        <v>784</v>
      </c>
      <c r="F26" s="10">
        <v>218</v>
      </c>
      <c r="G26" s="10">
        <v>3600</v>
      </c>
      <c r="H26" s="10">
        <v>189</v>
      </c>
      <c r="I26" s="10">
        <v>1025</v>
      </c>
      <c r="J26" s="10">
        <v>8441</v>
      </c>
      <c r="K26" s="10">
        <v>0</v>
      </c>
      <c r="L26" s="10">
        <v>0</v>
      </c>
      <c r="M26" s="10">
        <v>391</v>
      </c>
      <c r="N26" s="10">
        <v>244</v>
      </c>
      <c r="O26" s="10">
        <v>104</v>
      </c>
      <c r="P26" s="10">
        <v>26</v>
      </c>
      <c r="Q26" s="10">
        <v>1135</v>
      </c>
      <c r="R26" s="10">
        <v>21</v>
      </c>
      <c r="S26" s="10">
        <v>1665</v>
      </c>
      <c r="T26" s="10">
        <v>37352</v>
      </c>
      <c r="U26" s="11">
        <v>56547</v>
      </c>
      <c r="V26" s="12">
        <f t="shared" si="0"/>
        <v>0.66054786283976163</v>
      </c>
    </row>
    <row r="27" spans="1:22" x14ac:dyDescent="0.2">
      <c r="A27" s="8">
        <v>21</v>
      </c>
      <c r="B27" s="9" t="s">
        <v>35</v>
      </c>
      <c r="C27" s="10">
        <v>601</v>
      </c>
      <c r="D27" s="10">
        <v>1664</v>
      </c>
      <c r="E27" s="10">
        <v>51</v>
      </c>
      <c r="F27" s="10">
        <v>402</v>
      </c>
      <c r="G27" s="10">
        <v>122</v>
      </c>
      <c r="H27" s="10">
        <v>6</v>
      </c>
      <c r="I27" s="10">
        <v>55</v>
      </c>
      <c r="J27" s="10">
        <v>655</v>
      </c>
      <c r="K27" s="10">
        <v>0</v>
      </c>
      <c r="L27" s="10">
        <v>0</v>
      </c>
      <c r="M27" s="10">
        <v>29</v>
      </c>
      <c r="N27" s="10">
        <v>20</v>
      </c>
      <c r="O27" s="10">
        <v>11</v>
      </c>
      <c r="P27" s="10">
        <v>1</v>
      </c>
      <c r="Q27" s="10">
        <v>33</v>
      </c>
      <c r="R27" s="10">
        <v>0</v>
      </c>
      <c r="S27" s="10">
        <v>111</v>
      </c>
      <c r="T27" s="10">
        <v>3761</v>
      </c>
      <c r="U27" s="11">
        <v>5124</v>
      </c>
      <c r="V27" s="12">
        <f t="shared" si="0"/>
        <v>0.73399687743950037</v>
      </c>
    </row>
    <row r="28" spans="1:22" x14ac:dyDescent="0.2">
      <c r="A28" s="8">
        <v>22</v>
      </c>
      <c r="B28" s="9" t="s">
        <v>36</v>
      </c>
      <c r="C28" s="10">
        <v>162</v>
      </c>
      <c r="D28" s="10">
        <v>4091</v>
      </c>
      <c r="E28" s="10">
        <v>382</v>
      </c>
      <c r="F28" s="10">
        <v>121</v>
      </c>
      <c r="G28" s="10">
        <v>2098</v>
      </c>
      <c r="H28" s="10">
        <v>94</v>
      </c>
      <c r="I28" s="10">
        <v>160</v>
      </c>
      <c r="J28" s="10">
        <v>7129</v>
      </c>
      <c r="K28" s="10">
        <v>0</v>
      </c>
      <c r="L28" s="10">
        <v>0</v>
      </c>
      <c r="M28" s="10">
        <v>132</v>
      </c>
      <c r="N28" s="10">
        <v>50</v>
      </c>
      <c r="O28" s="10">
        <v>24</v>
      </c>
      <c r="P28" s="10">
        <v>3</v>
      </c>
      <c r="Q28" s="10">
        <v>1019</v>
      </c>
      <c r="R28" s="10">
        <v>4</v>
      </c>
      <c r="S28" s="10">
        <v>486</v>
      </c>
      <c r="T28" s="10">
        <v>15955</v>
      </c>
      <c r="U28" s="11">
        <v>25730</v>
      </c>
      <c r="V28" s="12">
        <f t="shared" si="0"/>
        <v>0.62009327633113098</v>
      </c>
    </row>
    <row r="29" spans="1:22" x14ac:dyDescent="0.2">
      <c r="A29" s="8">
        <v>23</v>
      </c>
      <c r="B29" s="9" t="s">
        <v>37</v>
      </c>
      <c r="C29" s="10">
        <v>692</v>
      </c>
      <c r="D29" s="10">
        <v>1799</v>
      </c>
      <c r="E29" s="10">
        <v>40</v>
      </c>
      <c r="F29" s="10">
        <v>0</v>
      </c>
      <c r="G29" s="10">
        <v>419</v>
      </c>
      <c r="H29" s="10">
        <v>42</v>
      </c>
      <c r="I29" s="10">
        <v>16</v>
      </c>
      <c r="J29" s="10">
        <v>808</v>
      </c>
      <c r="K29" s="10">
        <v>0</v>
      </c>
      <c r="L29" s="10">
        <v>0</v>
      </c>
      <c r="M29" s="10">
        <v>77</v>
      </c>
      <c r="N29" s="10">
        <v>14</v>
      </c>
      <c r="O29" s="10">
        <v>15</v>
      </c>
      <c r="P29" s="10">
        <v>5</v>
      </c>
      <c r="Q29" s="10">
        <v>95</v>
      </c>
      <c r="R29" s="10">
        <v>0</v>
      </c>
      <c r="S29" s="10">
        <v>102</v>
      </c>
      <c r="T29" s="10">
        <v>4124</v>
      </c>
      <c r="U29" s="11">
        <v>7137</v>
      </c>
      <c r="V29" s="12">
        <f t="shared" si="0"/>
        <v>0.5778338237354631</v>
      </c>
    </row>
    <row r="30" spans="1:22" x14ac:dyDescent="0.2">
      <c r="A30" s="8">
        <v>24</v>
      </c>
      <c r="B30" s="9" t="s">
        <v>38</v>
      </c>
      <c r="C30" s="10">
        <v>257</v>
      </c>
      <c r="D30" s="10">
        <v>9172</v>
      </c>
      <c r="E30" s="10">
        <v>126</v>
      </c>
      <c r="F30" s="10">
        <v>605</v>
      </c>
      <c r="G30" s="10">
        <v>2019</v>
      </c>
      <c r="H30" s="10">
        <v>98</v>
      </c>
      <c r="I30" s="10">
        <v>1128</v>
      </c>
      <c r="J30" s="10">
        <v>7618</v>
      </c>
      <c r="K30" s="10">
        <v>0</v>
      </c>
      <c r="L30" s="10">
        <v>0</v>
      </c>
      <c r="M30" s="10">
        <v>137</v>
      </c>
      <c r="N30" s="10">
        <v>58</v>
      </c>
      <c r="O30" s="10">
        <v>28</v>
      </c>
      <c r="P30" s="10">
        <v>0</v>
      </c>
      <c r="Q30" s="10">
        <v>0</v>
      </c>
      <c r="R30" s="10">
        <v>17</v>
      </c>
      <c r="S30" s="10">
        <v>970</v>
      </c>
      <c r="T30" s="10">
        <v>22233</v>
      </c>
      <c r="U30" s="11">
        <v>34828</v>
      </c>
      <c r="V30" s="12">
        <f t="shared" si="0"/>
        <v>0.63836568278396688</v>
      </c>
    </row>
    <row r="31" spans="1:22" x14ac:dyDescent="0.2">
      <c r="A31" s="8">
        <v>25</v>
      </c>
      <c r="B31" s="9" t="s">
        <v>39</v>
      </c>
      <c r="C31" s="10">
        <v>745</v>
      </c>
      <c r="D31" s="10">
        <v>33935</v>
      </c>
      <c r="E31" s="10">
        <v>1343</v>
      </c>
      <c r="F31" s="10">
        <v>1005</v>
      </c>
      <c r="G31" s="10">
        <v>7770</v>
      </c>
      <c r="H31" s="10">
        <v>311</v>
      </c>
      <c r="I31" s="10">
        <v>3176</v>
      </c>
      <c r="J31" s="10">
        <v>30037</v>
      </c>
      <c r="K31" s="10">
        <v>0</v>
      </c>
      <c r="L31" s="10">
        <v>0</v>
      </c>
      <c r="M31" s="10">
        <v>791</v>
      </c>
      <c r="N31" s="10">
        <v>415</v>
      </c>
      <c r="O31" s="10">
        <v>192</v>
      </c>
      <c r="P31" s="10">
        <v>35</v>
      </c>
      <c r="Q31" s="10">
        <v>4496</v>
      </c>
      <c r="R31" s="10">
        <v>8</v>
      </c>
      <c r="S31" s="10">
        <v>2865</v>
      </c>
      <c r="T31" s="10">
        <v>87124</v>
      </c>
      <c r="U31" s="11">
        <v>145075</v>
      </c>
      <c r="V31" s="12">
        <f t="shared" si="0"/>
        <v>0.60054454592452178</v>
      </c>
    </row>
    <row r="32" spans="1:22" x14ac:dyDescent="0.2">
      <c r="A32" s="8">
        <v>26</v>
      </c>
      <c r="B32" s="9" t="s">
        <v>40</v>
      </c>
      <c r="C32" s="10">
        <v>66</v>
      </c>
      <c r="D32" s="10">
        <v>1639</v>
      </c>
      <c r="E32" s="10">
        <v>14</v>
      </c>
      <c r="F32" s="10">
        <v>0</v>
      </c>
      <c r="G32" s="10">
        <v>94</v>
      </c>
      <c r="H32" s="10">
        <v>13</v>
      </c>
      <c r="I32" s="10">
        <v>29</v>
      </c>
      <c r="J32" s="10">
        <v>168</v>
      </c>
      <c r="K32" s="10">
        <v>0</v>
      </c>
      <c r="L32" s="10">
        <v>0</v>
      </c>
      <c r="M32" s="10">
        <v>54</v>
      </c>
      <c r="N32" s="10">
        <v>7</v>
      </c>
      <c r="O32" s="10">
        <v>10</v>
      </c>
      <c r="P32" s="10">
        <v>5</v>
      </c>
      <c r="Q32" s="10">
        <v>42</v>
      </c>
      <c r="R32" s="10">
        <v>0</v>
      </c>
      <c r="S32" s="10">
        <v>40</v>
      </c>
      <c r="T32" s="10">
        <v>2181</v>
      </c>
      <c r="U32" s="11">
        <v>2998</v>
      </c>
      <c r="V32" s="12">
        <f t="shared" si="0"/>
        <v>0.72748498999332889</v>
      </c>
    </row>
    <row r="33" spans="1:22" x14ac:dyDescent="0.2">
      <c r="A33" s="8">
        <v>27</v>
      </c>
      <c r="B33" s="9" t="s">
        <v>41</v>
      </c>
      <c r="C33" s="10">
        <v>1782</v>
      </c>
      <c r="D33" s="10">
        <v>20836</v>
      </c>
      <c r="E33" s="10">
        <v>625</v>
      </c>
      <c r="F33" s="10">
        <v>5490</v>
      </c>
      <c r="G33" s="10">
        <v>2083</v>
      </c>
      <c r="H33" s="10">
        <v>332</v>
      </c>
      <c r="I33" s="10">
        <v>1008</v>
      </c>
      <c r="J33" s="10">
        <v>13238</v>
      </c>
      <c r="K33" s="10">
        <v>0</v>
      </c>
      <c r="L33" s="10">
        <v>0</v>
      </c>
      <c r="M33" s="10">
        <v>420</v>
      </c>
      <c r="N33" s="10">
        <v>121</v>
      </c>
      <c r="O33" s="10">
        <v>86</v>
      </c>
      <c r="P33" s="10">
        <v>7</v>
      </c>
      <c r="Q33" s="10">
        <v>829</v>
      </c>
      <c r="R33" s="10">
        <v>18</v>
      </c>
      <c r="S33" s="10">
        <v>1508</v>
      </c>
      <c r="T33" s="10">
        <v>48383</v>
      </c>
      <c r="U33" s="11">
        <v>84328</v>
      </c>
      <c r="V33" s="12">
        <f t="shared" si="0"/>
        <v>0.57374774689308417</v>
      </c>
    </row>
    <row r="34" spans="1:22" x14ac:dyDescent="0.2">
      <c r="A34" s="8">
        <v>28</v>
      </c>
      <c r="B34" s="9" t="s">
        <v>42</v>
      </c>
      <c r="C34" s="10">
        <v>232</v>
      </c>
      <c r="D34" s="10">
        <v>8730</v>
      </c>
      <c r="E34" s="10">
        <v>1295</v>
      </c>
      <c r="F34" s="10">
        <v>12440</v>
      </c>
      <c r="G34" s="10">
        <v>811</v>
      </c>
      <c r="H34" s="10">
        <v>1938</v>
      </c>
      <c r="I34" s="10">
        <v>1752</v>
      </c>
      <c r="J34" s="10">
        <v>3947</v>
      </c>
      <c r="K34" s="10">
        <v>540</v>
      </c>
      <c r="L34" s="10">
        <v>0</v>
      </c>
      <c r="M34" s="10">
        <v>181</v>
      </c>
      <c r="N34" s="10">
        <v>73</v>
      </c>
      <c r="O34" s="10">
        <v>87</v>
      </c>
      <c r="P34" s="10">
        <v>32</v>
      </c>
      <c r="Q34" s="10">
        <v>248</v>
      </c>
      <c r="R34" s="10">
        <v>5</v>
      </c>
      <c r="S34" s="10">
        <v>1110</v>
      </c>
      <c r="T34" s="10">
        <v>33421</v>
      </c>
      <c r="U34" s="11">
        <v>52742</v>
      </c>
      <c r="V34" s="12">
        <f t="shared" si="0"/>
        <v>0.63366956126047558</v>
      </c>
    </row>
    <row r="35" spans="1:22" x14ac:dyDescent="0.2">
      <c r="A35" s="8">
        <v>29</v>
      </c>
      <c r="B35" s="9" t="s">
        <v>43</v>
      </c>
      <c r="C35" s="10">
        <v>6</v>
      </c>
      <c r="D35" s="10">
        <v>984</v>
      </c>
      <c r="E35" s="10">
        <v>3</v>
      </c>
      <c r="F35" s="10">
        <v>0</v>
      </c>
      <c r="G35" s="10">
        <v>58</v>
      </c>
      <c r="H35" s="10">
        <v>0</v>
      </c>
      <c r="I35" s="10">
        <v>527</v>
      </c>
      <c r="J35" s="10">
        <v>143</v>
      </c>
      <c r="K35" s="10">
        <v>0</v>
      </c>
      <c r="L35" s="10">
        <v>0</v>
      </c>
      <c r="M35" s="10">
        <v>16</v>
      </c>
      <c r="N35" s="10">
        <v>1</v>
      </c>
      <c r="O35" s="10">
        <v>1</v>
      </c>
      <c r="P35" s="10">
        <v>0</v>
      </c>
      <c r="Q35" s="10">
        <v>19</v>
      </c>
      <c r="R35" s="10">
        <v>0</v>
      </c>
      <c r="S35" s="10">
        <v>36</v>
      </c>
      <c r="T35" s="10">
        <v>1794</v>
      </c>
      <c r="U35" s="11">
        <v>2077</v>
      </c>
      <c r="V35" s="12">
        <f t="shared" si="0"/>
        <v>0.86374578719306694</v>
      </c>
    </row>
    <row r="36" spans="1:22" x14ac:dyDescent="0.2">
      <c r="A36" s="8">
        <v>30</v>
      </c>
      <c r="B36" s="9" t="s">
        <v>44</v>
      </c>
      <c r="C36" s="10">
        <v>14723</v>
      </c>
      <c r="D36" s="10">
        <v>171019</v>
      </c>
      <c r="E36" s="10">
        <v>3951</v>
      </c>
      <c r="F36" s="10">
        <v>8419</v>
      </c>
      <c r="G36" s="10">
        <v>7707</v>
      </c>
      <c r="H36" s="10">
        <v>1989</v>
      </c>
      <c r="I36" s="10">
        <v>37265</v>
      </c>
      <c r="J36" s="10">
        <v>148529</v>
      </c>
      <c r="K36" s="10">
        <v>0</v>
      </c>
      <c r="L36" s="10">
        <v>0</v>
      </c>
      <c r="M36" s="10">
        <v>1944</v>
      </c>
      <c r="N36" s="10">
        <v>746</v>
      </c>
      <c r="O36" s="10">
        <v>236</v>
      </c>
      <c r="P36" s="10">
        <v>35</v>
      </c>
      <c r="Q36" s="10">
        <v>0</v>
      </c>
      <c r="R36" s="10">
        <v>151</v>
      </c>
      <c r="S36" s="10">
        <v>14905</v>
      </c>
      <c r="T36" s="10">
        <v>411619</v>
      </c>
      <c r="U36" s="11">
        <v>657397</v>
      </c>
      <c r="V36" s="12">
        <f t="shared" si="0"/>
        <v>0.6261345883841879</v>
      </c>
    </row>
    <row r="37" spans="1:22" x14ac:dyDescent="0.2">
      <c r="A37" s="8">
        <v>31</v>
      </c>
      <c r="B37" s="9" t="s">
        <v>45</v>
      </c>
      <c r="C37" s="10">
        <v>659</v>
      </c>
      <c r="D37" s="10">
        <v>7163</v>
      </c>
      <c r="E37" s="10">
        <v>116</v>
      </c>
      <c r="F37" s="10">
        <v>0</v>
      </c>
      <c r="G37" s="10">
        <v>519</v>
      </c>
      <c r="H37" s="10">
        <v>60</v>
      </c>
      <c r="I37" s="10">
        <v>112</v>
      </c>
      <c r="J37" s="10">
        <v>3681</v>
      </c>
      <c r="K37" s="10">
        <v>0</v>
      </c>
      <c r="L37" s="10">
        <v>0</v>
      </c>
      <c r="M37" s="10">
        <v>153</v>
      </c>
      <c r="N37" s="10">
        <v>44</v>
      </c>
      <c r="O37" s="10">
        <v>10</v>
      </c>
      <c r="P37" s="10">
        <v>5</v>
      </c>
      <c r="Q37" s="10">
        <v>271</v>
      </c>
      <c r="R37" s="10">
        <v>8</v>
      </c>
      <c r="S37" s="10">
        <v>224</v>
      </c>
      <c r="T37" s="10">
        <v>13025</v>
      </c>
      <c r="U37" s="11">
        <v>19603</v>
      </c>
      <c r="V37" s="12">
        <f t="shared" si="0"/>
        <v>0.66443911646176601</v>
      </c>
    </row>
    <row r="38" spans="1:22" x14ac:dyDescent="0.2">
      <c r="A38" s="8">
        <v>32</v>
      </c>
      <c r="B38" s="9" t="s">
        <v>46</v>
      </c>
      <c r="C38" s="10">
        <v>124</v>
      </c>
      <c r="D38" s="10">
        <v>8030</v>
      </c>
      <c r="E38" s="10">
        <v>967</v>
      </c>
      <c r="F38" s="10">
        <v>90</v>
      </c>
      <c r="G38" s="10">
        <v>7013</v>
      </c>
      <c r="H38" s="10">
        <v>68</v>
      </c>
      <c r="I38" s="10">
        <v>269</v>
      </c>
      <c r="J38" s="10">
        <v>5407</v>
      </c>
      <c r="K38" s="10">
        <v>0</v>
      </c>
      <c r="L38" s="10">
        <v>0</v>
      </c>
      <c r="M38" s="10">
        <v>55</v>
      </c>
      <c r="N38" s="10">
        <v>137</v>
      </c>
      <c r="O38" s="10">
        <v>19</v>
      </c>
      <c r="P38" s="10">
        <v>3</v>
      </c>
      <c r="Q38" s="10">
        <v>0</v>
      </c>
      <c r="R38" s="10">
        <v>1</v>
      </c>
      <c r="S38" s="10">
        <v>466</v>
      </c>
      <c r="T38" s="10">
        <v>22649</v>
      </c>
      <c r="U38" s="11">
        <v>34990</v>
      </c>
      <c r="V38" s="12">
        <f t="shared" si="0"/>
        <v>0.64729922835095743</v>
      </c>
    </row>
    <row r="39" spans="1:22" x14ac:dyDescent="0.2">
      <c r="A39" s="8">
        <v>33</v>
      </c>
      <c r="B39" s="9" t="s">
        <v>47</v>
      </c>
      <c r="C39" s="10">
        <v>481</v>
      </c>
      <c r="D39" s="10">
        <v>15417</v>
      </c>
      <c r="E39" s="10">
        <v>2721</v>
      </c>
      <c r="F39" s="10">
        <v>10551</v>
      </c>
      <c r="G39" s="10">
        <v>915</v>
      </c>
      <c r="H39" s="10">
        <v>1478</v>
      </c>
      <c r="I39" s="10">
        <v>283</v>
      </c>
      <c r="J39" s="10">
        <v>11574</v>
      </c>
      <c r="K39" s="10">
        <v>0</v>
      </c>
      <c r="L39" s="10">
        <v>7000</v>
      </c>
      <c r="M39" s="10">
        <v>134</v>
      </c>
      <c r="N39" s="10">
        <v>116</v>
      </c>
      <c r="O39" s="10">
        <v>168</v>
      </c>
      <c r="P39" s="10">
        <v>30</v>
      </c>
      <c r="Q39" s="10">
        <v>490</v>
      </c>
      <c r="R39" s="10">
        <v>5</v>
      </c>
      <c r="S39" s="10">
        <v>2339</v>
      </c>
      <c r="T39" s="10">
        <v>53702</v>
      </c>
      <c r="U39" s="11">
        <v>75934</v>
      </c>
      <c r="V39" s="12">
        <f t="shared" si="0"/>
        <v>0.70721942739747679</v>
      </c>
    </row>
    <row r="40" spans="1:22" x14ac:dyDescent="0.2">
      <c r="A40" s="8">
        <v>34</v>
      </c>
      <c r="B40" s="9" t="s">
        <v>48</v>
      </c>
      <c r="C40" s="10">
        <v>431</v>
      </c>
      <c r="D40" s="10">
        <v>970</v>
      </c>
      <c r="E40" s="10">
        <v>12</v>
      </c>
      <c r="F40" s="10">
        <v>0</v>
      </c>
      <c r="G40" s="10">
        <v>397</v>
      </c>
      <c r="H40" s="10">
        <v>0</v>
      </c>
      <c r="I40" s="10">
        <v>77</v>
      </c>
      <c r="J40" s="10">
        <v>150</v>
      </c>
      <c r="K40" s="10">
        <v>0</v>
      </c>
      <c r="L40" s="10">
        <v>0</v>
      </c>
      <c r="M40" s="10">
        <v>15</v>
      </c>
      <c r="N40" s="10">
        <v>4</v>
      </c>
      <c r="O40" s="10">
        <v>3</v>
      </c>
      <c r="P40" s="10">
        <v>3</v>
      </c>
      <c r="Q40" s="10">
        <v>38</v>
      </c>
      <c r="R40" s="10">
        <v>0</v>
      </c>
      <c r="S40" s="10">
        <v>53</v>
      </c>
      <c r="T40" s="10">
        <v>2153</v>
      </c>
      <c r="U40" s="11">
        <v>3624</v>
      </c>
      <c r="V40" s="12">
        <f t="shared" si="0"/>
        <v>0.5940949227373068</v>
      </c>
    </row>
    <row r="41" spans="1:22" x14ac:dyDescent="0.2">
      <c r="A41" s="8">
        <v>35</v>
      </c>
      <c r="B41" s="9" t="s">
        <v>49</v>
      </c>
      <c r="C41" s="10">
        <v>19473</v>
      </c>
      <c r="D41" s="10">
        <v>165099</v>
      </c>
      <c r="E41" s="10">
        <v>5250</v>
      </c>
      <c r="F41" s="10">
        <v>9974</v>
      </c>
      <c r="G41" s="10">
        <v>17233</v>
      </c>
      <c r="H41" s="10">
        <v>1420</v>
      </c>
      <c r="I41" s="10">
        <v>7723</v>
      </c>
      <c r="J41" s="10">
        <v>122746</v>
      </c>
      <c r="K41" s="10">
        <v>0</v>
      </c>
      <c r="L41" s="10">
        <v>0</v>
      </c>
      <c r="M41" s="10">
        <v>1997</v>
      </c>
      <c r="N41" s="10">
        <v>1021</v>
      </c>
      <c r="O41" s="10">
        <v>271</v>
      </c>
      <c r="P41" s="10">
        <v>80</v>
      </c>
      <c r="Q41" s="10">
        <v>8860</v>
      </c>
      <c r="R41" s="10">
        <v>111</v>
      </c>
      <c r="S41" s="10">
        <v>14000</v>
      </c>
      <c r="T41" s="10">
        <v>375258</v>
      </c>
      <c r="U41" s="11">
        <v>550441</v>
      </c>
      <c r="V41" s="12">
        <f t="shared" si="0"/>
        <v>0.68174064068628604</v>
      </c>
    </row>
    <row r="42" spans="1:22" x14ac:dyDescent="0.2">
      <c r="A42" s="8">
        <v>36</v>
      </c>
      <c r="B42" s="9" t="s">
        <v>50</v>
      </c>
      <c r="C42" s="10">
        <v>50</v>
      </c>
      <c r="D42" s="10">
        <v>4862</v>
      </c>
      <c r="E42" s="10">
        <v>40</v>
      </c>
      <c r="F42" s="10">
        <v>111</v>
      </c>
      <c r="G42" s="10">
        <v>784</v>
      </c>
      <c r="H42" s="10">
        <v>17</v>
      </c>
      <c r="I42" s="10">
        <v>91</v>
      </c>
      <c r="J42" s="10">
        <v>4535</v>
      </c>
      <c r="K42" s="10">
        <v>0</v>
      </c>
      <c r="L42" s="10">
        <v>0</v>
      </c>
      <c r="M42" s="10">
        <v>62</v>
      </c>
      <c r="N42" s="10">
        <v>29</v>
      </c>
      <c r="O42" s="10">
        <v>18</v>
      </c>
      <c r="P42" s="10">
        <v>1</v>
      </c>
      <c r="Q42" s="10">
        <v>276</v>
      </c>
      <c r="R42" s="10">
        <v>1</v>
      </c>
      <c r="S42" s="10">
        <v>377</v>
      </c>
      <c r="T42" s="10">
        <v>11254</v>
      </c>
      <c r="U42" s="11">
        <v>15470</v>
      </c>
      <c r="V42" s="12">
        <f t="shared" si="0"/>
        <v>0.72747252747252744</v>
      </c>
    </row>
    <row r="43" spans="1:22" x14ac:dyDescent="0.2">
      <c r="A43" s="8">
        <v>37</v>
      </c>
      <c r="B43" s="9" t="s">
        <v>51</v>
      </c>
      <c r="C43" s="10">
        <v>67</v>
      </c>
      <c r="D43" s="10">
        <v>1754</v>
      </c>
      <c r="E43" s="10">
        <v>52</v>
      </c>
      <c r="F43" s="10">
        <v>0</v>
      </c>
      <c r="G43" s="10">
        <v>154</v>
      </c>
      <c r="H43" s="10">
        <v>104</v>
      </c>
      <c r="I43" s="10">
        <v>0</v>
      </c>
      <c r="J43" s="10">
        <v>1117</v>
      </c>
      <c r="K43" s="10">
        <v>0</v>
      </c>
      <c r="L43" s="10">
        <v>0</v>
      </c>
      <c r="M43" s="10">
        <v>64</v>
      </c>
      <c r="N43" s="10">
        <v>24</v>
      </c>
      <c r="O43" s="10">
        <v>12</v>
      </c>
      <c r="P43" s="10">
        <v>1</v>
      </c>
      <c r="Q43" s="10">
        <v>179</v>
      </c>
      <c r="R43" s="10">
        <v>2</v>
      </c>
      <c r="S43" s="10">
        <v>77</v>
      </c>
      <c r="T43" s="10">
        <v>3607</v>
      </c>
      <c r="U43" s="11">
        <v>5694</v>
      </c>
      <c r="V43" s="12">
        <f t="shared" si="0"/>
        <v>0.63347383210396913</v>
      </c>
    </row>
    <row r="44" spans="1:22" x14ac:dyDescent="0.2">
      <c r="A44" s="8">
        <v>38</v>
      </c>
      <c r="B44" s="9" t="s">
        <v>52</v>
      </c>
      <c r="C44" s="10">
        <v>234</v>
      </c>
      <c r="D44" s="10">
        <v>1872</v>
      </c>
      <c r="E44" s="10">
        <v>414</v>
      </c>
      <c r="F44" s="10">
        <v>0</v>
      </c>
      <c r="G44" s="10">
        <v>3192</v>
      </c>
      <c r="H44" s="10">
        <v>216</v>
      </c>
      <c r="I44" s="10">
        <v>478</v>
      </c>
      <c r="J44" s="10">
        <v>0</v>
      </c>
      <c r="K44" s="10">
        <v>0</v>
      </c>
      <c r="L44" s="10">
        <v>0</v>
      </c>
      <c r="M44" s="10">
        <v>77</v>
      </c>
      <c r="N44" s="10">
        <v>49</v>
      </c>
      <c r="O44" s="10">
        <v>30</v>
      </c>
      <c r="P44" s="10">
        <v>7</v>
      </c>
      <c r="Q44" s="10">
        <v>0</v>
      </c>
      <c r="R44" s="10">
        <v>1</v>
      </c>
      <c r="S44" s="10">
        <v>173</v>
      </c>
      <c r="T44" s="10">
        <v>6743</v>
      </c>
      <c r="U44" s="11">
        <v>11467</v>
      </c>
      <c r="V44" s="12">
        <f t="shared" si="0"/>
        <v>0.58803523153396708</v>
      </c>
    </row>
    <row r="45" spans="1:22" x14ac:dyDescent="0.2">
      <c r="C45" s="13">
        <f t="shared" ref="C45:H45" si="1">SUM(C7:C44)</f>
        <v>67853</v>
      </c>
      <c r="D45" s="13">
        <f t="shared" si="1"/>
        <v>645811</v>
      </c>
      <c r="E45" s="13">
        <f t="shared" si="1"/>
        <v>30146</v>
      </c>
      <c r="F45" s="13">
        <f t="shared" si="1"/>
        <v>65507</v>
      </c>
      <c r="G45" s="13">
        <f t="shared" si="1"/>
        <v>81448</v>
      </c>
      <c r="H45" s="13">
        <f t="shared" si="1"/>
        <v>28723</v>
      </c>
      <c r="I45" s="13">
        <f t="shared" ref="I45:M45" si="2">SUM(I7:I44)</f>
        <v>62950</v>
      </c>
      <c r="J45" s="13">
        <f t="shared" si="2"/>
        <v>473035</v>
      </c>
      <c r="K45" s="13">
        <f t="shared" si="2"/>
        <v>540</v>
      </c>
      <c r="L45" s="13">
        <f t="shared" si="2"/>
        <v>7000</v>
      </c>
      <c r="M45" s="13">
        <f t="shared" si="2"/>
        <v>9283</v>
      </c>
      <c r="N45" s="13">
        <f t="shared" ref="N45:U45" si="3">SUM(N7:N44)</f>
        <v>4558</v>
      </c>
      <c r="O45" s="13">
        <f t="shared" si="3"/>
        <v>2919</v>
      </c>
      <c r="P45" s="13">
        <f t="shared" si="3"/>
        <v>597</v>
      </c>
      <c r="Q45" s="13">
        <f t="shared" si="3"/>
        <v>23661</v>
      </c>
      <c r="R45" s="13">
        <f t="shared" si="3"/>
        <v>563</v>
      </c>
      <c r="S45" s="13">
        <f t="shared" si="3"/>
        <v>53885</v>
      </c>
      <c r="T45" s="13">
        <f t="shared" si="3"/>
        <v>1558479</v>
      </c>
      <c r="U45" s="13">
        <f t="shared" si="3"/>
        <v>2410806</v>
      </c>
      <c r="V45" s="14">
        <f t="shared" si="0"/>
        <v>0.64645558373423662</v>
      </c>
    </row>
    <row r="46" spans="1:22" x14ac:dyDescent="0.2">
      <c r="C46" s="14">
        <f>C45/$T$45</f>
        <v>4.3537962333788267E-2</v>
      </c>
      <c r="D46" s="14">
        <f t="shared" ref="D46:I46" si="4">D45/$T$45</f>
        <v>0.41438543605656541</v>
      </c>
      <c r="E46" s="14">
        <f t="shared" si="4"/>
        <v>1.9343218612506166E-2</v>
      </c>
      <c r="F46" s="14">
        <f t="shared" si="4"/>
        <v>4.2032648498953148E-2</v>
      </c>
      <c r="G46" s="14">
        <f t="shared" si="4"/>
        <v>5.2261211091070202E-2</v>
      </c>
      <c r="H46" s="14">
        <f t="shared" si="4"/>
        <v>1.8430148882339768E-2</v>
      </c>
      <c r="I46" s="14">
        <f t="shared" si="4"/>
        <v>4.0391946250158003E-2</v>
      </c>
      <c r="J46" s="14">
        <f>J45/$T$45</f>
        <v>0.30352349951459084</v>
      </c>
      <c r="K46" s="14">
        <f t="shared" ref="K46:N46" si="5">K45/$T$45</f>
        <v>3.4649167553749523E-4</v>
      </c>
      <c r="L46" s="14">
        <f t="shared" si="5"/>
        <v>4.4915587569675309E-3</v>
      </c>
      <c r="M46" s="14">
        <f t="shared" si="5"/>
        <v>5.9564485629899407E-3</v>
      </c>
      <c r="N46" s="14">
        <f t="shared" si="5"/>
        <v>2.9246464020368577E-3</v>
      </c>
      <c r="O46" s="14">
        <f t="shared" ref="O46:T46" si="6">O45/$T$45</f>
        <v>1.8729800016554603E-3</v>
      </c>
      <c r="P46" s="14">
        <f t="shared" si="6"/>
        <v>3.8306579684423082E-4</v>
      </c>
      <c r="Q46" s="14">
        <f t="shared" si="6"/>
        <v>1.5182110249801248E-2</v>
      </c>
      <c r="R46" s="14">
        <f t="shared" si="6"/>
        <v>3.6124965431038854E-4</v>
      </c>
      <c r="S46" s="14">
        <f t="shared" si="6"/>
        <v>3.4575377659885054E-2</v>
      </c>
      <c r="T46" s="14">
        <f t="shared" si="6"/>
        <v>1</v>
      </c>
    </row>
  </sheetData>
  <mergeCells count="2">
    <mergeCell ref="C3:Q3"/>
    <mergeCell ref="C2:Q2"/>
  </mergeCells>
  <phoneticPr fontId="6" type="noConversion"/>
  <pageMargins left="0.7" right="0.7" top="0.75" bottom="0.75" header="0.3" footer="0.3"/>
  <pageSetup scale="57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8C42-9773-AF43-A114-8711C93D1082}">
  <sheetPr>
    <pageSetUpPr fitToPage="1"/>
  </sheetPr>
  <dimension ref="A1:Q46"/>
  <sheetViews>
    <sheetView zoomScale="140" zoomScaleNormal="140" workbookViewId="0">
      <selection activeCell="J11" activeCellId="1" sqref="G11 J11"/>
    </sheetView>
  </sheetViews>
  <sheetFormatPr baseColWidth="10" defaultRowHeight="16" x14ac:dyDescent="0.2"/>
  <cols>
    <col min="1" max="1" width="6.83203125" style="1" customWidth="1"/>
    <col min="2" max="2" width="20.5" bestFit="1" customWidth="1"/>
    <col min="3" max="3" width="7.5" customWidth="1"/>
    <col min="4" max="4" width="8" bestFit="1" customWidth="1"/>
    <col min="5" max="6" width="7.5" customWidth="1"/>
    <col min="7" max="7" width="8" bestFit="1" customWidth="1"/>
    <col min="8" max="9" width="7.5" customWidth="1"/>
    <col min="10" max="10" width="9" bestFit="1" customWidth="1"/>
    <col min="11" max="12" width="9" customWidth="1"/>
    <col min="13" max="13" width="9.83203125" bestFit="1" customWidth="1"/>
    <col min="14" max="14" width="7" bestFit="1" customWidth="1"/>
    <col min="15" max="16" width="9.5" bestFit="1" customWidth="1"/>
  </cols>
  <sheetData>
    <row r="1" spans="1:17" x14ac:dyDescent="0.2">
      <c r="A1"/>
    </row>
    <row r="2" spans="1:17" ht="19" x14ac:dyDescent="0.25">
      <c r="A2"/>
      <c r="C2" s="37" t="s">
        <v>54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9" x14ac:dyDescent="0.25">
      <c r="A3"/>
      <c r="C3" s="37" t="s">
        <v>62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1:17" x14ac:dyDescent="0.2">
      <c r="A4"/>
    </row>
    <row r="5" spans="1:17" ht="48" customHeight="1" x14ac:dyDescent="0.2">
      <c r="C5" s="2"/>
      <c r="D5" s="2"/>
      <c r="E5" s="2"/>
      <c r="F5" s="2"/>
      <c r="G5" s="2"/>
      <c r="H5" s="2"/>
      <c r="I5" s="2"/>
      <c r="J5" s="2"/>
      <c r="K5" s="2"/>
      <c r="L5" s="2"/>
    </row>
    <row r="6" spans="1:17" s="7" customFormat="1" ht="34" x14ac:dyDescent="0.2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55</v>
      </c>
      <c r="J6" s="3" t="s">
        <v>8</v>
      </c>
      <c r="K6" s="3" t="s">
        <v>56</v>
      </c>
      <c r="L6" s="3" t="s">
        <v>57</v>
      </c>
      <c r="M6" s="3" t="s">
        <v>10</v>
      </c>
      <c r="N6" s="3" t="s">
        <v>11</v>
      </c>
      <c r="O6" s="4" t="s">
        <v>12</v>
      </c>
      <c r="P6" s="5" t="s">
        <v>13</v>
      </c>
      <c r="Q6" s="6" t="s">
        <v>14</v>
      </c>
    </row>
    <row r="7" spans="1:17" x14ac:dyDescent="0.2">
      <c r="A7" s="8">
        <v>1</v>
      </c>
      <c r="B7" s="9" t="s">
        <v>15</v>
      </c>
      <c r="C7" s="15"/>
      <c r="D7" s="16">
        <v>512</v>
      </c>
      <c r="E7" s="16">
        <v>38</v>
      </c>
      <c r="F7" s="16">
        <v>1</v>
      </c>
      <c r="G7" s="16">
        <v>50</v>
      </c>
      <c r="H7" s="16">
        <v>5</v>
      </c>
      <c r="I7" s="16"/>
      <c r="J7" s="16">
        <v>477</v>
      </c>
      <c r="K7" s="16"/>
      <c r="L7" s="16"/>
      <c r="M7" s="16">
        <v>1</v>
      </c>
      <c r="N7" s="16">
        <v>15</v>
      </c>
      <c r="O7" s="16">
        <f>SUM(C7:N7)</f>
        <v>1099</v>
      </c>
      <c r="P7" s="11">
        <v>1336</v>
      </c>
      <c r="Q7" s="12">
        <f>O7/P7</f>
        <v>0.82260479041916168</v>
      </c>
    </row>
    <row r="8" spans="1:17" x14ac:dyDescent="0.2">
      <c r="A8" s="8">
        <v>2</v>
      </c>
      <c r="B8" s="9" t="s">
        <v>16</v>
      </c>
      <c r="C8" s="16">
        <v>426</v>
      </c>
      <c r="D8" s="16">
        <v>25447</v>
      </c>
      <c r="E8" s="16">
        <v>2532</v>
      </c>
      <c r="F8" s="16">
        <v>4005</v>
      </c>
      <c r="G8" s="16">
        <v>1853</v>
      </c>
      <c r="H8" s="16">
        <v>19044</v>
      </c>
      <c r="I8" s="16">
        <v>1134</v>
      </c>
      <c r="J8" s="16">
        <v>14892</v>
      </c>
      <c r="K8" s="16"/>
      <c r="L8" s="16"/>
      <c r="M8" s="16">
        <v>15</v>
      </c>
      <c r="N8" s="16">
        <v>2288</v>
      </c>
      <c r="O8" s="16">
        <f t="shared" ref="O8:O44" si="0">SUM(C8:N8)</f>
        <v>71636</v>
      </c>
      <c r="P8" s="11">
        <v>130101</v>
      </c>
      <c r="Q8" s="12">
        <f t="shared" ref="Q8:Q45" si="1">O8/P8</f>
        <v>0.55061836573123957</v>
      </c>
    </row>
    <row r="9" spans="1:17" x14ac:dyDescent="0.2">
      <c r="A9" s="8">
        <v>3</v>
      </c>
      <c r="B9" s="9" t="s">
        <v>17</v>
      </c>
      <c r="C9" s="16">
        <v>209</v>
      </c>
      <c r="D9" s="16">
        <v>4708</v>
      </c>
      <c r="E9" s="16">
        <v>233</v>
      </c>
      <c r="F9" s="16"/>
      <c r="G9" s="16">
        <v>1888</v>
      </c>
      <c r="H9" s="16">
        <v>120</v>
      </c>
      <c r="I9" s="16">
        <v>252</v>
      </c>
      <c r="J9" s="16">
        <v>4843</v>
      </c>
      <c r="K9" s="16"/>
      <c r="L9" s="16"/>
      <c r="M9" s="16">
        <v>3</v>
      </c>
      <c r="N9" s="16">
        <v>258</v>
      </c>
      <c r="O9" s="16">
        <f t="shared" si="0"/>
        <v>12514</v>
      </c>
      <c r="P9" s="11">
        <v>19721</v>
      </c>
      <c r="Q9" s="12">
        <f t="shared" si="1"/>
        <v>0.63455200040565896</v>
      </c>
    </row>
    <row r="10" spans="1:17" x14ac:dyDescent="0.2">
      <c r="A10" s="8">
        <v>4</v>
      </c>
      <c r="B10" s="9" t="s">
        <v>18</v>
      </c>
      <c r="C10" s="16">
        <v>559</v>
      </c>
      <c r="D10" s="16">
        <v>7026</v>
      </c>
      <c r="E10" s="16">
        <v>252</v>
      </c>
      <c r="F10" s="16">
        <v>820</v>
      </c>
      <c r="G10" s="16">
        <v>1366</v>
      </c>
      <c r="H10" s="16">
        <v>136</v>
      </c>
      <c r="I10" s="16">
        <v>162</v>
      </c>
      <c r="J10" s="16">
        <v>4773</v>
      </c>
      <c r="K10" s="16"/>
      <c r="L10" s="16"/>
      <c r="M10" s="16">
        <v>2</v>
      </c>
      <c r="N10" s="16">
        <v>506</v>
      </c>
      <c r="O10" s="16">
        <f t="shared" si="0"/>
        <v>15602</v>
      </c>
      <c r="P10" s="11">
        <v>21306</v>
      </c>
      <c r="Q10" s="12">
        <f t="shared" si="1"/>
        <v>0.73228198629494035</v>
      </c>
    </row>
    <row r="11" spans="1:17" x14ac:dyDescent="0.2">
      <c r="A11" s="8">
        <v>5</v>
      </c>
      <c r="B11" s="9" t="s">
        <v>19</v>
      </c>
      <c r="C11" s="16">
        <v>16</v>
      </c>
      <c r="D11" s="16">
        <v>730</v>
      </c>
      <c r="E11" s="16">
        <v>18</v>
      </c>
      <c r="F11" s="16"/>
      <c r="G11" s="16">
        <v>35</v>
      </c>
      <c r="H11" s="16">
        <v>6</v>
      </c>
      <c r="I11" s="16">
        <v>545</v>
      </c>
      <c r="J11" s="16">
        <v>38</v>
      </c>
      <c r="K11" s="16"/>
      <c r="L11" s="16"/>
      <c r="M11" s="16">
        <v>0</v>
      </c>
      <c r="N11" s="16">
        <v>43</v>
      </c>
      <c r="O11" s="16">
        <f t="shared" si="0"/>
        <v>1431</v>
      </c>
      <c r="P11" s="11">
        <v>1631</v>
      </c>
      <c r="Q11" s="12">
        <f t="shared" si="1"/>
        <v>0.87737584304107907</v>
      </c>
    </row>
    <row r="12" spans="1:17" x14ac:dyDescent="0.2">
      <c r="A12" s="8">
        <v>6</v>
      </c>
      <c r="B12" s="9" t="s">
        <v>20</v>
      </c>
      <c r="C12" s="16">
        <v>1636</v>
      </c>
      <c r="D12" s="16">
        <v>7525</v>
      </c>
      <c r="E12" s="16">
        <v>265</v>
      </c>
      <c r="F12" s="16">
        <v>2529</v>
      </c>
      <c r="G12" s="16">
        <v>312</v>
      </c>
      <c r="H12" s="16">
        <v>117</v>
      </c>
      <c r="I12" s="16">
        <v>318</v>
      </c>
      <c r="J12" s="16">
        <v>1965</v>
      </c>
      <c r="K12" s="16"/>
      <c r="L12" s="16"/>
      <c r="M12" s="16">
        <v>153</v>
      </c>
      <c r="N12" s="16">
        <v>490</v>
      </c>
      <c r="O12" s="16">
        <f t="shared" si="0"/>
        <v>15310</v>
      </c>
      <c r="P12" s="11">
        <v>22662</v>
      </c>
      <c r="Q12" s="12">
        <f t="shared" si="1"/>
        <v>0.6755802665254611</v>
      </c>
    </row>
    <row r="13" spans="1:17" x14ac:dyDescent="0.2">
      <c r="A13" s="8">
        <v>7</v>
      </c>
      <c r="B13" s="9" t="s">
        <v>21</v>
      </c>
      <c r="C13" s="16">
        <v>3879</v>
      </c>
      <c r="D13" s="16">
        <v>2104</v>
      </c>
      <c r="E13" s="16">
        <v>158</v>
      </c>
      <c r="F13" s="16"/>
      <c r="G13" s="16">
        <v>74</v>
      </c>
      <c r="H13" s="16">
        <v>37</v>
      </c>
      <c r="I13" s="16">
        <v>65</v>
      </c>
      <c r="J13" s="16">
        <v>235</v>
      </c>
      <c r="K13" s="16"/>
      <c r="L13" s="16"/>
      <c r="M13" s="16">
        <v>3</v>
      </c>
      <c r="N13" s="16">
        <v>227</v>
      </c>
      <c r="O13" s="16">
        <f t="shared" si="0"/>
        <v>6782</v>
      </c>
      <c r="P13" s="11">
        <v>9668</v>
      </c>
      <c r="Q13" s="12">
        <f t="shared" si="1"/>
        <v>0.70148944973107152</v>
      </c>
    </row>
    <row r="14" spans="1:17" x14ac:dyDescent="0.2">
      <c r="A14" s="8">
        <v>8</v>
      </c>
      <c r="B14" s="9" t="s">
        <v>22</v>
      </c>
      <c r="C14" s="16">
        <v>2</v>
      </c>
      <c r="D14" s="16">
        <v>771</v>
      </c>
      <c r="E14" s="16">
        <v>40</v>
      </c>
      <c r="F14" s="16">
        <v>39</v>
      </c>
      <c r="G14" s="16">
        <v>79</v>
      </c>
      <c r="H14" s="16">
        <v>7</v>
      </c>
      <c r="I14" s="16">
        <v>473</v>
      </c>
      <c r="J14" s="16">
        <v>484</v>
      </c>
      <c r="K14" s="16"/>
      <c r="L14" s="16"/>
      <c r="M14" s="16">
        <v>0</v>
      </c>
      <c r="N14" s="16">
        <v>27</v>
      </c>
      <c r="O14" s="16">
        <f t="shared" si="0"/>
        <v>1922</v>
      </c>
      <c r="P14" s="11">
        <v>2571</v>
      </c>
      <c r="Q14" s="12">
        <f t="shared" si="1"/>
        <v>0.74756903928432517</v>
      </c>
    </row>
    <row r="15" spans="1:17" x14ac:dyDescent="0.2">
      <c r="A15" s="8">
        <v>9</v>
      </c>
      <c r="B15" s="9" t="s">
        <v>23</v>
      </c>
      <c r="C15" s="16">
        <v>273</v>
      </c>
      <c r="D15" s="16">
        <v>11273</v>
      </c>
      <c r="E15" s="16">
        <v>2303</v>
      </c>
      <c r="F15" s="16">
        <v>615</v>
      </c>
      <c r="G15" s="16">
        <v>2371</v>
      </c>
      <c r="H15" s="16">
        <v>598</v>
      </c>
      <c r="I15" s="16">
        <v>760</v>
      </c>
      <c r="J15" s="16">
        <v>13239</v>
      </c>
      <c r="K15" s="16"/>
      <c r="L15" s="16"/>
      <c r="M15" s="16">
        <v>9</v>
      </c>
      <c r="N15" s="16">
        <v>1206</v>
      </c>
      <c r="O15" s="16">
        <f t="shared" si="0"/>
        <v>32647</v>
      </c>
      <c r="P15" s="11">
        <v>45860</v>
      </c>
      <c r="Q15" s="12">
        <f t="shared" si="1"/>
        <v>0.71188399476668118</v>
      </c>
    </row>
    <row r="16" spans="1:17" x14ac:dyDescent="0.2">
      <c r="A16" s="8">
        <v>10</v>
      </c>
      <c r="B16" s="9" t="s">
        <v>24</v>
      </c>
      <c r="C16" s="16">
        <v>1207</v>
      </c>
      <c r="D16" s="16">
        <v>13447</v>
      </c>
      <c r="E16" s="16">
        <v>435</v>
      </c>
      <c r="F16" s="16">
        <v>676</v>
      </c>
      <c r="G16" s="16">
        <v>12552</v>
      </c>
      <c r="H16" s="16">
        <v>166</v>
      </c>
      <c r="I16" s="16">
        <v>683</v>
      </c>
      <c r="J16" s="16">
        <v>10466</v>
      </c>
      <c r="K16" s="16"/>
      <c r="L16" s="16"/>
      <c r="M16" s="16">
        <v>4</v>
      </c>
      <c r="N16" s="16">
        <v>972</v>
      </c>
      <c r="O16" s="16">
        <f t="shared" si="0"/>
        <v>40608</v>
      </c>
      <c r="P16" s="11">
        <v>63587</v>
      </c>
      <c r="Q16" s="12">
        <f t="shared" si="1"/>
        <v>0.63862110179753728</v>
      </c>
    </row>
    <row r="17" spans="1:17" x14ac:dyDescent="0.2">
      <c r="A17" s="8">
        <v>11</v>
      </c>
      <c r="B17" s="9" t="s">
        <v>25</v>
      </c>
      <c r="C17" s="10">
        <v>2656</v>
      </c>
      <c r="D17" s="10">
        <v>3976</v>
      </c>
      <c r="E17" s="10">
        <v>116</v>
      </c>
      <c r="F17" s="10"/>
      <c r="G17" s="10">
        <v>169</v>
      </c>
      <c r="H17" s="10">
        <v>57</v>
      </c>
      <c r="I17" s="10"/>
      <c r="J17" s="10">
        <v>389</v>
      </c>
      <c r="K17" s="10"/>
      <c r="L17" s="10"/>
      <c r="M17" s="10">
        <v>7</v>
      </c>
      <c r="N17" s="10">
        <v>328</v>
      </c>
      <c r="O17" s="16">
        <f t="shared" si="0"/>
        <v>7698</v>
      </c>
      <c r="P17" s="11">
        <v>9817</v>
      </c>
      <c r="Q17" s="12">
        <f t="shared" si="1"/>
        <v>0.7841499439747377</v>
      </c>
    </row>
    <row r="18" spans="1:17" x14ac:dyDescent="0.2">
      <c r="A18" s="8">
        <v>12</v>
      </c>
      <c r="B18" s="9" t="s">
        <v>26</v>
      </c>
      <c r="C18" s="10">
        <v>261</v>
      </c>
      <c r="D18" s="10">
        <v>723</v>
      </c>
      <c r="E18" s="10">
        <v>19</v>
      </c>
      <c r="F18" s="10"/>
      <c r="G18" s="10">
        <v>79</v>
      </c>
      <c r="H18" s="10">
        <v>10</v>
      </c>
      <c r="I18" s="10"/>
      <c r="J18" s="10">
        <v>301</v>
      </c>
      <c r="K18" s="10"/>
      <c r="L18" s="10"/>
      <c r="M18" s="10">
        <v>0</v>
      </c>
      <c r="N18" s="10">
        <v>22</v>
      </c>
      <c r="O18" s="16">
        <f t="shared" si="0"/>
        <v>1415</v>
      </c>
      <c r="P18" s="11">
        <v>1890</v>
      </c>
      <c r="Q18" s="12">
        <f t="shared" si="1"/>
        <v>0.74867724867724872</v>
      </c>
    </row>
    <row r="19" spans="1:17" x14ac:dyDescent="0.2">
      <c r="A19" s="8">
        <v>13</v>
      </c>
      <c r="B19" s="9" t="s">
        <v>27</v>
      </c>
      <c r="C19" s="10"/>
      <c r="D19" s="10">
        <v>329</v>
      </c>
      <c r="E19" s="10">
        <v>43</v>
      </c>
      <c r="F19" s="10">
        <v>207</v>
      </c>
      <c r="G19" s="10"/>
      <c r="H19" s="10">
        <v>20</v>
      </c>
      <c r="I19" s="10">
        <v>500</v>
      </c>
      <c r="J19" s="10"/>
      <c r="K19" s="10"/>
      <c r="L19" s="10"/>
      <c r="M19" s="10">
        <v>0</v>
      </c>
      <c r="N19" s="10">
        <v>7</v>
      </c>
      <c r="O19" s="16">
        <f t="shared" si="0"/>
        <v>1106</v>
      </c>
      <c r="P19" s="11">
        <v>1416</v>
      </c>
      <c r="Q19" s="12">
        <f t="shared" si="1"/>
        <v>0.78107344632768361</v>
      </c>
    </row>
    <row r="20" spans="1:17" x14ac:dyDescent="0.2">
      <c r="A20" s="8">
        <v>14</v>
      </c>
      <c r="B20" s="9" t="s">
        <v>28</v>
      </c>
      <c r="C20" s="10"/>
      <c r="D20" s="10">
        <v>2019</v>
      </c>
      <c r="E20" s="10">
        <v>150</v>
      </c>
      <c r="F20" s="10"/>
      <c r="G20" s="10">
        <v>402</v>
      </c>
      <c r="H20" s="10">
        <v>390</v>
      </c>
      <c r="I20" s="10">
        <v>639</v>
      </c>
      <c r="J20" s="10">
        <v>1517</v>
      </c>
      <c r="K20" s="10"/>
      <c r="L20" s="10"/>
      <c r="M20" s="10">
        <v>2</v>
      </c>
      <c r="N20" s="10">
        <v>193</v>
      </c>
      <c r="O20" s="16">
        <f t="shared" si="0"/>
        <v>5312</v>
      </c>
      <c r="P20" s="11">
        <v>8917</v>
      </c>
      <c r="Q20" s="12">
        <f t="shared" si="1"/>
        <v>0.59571604799820566</v>
      </c>
    </row>
    <row r="21" spans="1:17" x14ac:dyDescent="0.2">
      <c r="A21" s="8">
        <v>15</v>
      </c>
      <c r="B21" s="9" t="s">
        <v>29</v>
      </c>
      <c r="C21" s="10">
        <v>446</v>
      </c>
      <c r="D21" s="10">
        <v>494</v>
      </c>
      <c r="E21" s="10">
        <v>20</v>
      </c>
      <c r="F21" s="10"/>
      <c r="G21" s="10">
        <v>48</v>
      </c>
      <c r="H21" s="10">
        <v>4</v>
      </c>
      <c r="I21" s="10"/>
      <c r="J21" s="10">
        <v>30</v>
      </c>
      <c r="K21" s="10"/>
      <c r="L21" s="10"/>
      <c r="M21" s="10">
        <v>0</v>
      </c>
      <c r="N21" s="10">
        <v>25</v>
      </c>
      <c r="O21" s="16">
        <f t="shared" si="0"/>
        <v>1067</v>
      </c>
      <c r="P21" s="11">
        <v>1398</v>
      </c>
      <c r="Q21" s="12">
        <f t="shared" si="1"/>
        <v>0.76323319027181691</v>
      </c>
    </row>
    <row r="22" spans="1:17" x14ac:dyDescent="0.2">
      <c r="A22" s="8">
        <v>16</v>
      </c>
      <c r="B22" s="9" t="s">
        <v>30</v>
      </c>
      <c r="C22" s="10">
        <v>458</v>
      </c>
      <c r="D22" s="10">
        <v>657</v>
      </c>
      <c r="E22" s="10">
        <v>9</v>
      </c>
      <c r="F22" s="10">
        <v>98</v>
      </c>
      <c r="G22" s="10">
        <v>35</v>
      </c>
      <c r="H22" s="10">
        <v>5</v>
      </c>
      <c r="I22" s="10">
        <v>7</v>
      </c>
      <c r="J22" s="10">
        <v>41</v>
      </c>
      <c r="K22" s="10"/>
      <c r="L22" s="10"/>
      <c r="M22" s="10">
        <v>0</v>
      </c>
      <c r="N22" s="10">
        <v>31</v>
      </c>
      <c r="O22" s="16">
        <f t="shared" si="0"/>
        <v>1341</v>
      </c>
      <c r="P22" s="11">
        <v>1647</v>
      </c>
      <c r="Q22" s="12">
        <f t="shared" si="1"/>
        <v>0.81420765027322406</v>
      </c>
    </row>
    <row r="23" spans="1:17" x14ac:dyDescent="0.2">
      <c r="A23" s="8">
        <v>17</v>
      </c>
      <c r="B23" s="9" t="s">
        <v>31</v>
      </c>
      <c r="C23" s="10">
        <v>710</v>
      </c>
      <c r="D23" s="10">
        <v>27468</v>
      </c>
      <c r="E23" s="10">
        <v>2582</v>
      </c>
      <c r="F23" s="10">
        <v>1331</v>
      </c>
      <c r="G23" s="10">
        <v>2448</v>
      </c>
      <c r="H23" s="10">
        <v>670</v>
      </c>
      <c r="I23" s="10">
        <v>735</v>
      </c>
      <c r="J23" s="10">
        <v>24715</v>
      </c>
      <c r="K23" s="10"/>
      <c r="L23" s="10"/>
      <c r="M23" s="10">
        <v>1</v>
      </c>
      <c r="N23" s="10">
        <v>2420</v>
      </c>
      <c r="O23" s="16">
        <f t="shared" si="0"/>
        <v>63080</v>
      </c>
      <c r="P23" s="11">
        <v>87728</v>
      </c>
      <c r="Q23" s="12">
        <f t="shared" si="1"/>
        <v>0.71904067116542036</v>
      </c>
    </row>
    <row r="24" spans="1:17" x14ac:dyDescent="0.2">
      <c r="A24" s="8">
        <v>18</v>
      </c>
      <c r="B24" s="9" t="s">
        <v>32</v>
      </c>
      <c r="C24" s="10">
        <v>13951</v>
      </c>
      <c r="D24" s="10">
        <v>57913</v>
      </c>
      <c r="E24" s="10">
        <v>4347</v>
      </c>
      <c r="F24" s="10">
        <v>5577</v>
      </c>
      <c r="G24" s="10">
        <v>3110</v>
      </c>
      <c r="H24" s="10">
        <v>684</v>
      </c>
      <c r="I24" s="10">
        <v>1457</v>
      </c>
      <c r="J24" s="10">
        <v>26590</v>
      </c>
      <c r="K24" s="10"/>
      <c r="L24" s="10"/>
      <c r="M24" s="10">
        <v>9</v>
      </c>
      <c r="N24" s="10">
        <v>3185</v>
      </c>
      <c r="O24" s="16">
        <f t="shared" si="0"/>
        <v>116823</v>
      </c>
      <c r="P24" s="11">
        <v>180877</v>
      </c>
      <c r="Q24" s="12">
        <f t="shared" si="1"/>
        <v>0.64586984525395708</v>
      </c>
    </row>
    <row r="25" spans="1:17" x14ac:dyDescent="0.2">
      <c r="A25" s="8">
        <v>19</v>
      </c>
      <c r="B25" s="9" t="s">
        <v>33</v>
      </c>
      <c r="C25" s="10">
        <v>131</v>
      </c>
      <c r="D25" s="10">
        <v>2748</v>
      </c>
      <c r="E25" s="10">
        <v>98</v>
      </c>
      <c r="F25" s="10">
        <v>183</v>
      </c>
      <c r="G25" s="10">
        <v>402</v>
      </c>
      <c r="H25" s="10">
        <v>69</v>
      </c>
      <c r="I25" s="10">
        <v>46</v>
      </c>
      <c r="J25" s="10">
        <v>935</v>
      </c>
      <c r="K25" s="10"/>
      <c r="L25" s="10"/>
      <c r="M25" s="10">
        <v>1</v>
      </c>
      <c r="N25" s="17">
        <v>135</v>
      </c>
      <c r="O25" s="16">
        <f t="shared" si="0"/>
        <v>4748</v>
      </c>
      <c r="P25" s="11">
        <v>7467</v>
      </c>
      <c r="Q25" s="12">
        <f t="shared" si="1"/>
        <v>0.63586447033614568</v>
      </c>
    </row>
    <row r="26" spans="1:17" x14ac:dyDescent="0.2">
      <c r="A26" s="8">
        <v>20</v>
      </c>
      <c r="B26" s="9" t="s">
        <v>34</v>
      </c>
      <c r="C26" s="10">
        <v>248</v>
      </c>
      <c r="D26" s="10">
        <v>19566</v>
      </c>
      <c r="E26" s="10">
        <v>1049</v>
      </c>
      <c r="F26" s="10">
        <v>218</v>
      </c>
      <c r="G26" s="10">
        <v>4167</v>
      </c>
      <c r="H26" s="10">
        <v>384</v>
      </c>
      <c r="I26" s="10">
        <v>1025</v>
      </c>
      <c r="J26" s="10">
        <v>9009</v>
      </c>
      <c r="K26" s="10"/>
      <c r="L26" s="10"/>
      <c r="M26" s="10">
        <v>21</v>
      </c>
      <c r="N26" s="10">
        <v>1665</v>
      </c>
      <c r="O26" s="16">
        <f t="shared" si="0"/>
        <v>37352</v>
      </c>
      <c r="P26" s="11">
        <v>56547</v>
      </c>
      <c r="Q26" s="12">
        <f t="shared" si="1"/>
        <v>0.66054786283976163</v>
      </c>
    </row>
    <row r="27" spans="1:17" x14ac:dyDescent="0.2">
      <c r="A27" s="8">
        <v>21</v>
      </c>
      <c r="B27" s="9" t="s">
        <v>35</v>
      </c>
      <c r="C27" s="10">
        <v>601</v>
      </c>
      <c r="D27" s="10">
        <v>1690</v>
      </c>
      <c r="E27" s="10">
        <v>72</v>
      </c>
      <c r="F27" s="10">
        <v>402</v>
      </c>
      <c r="G27" s="10">
        <v>138</v>
      </c>
      <c r="H27" s="10">
        <v>20</v>
      </c>
      <c r="I27" s="10">
        <v>55</v>
      </c>
      <c r="J27" s="10">
        <v>672</v>
      </c>
      <c r="K27" s="10"/>
      <c r="L27" s="10"/>
      <c r="M27" s="10">
        <v>0</v>
      </c>
      <c r="N27" s="10">
        <v>111</v>
      </c>
      <c r="O27" s="16">
        <f t="shared" si="0"/>
        <v>3761</v>
      </c>
      <c r="P27" s="11">
        <v>5124</v>
      </c>
      <c r="Q27" s="12">
        <f t="shared" si="1"/>
        <v>0.73399687743950037</v>
      </c>
    </row>
    <row r="28" spans="1:17" x14ac:dyDescent="0.2">
      <c r="A28" s="8">
        <v>22</v>
      </c>
      <c r="B28" s="9" t="s">
        <v>36</v>
      </c>
      <c r="C28" s="10">
        <v>162</v>
      </c>
      <c r="D28" s="10">
        <v>4172</v>
      </c>
      <c r="E28" s="10">
        <v>453</v>
      </c>
      <c r="F28" s="10">
        <v>121</v>
      </c>
      <c r="G28" s="10">
        <v>2607</v>
      </c>
      <c r="H28" s="10">
        <v>151</v>
      </c>
      <c r="I28" s="10">
        <v>160</v>
      </c>
      <c r="J28" s="10">
        <v>7639</v>
      </c>
      <c r="K28" s="10"/>
      <c r="L28" s="10"/>
      <c r="M28" s="10">
        <v>4</v>
      </c>
      <c r="N28" s="10">
        <v>486</v>
      </c>
      <c r="O28" s="16">
        <f t="shared" si="0"/>
        <v>15955</v>
      </c>
      <c r="P28" s="11">
        <v>25730</v>
      </c>
      <c r="Q28" s="12">
        <f t="shared" si="1"/>
        <v>0.62009327633113098</v>
      </c>
    </row>
    <row r="29" spans="1:17" x14ac:dyDescent="0.2">
      <c r="A29" s="8">
        <v>23</v>
      </c>
      <c r="B29" s="9" t="s">
        <v>37</v>
      </c>
      <c r="C29" s="10">
        <v>692</v>
      </c>
      <c r="D29" s="10">
        <v>1840</v>
      </c>
      <c r="E29" s="10">
        <v>74</v>
      </c>
      <c r="F29" s="10"/>
      <c r="G29" s="10">
        <v>466</v>
      </c>
      <c r="H29" s="10">
        <v>78</v>
      </c>
      <c r="I29" s="10">
        <v>16</v>
      </c>
      <c r="J29" s="10">
        <v>856</v>
      </c>
      <c r="K29" s="10"/>
      <c r="L29" s="10"/>
      <c r="M29" s="10">
        <v>0</v>
      </c>
      <c r="N29" s="10">
        <v>102</v>
      </c>
      <c r="O29" s="16">
        <f t="shared" si="0"/>
        <v>4124</v>
      </c>
      <c r="P29" s="11">
        <v>7137</v>
      </c>
      <c r="Q29" s="12">
        <f t="shared" si="1"/>
        <v>0.5778338237354631</v>
      </c>
    </row>
    <row r="30" spans="1:17" x14ac:dyDescent="0.2">
      <c r="A30" s="8">
        <v>24</v>
      </c>
      <c r="B30" s="9" t="s">
        <v>38</v>
      </c>
      <c r="C30" s="10">
        <v>257</v>
      </c>
      <c r="D30" s="10">
        <v>9261</v>
      </c>
      <c r="E30" s="10">
        <v>201</v>
      </c>
      <c r="F30" s="10">
        <v>605</v>
      </c>
      <c r="G30" s="10">
        <v>2019</v>
      </c>
      <c r="H30" s="10">
        <v>157</v>
      </c>
      <c r="I30" s="10">
        <v>1128</v>
      </c>
      <c r="J30" s="10">
        <v>7618</v>
      </c>
      <c r="K30" s="10"/>
      <c r="L30" s="10"/>
      <c r="M30" s="10">
        <v>17</v>
      </c>
      <c r="N30" s="10">
        <v>970</v>
      </c>
      <c r="O30" s="16">
        <f t="shared" si="0"/>
        <v>22233</v>
      </c>
      <c r="P30" s="11">
        <v>34828</v>
      </c>
      <c r="Q30" s="12">
        <f t="shared" si="1"/>
        <v>0.63836568278396688</v>
      </c>
    </row>
    <row r="31" spans="1:17" x14ac:dyDescent="0.2">
      <c r="A31" s="8">
        <v>25</v>
      </c>
      <c r="B31" s="9" t="s">
        <v>39</v>
      </c>
      <c r="C31" s="10">
        <v>745</v>
      </c>
      <c r="D31" s="10">
        <v>34503</v>
      </c>
      <c r="E31" s="10">
        <v>1832</v>
      </c>
      <c r="F31" s="10">
        <v>1005</v>
      </c>
      <c r="G31" s="10">
        <v>10018</v>
      </c>
      <c r="H31" s="10">
        <v>687</v>
      </c>
      <c r="I31" s="10">
        <v>3176</v>
      </c>
      <c r="J31" s="10">
        <v>32285</v>
      </c>
      <c r="K31" s="10"/>
      <c r="L31" s="10"/>
      <c r="M31" s="10">
        <v>8</v>
      </c>
      <c r="N31" s="10">
        <v>2865</v>
      </c>
      <c r="O31" s="16">
        <f t="shared" si="0"/>
        <v>87124</v>
      </c>
      <c r="P31" s="11">
        <v>145075</v>
      </c>
      <c r="Q31" s="12">
        <f t="shared" si="1"/>
        <v>0.60054454592452178</v>
      </c>
    </row>
    <row r="32" spans="1:17" x14ac:dyDescent="0.2">
      <c r="A32" s="8">
        <v>26</v>
      </c>
      <c r="B32" s="9" t="s">
        <v>40</v>
      </c>
      <c r="C32" s="10">
        <v>66</v>
      </c>
      <c r="D32" s="10">
        <v>1666</v>
      </c>
      <c r="E32" s="10">
        <v>38</v>
      </c>
      <c r="F32" s="10"/>
      <c r="G32" s="10">
        <v>115</v>
      </c>
      <c r="H32" s="10">
        <v>38</v>
      </c>
      <c r="I32" s="10">
        <v>29</v>
      </c>
      <c r="J32" s="10">
        <v>189</v>
      </c>
      <c r="K32" s="10"/>
      <c r="L32" s="10"/>
      <c r="M32" s="10">
        <v>0</v>
      </c>
      <c r="N32" s="10">
        <v>40</v>
      </c>
      <c r="O32" s="16">
        <f t="shared" si="0"/>
        <v>2181</v>
      </c>
      <c r="P32" s="11">
        <v>2998</v>
      </c>
      <c r="Q32" s="12">
        <f t="shared" si="1"/>
        <v>0.72748498999332889</v>
      </c>
    </row>
    <row r="33" spans="1:17" x14ac:dyDescent="0.2">
      <c r="A33" s="8">
        <v>27</v>
      </c>
      <c r="B33" s="9" t="s">
        <v>41</v>
      </c>
      <c r="C33" s="10">
        <v>1782</v>
      </c>
      <c r="D33" s="10">
        <v>21080</v>
      </c>
      <c r="E33" s="10">
        <v>829</v>
      </c>
      <c r="F33" s="10">
        <v>5490</v>
      </c>
      <c r="G33" s="10">
        <v>2497</v>
      </c>
      <c r="H33" s="10">
        <v>518</v>
      </c>
      <c r="I33" s="10">
        <v>1008</v>
      </c>
      <c r="J33" s="10">
        <v>13653</v>
      </c>
      <c r="K33" s="10"/>
      <c r="L33" s="10"/>
      <c r="M33" s="10">
        <v>18</v>
      </c>
      <c r="N33" s="10">
        <v>1508</v>
      </c>
      <c r="O33" s="16">
        <f t="shared" si="0"/>
        <v>48383</v>
      </c>
      <c r="P33" s="11">
        <v>84328</v>
      </c>
      <c r="Q33" s="12">
        <f t="shared" si="1"/>
        <v>0.57374774689308417</v>
      </c>
    </row>
    <row r="34" spans="1:17" x14ac:dyDescent="0.2">
      <c r="A34" s="8">
        <v>28</v>
      </c>
      <c r="B34" s="9" t="s">
        <v>42</v>
      </c>
      <c r="C34" s="10">
        <v>232</v>
      </c>
      <c r="D34" s="10">
        <v>8872</v>
      </c>
      <c r="E34" s="10">
        <v>1407</v>
      </c>
      <c r="F34" s="10">
        <v>12440</v>
      </c>
      <c r="G34" s="10">
        <v>935</v>
      </c>
      <c r="H34" s="10">
        <v>2057</v>
      </c>
      <c r="I34" s="10">
        <v>1752</v>
      </c>
      <c r="J34" s="10">
        <v>4071</v>
      </c>
      <c r="K34" s="10">
        <v>540</v>
      </c>
      <c r="L34" s="10"/>
      <c r="M34" s="10">
        <v>5</v>
      </c>
      <c r="N34" s="10">
        <v>1110</v>
      </c>
      <c r="O34" s="16">
        <f t="shared" si="0"/>
        <v>33421</v>
      </c>
      <c r="P34" s="11">
        <v>52742</v>
      </c>
      <c r="Q34" s="12">
        <f t="shared" si="1"/>
        <v>0.63366956126047558</v>
      </c>
    </row>
    <row r="35" spans="1:17" x14ac:dyDescent="0.2">
      <c r="A35" s="8">
        <v>29</v>
      </c>
      <c r="B35" s="9" t="s">
        <v>43</v>
      </c>
      <c r="C35" s="10">
        <v>6</v>
      </c>
      <c r="D35" s="10">
        <v>992</v>
      </c>
      <c r="E35" s="10">
        <v>8</v>
      </c>
      <c r="F35" s="10"/>
      <c r="G35" s="10">
        <v>67</v>
      </c>
      <c r="H35" s="10">
        <v>5</v>
      </c>
      <c r="I35" s="10">
        <v>527</v>
      </c>
      <c r="J35" s="10">
        <v>153</v>
      </c>
      <c r="K35" s="10"/>
      <c r="L35" s="10"/>
      <c r="M35" s="10">
        <v>0</v>
      </c>
      <c r="N35" s="10">
        <v>36</v>
      </c>
      <c r="O35" s="16">
        <f t="shared" si="0"/>
        <v>1794</v>
      </c>
      <c r="P35" s="11">
        <v>2077</v>
      </c>
      <c r="Q35" s="12">
        <f t="shared" si="1"/>
        <v>0.86374578719306694</v>
      </c>
    </row>
    <row r="36" spans="1:17" x14ac:dyDescent="0.2">
      <c r="A36" s="8">
        <v>30</v>
      </c>
      <c r="B36" s="9" t="s">
        <v>44</v>
      </c>
      <c r="C36" s="10">
        <v>14723</v>
      </c>
      <c r="D36" s="10">
        <v>172158</v>
      </c>
      <c r="E36" s="10">
        <v>4990</v>
      </c>
      <c r="F36" s="18">
        <v>8419</v>
      </c>
      <c r="G36" s="10">
        <v>7707</v>
      </c>
      <c r="H36" s="10">
        <v>2772</v>
      </c>
      <c r="I36" s="10">
        <v>37265</v>
      </c>
      <c r="J36" s="10">
        <v>148529</v>
      </c>
      <c r="K36" s="10"/>
      <c r="L36" s="10"/>
      <c r="M36" s="10">
        <v>151</v>
      </c>
      <c r="N36" s="10">
        <v>14905</v>
      </c>
      <c r="O36" s="16">
        <f t="shared" si="0"/>
        <v>411619</v>
      </c>
      <c r="P36" s="11">
        <v>657397</v>
      </c>
      <c r="Q36" s="12">
        <f t="shared" si="1"/>
        <v>0.6261345883841879</v>
      </c>
    </row>
    <row r="37" spans="1:17" x14ac:dyDescent="0.2">
      <c r="A37" s="8">
        <v>31</v>
      </c>
      <c r="B37" s="9" t="s">
        <v>45</v>
      </c>
      <c r="C37" s="10">
        <v>659</v>
      </c>
      <c r="D37" s="10">
        <v>7241</v>
      </c>
      <c r="E37" s="10">
        <v>192</v>
      </c>
      <c r="F37" s="10"/>
      <c r="G37" s="10">
        <v>654</v>
      </c>
      <c r="H37" s="10">
        <v>118</v>
      </c>
      <c r="I37" s="10">
        <v>112</v>
      </c>
      <c r="J37" s="10">
        <v>3817</v>
      </c>
      <c r="K37" s="10"/>
      <c r="L37" s="10"/>
      <c r="M37" s="10">
        <v>8</v>
      </c>
      <c r="N37" s="10">
        <v>224</v>
      </c>
      <c r="O37" s="16">
        <f t="shared" si="0"/>
        <v>13025</v>
      </c>
      <c r="P37" s="11">
        <v>19603</v>
      </c>
      <c r="Q37" s="12">
        <f t="shared" si="1"/>
        <v>0.66443911646176601</v>
      </c>
    </row>
    <row r="38" spans="1:17" x14ac:dyDescent="0.2">
      <c r="A38" s="8">
        <v>32</v>
      </c>
      <c r="B38" s="9" t="s">
        <v>46</v>
      </c>
      <c r="C38" s="10">
        <v>124</v>
      </c>
      <c r="D38" s="10">
        <v>8128</v>
      </c>
      <c r="E38" s="10">
        <v>1055</v>
      </c>
      <c r="F38" s="10">
        <v>90</v>
      </c>
      <c r="G38" s="10">
        <v>7013</v>
      </c>
      <c r="H38" s="10">
        <v>96</v>
      </c>
      <c r="I38" s="10">
        <v>269</v>
      </c>
      <c r="J38" s="10">
        <v>5407</v>
      </c>
      <c r="K38" s="10"/>
      <c r="L38" s="10"/>
      <c r="M38" s="10">
        <v>1</v>
      </c>
      <c r="N38" s="10">
        <v>466</v>
      </c>
      <c r="O38" s="16">
        <f t="shared" si="0"/>
        <v>22649</v>
      </c>
      <c r="P38" s="11">
        <v>34990</v>
      </c>
      <c r="Q38" s="12">
        <f t="shared" si="1"/>
        <v>0.64729922835095743</v>
      </c>
    </row>
    <row r="39" spans="1:17" x14ac:dyDescent="0.2">
      <c r="A39" s="8">
        <v>33</v>
      </c>
      <c r="B39" s="9" t="s">
        <v>47</v>
      </c>
      <c r="C39" s="10">
        <v>481</v>
      </c>
      <c r="D39" s="10">
        <v>15604</v>
      </c>
      <c r="E39" s="10">
        <v>2839</v>
      </c>
      <c r="F39" s="10">
        <v>10551</v>
      </c>
      <c r="G39" s="10">
        <v>1160</v>
      </c>
      <c r="H39" s="10">
        <v>1621</v>
      </c>
      <c r="I39" s="10">
        <v>283</v>
      </c>
      <c r="J39" s="10">
        <v>11819</v>
      </c>
      <c r="K39" s="10"/>
      <c r="L39" s="10">
        <v>7000</v>
      </c>
      <c r="M39" s="10">
        <v>5</v>
      </c>
      <c r="N39" s="10">
        <v>2339</v>
      </c>
      <c r="O39" s="16">
        <f t="shared" si="0"/>
        <v>53702</v>
      </c>
      <c r="P39" s="11">
        <v>75934</v>
      </c>
      <c r="Q39" s="12">
        <f t="shared" si="1"/>
        <v>0.70721942739747679</v>
      </c>
    </row>
    <row r="40" spans="1:17" x14ac:dyDescent="0.2">
      <c r="A40" s="8">
        <v>34</v>
      </c>
      <c r="B40" s="9" t="s">
        <v>48</v>
      </c>
      <c r="C40" s="10">
        <v>431</v>
      </c>
      <c r="D40" s="10">
        <v>979</v>
      </c>
      <c r="E40" s="13">
        <v>21</v>
      </c>
      <c r="F40" s="10"/>
      <c r="G40" s="10">
        <v>416</v>
      </c>
      <c r="H40" s="10">
        <v>7</v>
      </c>
      <c r="I40" s="10">
        <v>77</v>
      </c>
      <c r="J40" s="10">
        <v>169</v>
      </c>
      <c r="K40" s="10"/>
      <c r="L40" s="10"/>
      <c r="M40" s="10">
        <v>0</v>
      </c>
      <c r="N40" s="10">
        <v>53</v>
      </c>
      <c r="O40" s="16">
        <f t="shared" si="0"/>
        <v>2153</v>
      </c>
      <c r="P40" s="11">
        <v>3624</v>
      </c>
      <c r="Q40" s="12">
        <f t="shared" si="1"/>
        <v>0.5940949227373068</v>
      </c>
    </row>
    <row r="41" spans="1:17" x14ac:dyDescent="0.2">
      <c r="A41" s="8">
        <v>35</v>
      </c>
      <c r="B41" s="9" t="s">
        <v>49</v>
      </c>
      <c r="C41" s="10">
        <v>19473</v>
      </c>
      <c r="D41" s="10">
        <v>166412</v>
      </c>
      <c r="E41" s="10">
        <v>6466</v>
      </c>
      <c r="F41" s="10">
        <v>9974</v>
      </c>
      <c r="G41" s="10">
        <v>21663</v>
      </c>
      <c r="H41" s="10">
        <v>2260</v>
      </c>
      <c r="I41" s="10">
        <v>7723</v>
      </c>
      <c r="J41" s="10">
        <v>127176</v>
      </c>
      <c r="K41" s="10"/>
      <c r="L41" s="10"/>
      <c r="M41" s="10">
        <v>111</v>
      </c>
      <c r="N41" s="10">
        <v>14000</v>
      </c>
      <c r="O41" s="16">
        <f t="shared" si="0"/>
        <v>375258</v>
      </c>
      <c r="P41" s="11">
        <v>550441</v>
      </c>
      <c r="Q41" s="12">
        <f t="shared" si="1"/>
        <v>0.68174064068628604</v>
      </c>
    </row>
    <row r="42" spans="1:17" x14ac:dyDescent="0.2">
      <c r="A42" s="8">
        <v>36</v>
      </c>
      <c r="B42" s="9" t="s">
        <v>50</v>
      </c>
      <c r="C42" s="10">
        <v>50</v>
      </c>
      <c r="D42" s="10">
        <v>4907</v>
      </c>
      <c r="E42" s="10">
        <v>76</v>
      </c>
      <c r="F42" s="10">
        <v>111</v>
      </c>
      <c r="G42" s="10">
        <v>922</v>
      </c>
      <c r="H42" s="10">
        <v>46</v>
      </c>
      <c r="I42" s="10">
        <v>91</v>
      </c>
      <c r="J42" s="10">
        <v>4673</v>
      </c>
      <c r="K42" s="10"/>
      <c r="L42" s="10"/>
      <c r="M42" s="10">
        <v>1</v>
      </c>
      <c r="N42" s="10">
        <v>377</v>
      </c>
      <c r="O42" s="16">
        <f t="shared" si="0"/>
        <v>11254</v>
      </c>
      <c r="P42" s="11">
        <v>15470</v>
      </c>
      <c r="Q42" s="12">
        <f t="shared" si="1"/>
        <v>0.72747252747252744</v>
      </c>
    </row>
    <row r="43" spans="1:17" x14ac:dyDescent="0.2">
      <c r="A43" s="8">
        <v>37</v>
      </c>
      <c r="B43" s="9" t="s">
        <v>51</v>
      </c>
      <c r="C43" s="10">
        <v>67</v>
      </c>
      <c r="D43" s="10">
        <v>1794</v>
      </c>
      <c r="E43" s="10">
        <v>85</v>
      </c>
      <c r="F43" s="10"/>
      <c r="G43" s="10">
        <v>243</v>
      </c>
      <c r="H43" s="10">
        <v>132</v>
      </c>
      <c r="I43" s="10"/>
      <c r="J43" s="10">
        <v>1207</v>
      </c>
      <c r="K43" s="10"/>
      <c r="L43" s="10"/>
      <c r="M43" s="10">
        <v>2</v>
      </c>
      <c r="N43" s="10">
        <v>77</v>
      </c>
      <c r="O43" s="16">
        <f t="shared" si="0"/>
        <v>3607</v>
      </c>
      <c r="P43" s="11">
        <v>5694</v>
      </c>
      <c r="Q43" s="12">
        <f t="shared" si="1"/>
        <v>0.63347383210396913</v>
      </c>
    </row>
    <row r="44" spans="1:17" x14ac:dyDescent="0.2">
      <c r="A44" s="8">
        <v>38</v>
      </c>
      <c r="B44" s="9" t="s">
        <v>52</v>
      </c>
      <c r="C44" s="10">
        <v>234</v>
      </c>
      <c r="D44" s="10">
        <v>1938</v>
      </c>
      <c r="E44" s="10">
        <v>468</v>
      </c>
      <c r="F44" s="10"/>
      <c r="G44" s="10">
        <v>3192</v>
      </c>
      <c r="H44" s="10">
        <v>259</v>
      </c>
      <c r="I44" s="10">
        <v>478</v>
      </c>
      <c r="J44" s="10"/>
      <c r="K44" s="10"/>
      <c r="L44" s="10"/>
      <c r="M44" s="10">
        <v>1</v>
      </c>
      <c r="N44" s="10">
        <v>173</v>
      </c>
      <c r="O44" s="16">
        <f t="shared" si="0"/>
        <v>6743</v>
      </c>
      <c r="P44" s="11">
        <v>11467</v>
      </c>
      <c r="Q44" s="12">
        <f t="shared" si="1"/>
        <v>0.58803523153396708</v>
      </c>
    </row>
    <row r="45" spans="1:17" x14ac:dyDescent="0.2">
      <c r="C45" s="13">
        <f t="shared" ref="C45:H45" si="2">SUM(C7:C44)</f>
        <v>67853</v>
      </c>
      <c r="D45" s="13">
        <f t="shared" si="2"/>
        <v>652673</v>
      </c>
      <c r="E45" s="13">
        <f t="shared" si="2"/>
        <v>35813</v>
      </c>
      <c r="F45" s="13">
        <f t="shared" si="2"/>
        <v>65507</v>
      </c>
      <c r="G45" s="13">
        <f t="shared" si="2"/>
        <v>93272</v>
      </c>
      <c r="H45" s="13">
        <f t="shared" si="2"/>
        <v>33551</v>
      </c>
      <c r="I45" s="13">
        <f t="shared" ref="I45:L45" si="3">SUM(I7:I44)</f>
        <v>62950</v>
      </c>
      <c r="J45" s="13">
        <f t="shared" si="3"/>
        <v>484872</v>
      </c>
      <c r="K45" s="13">
        <f t="shared" si="3"/>
        <v>540</v>
      </c>
      <c r="L45" s="13">
        <f t="shared" si="3"/>
        <v>7000</v>
      </c>
      <c r="M45" s="13">
        <f>SUM(M7:M44)</f>
        <v>563</v>
      </c>
      <c r="N45" s="13">
        <f>SUM(N7:N44)</f>
        <v>53885</v>
      </c>
      <c r="O45" s="13">
        <f>SUM(O7:O44)</f>
        <v>1558479</v>
      </c>
      <c r="P45" s="13">
        <f>SUM(P7:P44)</f>
        <v>2410806</v>
      </c>
      <c r="Q45" s="14">
        <f t="shared" si="1"/>
        <v>0.64645558373423662</v>
      </c>
    </row>
    <row r="46" spans="1:17" x14ac:dyDescent="0.2">
      <c r="C46" s="14">
        <f t="shared" ref="C46:O46" si="4">C45/$O$45</f>
        <v>4.3537962333788267E-2</v>
      </c>
      <c r="D46" s="14">
        <f t="shared" si="4"/>
        <v>0.41878844694089556</v>
      </c>
      <c r="E46" s="14">
        <f t="shared" si="4"/>
        <v>2.2979456251896881E-2</v>
      </c>
      <c r="F46" s="14">
        <f t="shared" si="4"/>
        <v>4.2032648498953148E-2</v>
      </c>
      <c r="G46" s="14">
        <f t="shared" si="4"/>
        <v>5.9848095482839356E-2</v>
      </c>
      <c r="H46" s="14">
        <f t="shared" si="4"/>
        <v>2.1528041122145375E-2</v>
      </c>
      <c r="I46" s="14">
        <f t="shared" si="4"/>
        <v>4.0391946250158003E-2</v>
      </c>
      <c r="J46" s="14">
        <f t="shared" si="4"/>
        <v>0.31111872537262292</v>
      </c>
      <c r="K46" s="14">
        <f t="shared" si="4"/>
        <v>3.4649167553749523E-4</v>
      </c>
      <c r="L46" s="14">
        <f t="shared" si="4"/>
        <v>4.4915587569675309E-3</v>
      </c>
      <c r="M46" s="14">
        <f t="shared" si="4"/>
        <v>3.6124965431038854E-4</v>
      </c>
      <c r="N46" s="14">
        <f t="shared" si="4"/>
        <v>3.4575377659885054E-2</v>
      </c>
      <c r="O46" s="14">
        <f t="shared" si="4"/>
        <v>1</v>
      </c>
    </row>
  </sheetData>
  <mergeCells count="2">
    <mergeCell ref="C2:Q2"/>
    <mergeCell ref="C3:Q3"/>
  </mergeCells>
  <pageMargins left="0.7" right="0.7" top="0.75" bottom="0.75" header="0.3" footer="0.3"/>
  <pageSetup scale="57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A004-9AE8-3E46-9AFE-84AB4AD3D391}">
  <sheetPr>
    <pageSetUpPr fitToPage="1"/>
  </sheetPr>
  <dimension ref="A1:P46"/>
  <sheetViews>
    <sheetView tabSelected="1" topLeftCell="A2" zoomScale="130" zoomScaleNormal="130" workbookViewId="0">
      <pane xSplit="2" ySplit="5" topLeftCell="C7" activePane="bottomRight" state="frozen"/>
      <selection activeCell="A2" sqref="A2"/>
      <selection pane="topRight" activeCell="C2" sqref="C2"/>
      <selection pane="bottomLeft" activeCell="A7" sqref="A7"/>
      <selection pane="bottomRight" activeCell="N47" sqref="N47"/>
    </sheetView>
  </sheetViews>
  <sheetFormatPr baseColWidth="10" defaultRowHeight="16" x14ac:dyDescent="0.2"/>
  <cols>
    <col min="1" max="1" width="6.83203125" style="1" customWidth="1"/>
    <col min="2" max="2" width="20.5" bestFit="1" customWidth="1"/>
    <col min="3" max="4" width="7.5" customWidth="1"/>
    <col min="5" max="5" width="8" bestFit="1" customWidth="1"/>
    <col min="6" max="6" width="7.5" customWidth="1"/>
    <col min="7" max="7" width="9" bestFit="1" customWidth="1"/>
    <col min="8" max="8" width="15" customWidth="1"/>
    <col min="9" max="9" width="11.83203125" bestFit="1" customWidth="1"/>
    <col min="10" max="11" width="9" customWidth="1"/>
    <col min="12" max="12" width="9.83203125" bestFit="1" customWidth="1"/>
    <col min="13" max="13" width="7" bestFit="1" customWidth="1"/>
    <col min="14" max="15" width="9.5" bestFit="1" customWidth="1"/>
    <col min="17" max="17" width="2.83203125" customWidth="1"/>
  </cols>
  <sheetData>
    <row r="1" spans="1:16" x14ac:dyDescent="0.2">
      <c r="A1"/>
    </row>
    <row r="2" spans="1:16" ht="19" x14ac:dyDescent="0.25">
      <c r="A2"/>
      <c r="C2" s="37" t="s">
        <v>54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6" ht="19" x14ac:dyDescent="0.25">
      <c r="A3"/>
      <c r="C3" s="37" t="s">
        <v>63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x14ac:dyDescent="0.2">
      <c r="A4"/>
    </row>
    <row r="5" spans="1:16" ht="48" customHeight="1" x14ac:dyDescent="0.2">
      <c r="C5" s="2"/>
      <c r="D5" s="2"/>
      <c r="E5" s="2"/>
      <c r="F5" s="2"/>
      <c r="G5" s="2"/>
      <c r="H5" s="2"/>
      <c r="I5" s="2"/>
      <c r="J5" s="2"/>
      <c r="K5" s="2"/>
    </row>
    <row r="6" spans="1:16" s="7" customFormat="1" ht="35" thickBot="1" x14ac:dyDescent="0.25">
      <c r="A6" s="3" t="s">
        <v>0</v>
      </c>
      <c r="B6" s="3" t="s">
        <v>1</v>
      </c>
      <c r="C6" s="3" t="s">
        <v>2</v>
      </c>
      <c r="D6" s="3" t="s">
        <v>5</v>
      </c>
      <c r="E6" s="3" t="s">
        <v>6</v>
      </c>
      <c r="F6" s="3" t="s">
        <v>55</v>
      </c>
      <c r="G6" s="3" t="s">
        <v>8</v>
      </c>
      <c r="H6" s="21" t="s">
        <v>58</v>
      </c>
      <c r="I6" s="3" t="s">
        <v>61</v>
      </c>
      <c r="J6" s="3" t="s">
        <v>56</v>
      </c>
      <c r="K6" s="3" t="s">
        <v>57</v>
      </c>
      <c r="L6" s="3" t="s">
        <v>10</v>
      </c>
      <c r="M6" s="3" t="s">
        <v>11</v>
      </c>
      <c r="N6" s="4" t="s">
        <v>12</v>
      </c>
      <c r="O6" s="5" t="s">
        <v>13</v>
      </c>
      <c r="P6" s="6" t="s">
        <v>14</v>
      </c>
    </row>
    <row r="7" spans="1:16" ht="18" thickTop="1" thickBot="1" x14ac:dyDescent="0.25">
      <c r="A7" s="8">
        <v>1</v>
      </c>
      <c r="B7" s="9" t="s">
        <v>15</v>
      </c>
      <c r="C7" s="15"/>
      <c r="D7" s="16">
        <v>1</v>
      </c>
      <c r="E7" s="16"/>
      <c r="F7" s="16"/>
      <c r="G7" s="19"/>
      <c r="H7" s="23">
        <v>555</v>
      </c>
      <c r="I7" s="20">
        <v>527</v>
      </c>
      <c r="J7" s="16"/>
      <c r="K7" s="16"/>
      <c r="L7" s="16">
        <v>1</v>
      </c>
      <c r="M7" s="16">
        <v>15</v>
      </c>
      <c r="N7" s="16">
        <f>SUM(C7:M7)</f>
        <v>1099</v>
      </c>
      <c r="O7" s="11">
        <v>1336</v>
      </c>
      <c r="P7" s="12">
        <f>N7/O7</f>
        <v>0.82260479041916168</v>
      </c>
    </row>
    <row r="8" spans="1:16" ht="18" thickTop="1" thickBot="1" x14ac:dyDescent="0.25">
      <c r="A8" s="8">
        <v>2</v>
      </c>
      <c r="B8" s="9" t="s">
        <v>16</v>
      </c>
      <c r="C8" s="16">
        <v>426</v>
      </c>
      <c r="D8" s="16">
        <v>4005</v>
      </c>
      <c r="E8" s="16"/>
      <c r="F8" s="16">
        <v>1134</v>
      </c>
      <c r="G8" s="19"/>
      <c r="H8" s="23">
        <v>47023</v>
      </c>
      <c r="I8" s="26">
        <v>16745</v>
      </c>
      <c r="J8" s="16"/>
      <c r="K8" s="16"/>
      <c r="L8" s="16">
        <v>15</v>
      </c>
      <c r="M8" s="16">
        <v>2288</v>
      </c>
      <c r="N8" s="16">
        <f t="shared" ref="N8:N44" si="0">SUM(C8:M8)</f>
        <v>71636</v>
      </c>
      <c r="O8" s="11">
        <v>130101</v>
      </c>
      <c r="P8" s="12">
        <f t="shared" ref="P8:P45" si="1">N8/O8</f>
        <v>0.55061836573123957</v>
      </c>
    </row>
    <row r="9" spans="1:16" ht="18" thickTop="1" thickBot="1" x14ac:dyDescent="0.25">
      <c r="A9" s="8">
        <v>3</v>
      </c>
      <c r="B9" s="9" t="s">
        <v>17</v>
      </c>
      <c r="C9" s="16">
        <v>209</v>
      </c>
      <c r="D9" s="16"/>
      <c r="E9" s="16"/>
      <c r="F9" s="16">
        <v>252</v>
      </c>
      <c r="G9" s="16"/>
      <c r="H9" s="25">
        <v>5061</v>
      </c>
      <c r="I9" s="23">
        <v>6731</v>
      </c>
      <c r="J9" s="20"/>
      <c r="K9" s="16"/>
      <c r="L9" s="16">
        <v>3</v>
      </c>
      <c r="M9" s="16">
        <v>258</v>
      </c>
      <c r="N9" s="16">
        <f t="shared" si="0"/>
        <v>12514</v>
      </c>
      <c r="O9" s="11">
        <v>19721</v>
      </c>
      <c r="P9" s="12">
        <f t="shared" si="1"/>
        <v>0.63455200040565896</v>
      </c>
    </row>
    <row r="10" spans="1:16" ht="18" thickTop="1" thickBot="1" x14ac:dyDescent="0.25">
      <c r="A10" s="8">
        <v>4</v>
      </c>
      <c r="B10" s="9" t="s">
        <v>18</v>
      </c>
      <c r="C10" s="16">
        <v>559</v>
      </c>
      <c r="D10" s="16">
        <v>820</v>
      </c>
      <c r="E10" s="16"/>
      <c r="F10" s="16">
        <v>162</v>
      </c>
      <c r="G10" s="19"/>
      <c r="H10" s="23">
        <v>7414</v>
      </c>
      <c r="I10" s="27">
        <v>6139</v>
      </c>
      <c r="J10" s="16"/>
      <c r="K10" s="16"/>
      <c r="L10" s="16">
        <v>2</v>
      </c>
      <c r="M10" s="16">
        <v>506</v>
      </c>
      <c r="N10" s="16">
        <f t="shared" si="0"/>
        <v>15602</v>
      </c>
      <c r="O10" s="11">
        <v>21306</v>
      </c>
      <c r="P10" s="12">
        <f t="shared" si="1"/>
        <v>0.73228198629494035</v>
      </c>
    </row>
    <row r="11" spans="1:16" ht="18" thickTop="1" thickBot="1" x14ac:dyDescent="0.25">
      <c r="A11" s="8">
        <v>5</v>
      </c>
      <c r="B11" s="9" t="s">
        <v>19</v>
      </c>
      <c r="C11" s="16">
        <v>16</v>
      </c>
      <c r="D11" s="16"/>
      <c r="E11" s="16"/>
      <c r="F11" s="16">
        <v>545</v>
      </c>
      <c r="G11" s="19"/>
      <c r="H11" s="23">
        <v>754</v>
      </c>
      <c r="I11" s="20">
        <v>73</v>
      </c>
      <c r="J11" s="16"/>
      <c r="K11" s="16"/>
      <c r="L11" s="16">
        <v>0</v>
      </c>
      <c r="M11" s="16">
        <v>43</v>
      </c>
      <c r="N11" s="16">
        <f t="shared" si="0"/>
        <v>1431</v>
      </c>
      <c r="O11" s="11">
        <v>1631</v>
      </c>
      <c r="P11" s="12">
        <f t="shared" si="1"/>
        <v>0.87737584304107907</v>
      </c>
    </row>
    <row r="12" spans="1:16" ht="18" thickTop="1" thickBot="1" x14ac:dyDescent="0.25">
      <c r="A12" s="8">
        <v>6</v>
      </c>
      <c r="B12" s="9" t="s">
        <v>20</v>
      </c>
      <c r="C12" s="29">
        <v>1636</v>
      </c>
      <c r="D12" s="16">
        <v>2529</v>
      </c>
      <c r="E12" s="16"/>
      <c r="F12" s="16">
        <v>318</v>
      </c>
      <c r="G12" s="19"/>
      <c r="H12" s="23">
        <v>7907</v>
      </c>
      <c r="I12" s="20">
        <v>2277</v>
      </c>
      <c r="J12" s="16"/>
      <c r="K12" s="16"/>
      <c r="L12" s="16">
        <v>153</v>
      </c>
      <c r="M12" s="16">
        <v>490</v>
      </c>
      <c r="N12" s="16">
        <f t="shared" si="0"/>
        <v>15310</v>
      </c>
      <c r="O12" s="11">
        <v>22662</v>
      </c>
      <c r="P12" s="12">
        <f t="shared" si="1"/>
        <v>0.6755802665254611</v>
      </c>
    </row>
    <row r="13" spans="1:16" ht="18" thickTop="1" thickBot="1" x14ac:dyDescent="0.25">
      <c r="A13" s="8">
        <v>7</v>
      </c>
      <c r="B13" s="28" t="s">
        <v>21</v>
      </c>
      <c r="C13" s="23">
        <v>3879</v>
      </c>
      <c r="D13" s="20"/>
      <c r="E13" s="16"/>
      <c r="F13" s="16">
        <v>65</v>
      </c>
      <c r="G13" s="16"/>
      <c r="H13" s="24">
        <v>2299</v>
      </c>
      <c r="I13" s="16">
        <v>309</v>
      </c>
      <c r="J13" s="16"/>
      <c r="K13" s="16"/>
      <c r="L13" s="16">
        <v>3</v>
      </c>
      <c r="M13" s="16">
        <v>227</v>
      </c>
      <c r="N13" s="16">
        <f t="shared" si="0"/>
        <v>6782</v>
      </c>
      <c r="O13" s="11">
        <v>9668</v>
      </c>
      <c r="P13" s="12">
        <f t="shared" si="1"/>
        <v>0.70148944973107152</v>
      </c>
    </row>
    <row r="14" spans="1:16" ht="18" thickTop="1" thickBot="1" x14ac:dyDescent="0.25">
      <c r="A14" s="8">
        <v>8</v>
      </c>
      <c r="B14" s="9" t="s">
        <v>22</v>
      </c>
      <c r="C14" s="22">
        <v>2</v>
      </c>
      <c r="D14" s="16">
        <v>39</v>
      </c>
      <c r="E14" s="16"/>
      <c r="F14" s="16">
        <v>473</v>
      </c>
      <c r="G14" s="19"/>
      <c r="H14" s="23">
        <v>818</v>
      </c>
      <c r="I14" s="26">
        <v>563</v>
      </c>
      <c r="J14" s="16"/>
      <c r="K14" s="16"/>
      <c r="L14" s="16">
        <v>0</v>
      </c>
      <c r="M14" s="16">
        <v>27</v>
      </c>
      <c r="N14" s="16">
        <f t="shared" si="0"/>
        <v>1922</v>
      </c>
      <c r="O14" s="11">
        <v>2571</v>
      </c>
      <c r="P14" s="12">
        <f t="shared" si="1"/>
        <v>0.74756903928432517</v>
      </c>
    </row>
    <row r="15" spans="1:16" ht="18" thickTop="1" thickBot="1" x14ac:dyDescent="0.25">
      <c r="A15" s="8">
        <v>9</v>
      </c>
      <c r="B15" s="9" t="s">
        <v>23</v>
      </c>
      <c r="C15" s="16">
        <v>273</v>
      </c>
      <c r="D15" s="16">
        <v>615</v>
      </c>
      <c r="E15" s="16"/>
      <c r="F15" s="16">
        <v>760</v>
      </c>
      <c r="G15" s="16"/>
      <c r="H15" s="25">
        <v>14174</v>
      </c>
      <c r="I15" s="23">
        <v>15610</v>
      </c>
      <c r="J15" s="20"/>
      <c r="K15" s="16"/>
      <c r="L15" s="16">
        <v>9</v>
      </c>
      <c r="M15" s="16">
        <v>1206</v>
      </c>
      <c r="N15" s="16">
        <f t="shared" si="0"/>
        <v>32647</v>
      </c>
      <c r="O15" s="11">
        <v>45860</v>
      </c>
      <c r="P15" s="12">
        <f t="shared" si="1"/>
        <v>0.71188399476668118</v>
      </c>
    </row>
    <row r="16" spans="1:16" ht="18" thickTop="1" thickBot="1" x14ac:dyDescent="0.25">
      <c r="A16" s="8">
        <v>10</v>
      </c>
      <c r="B16" s="9" t="s">
        <v>24</v>
      </c>
      <c r="C16" s="16">
        <v>1207</v>
      </c>
      <c r="D16" s="16">
        <v>676</v>
      </c>
      <c r="E16" s="16">
        <v>12552</v>
      </c>
      <c r="F16" s="16">
        <v>683</v>
      </c>
      <c r="G16" s="19">
        <v>10466</v>
      </c>
      <c r="H16" s="23">
        <v>14048</v>
      </c>
      <c r="I16" s="27"/>
      <c r="J16" s="16"/>
      <c r="K16" s="16"/>
      <c r="L16" s="16">
        <v>4</v>
      </c>
      <c r="M16" s="16">
        <v>972</v>
      </c>
      <c r="N16" s="16">
        <f t="shared" si="0"/>
        <v>40608</v>
      </c>
      <c r="O16" s="11">
        <v>63587</v>
      </c>
      <c r="P16" s="12">
        <f t="shared" si="1"/>
        <v>0.63862110179753728</v>
      </c>
    </row>
    <row r="17" spans="1:16" ht="18" thickTop="1" thickBot="1" x14ac:dyDescent="0.25">
      <c r="A17" s="8">
        <v>11</v>
      </c>
      <c r="B17" s="9" t="s">
        <v>25</v>
      </c>
      <c r="C17" s="10">
        <v>2656</v>
      </c>
      <c r="D17" s="10"/>
      <c r="E17" s="10"/>
      <c r="F17" s="10"/>
      <c r="G17" s="30"/>
      <c r="H17" s="23">
        <v>4149</v>
      </c>
      <c r="I17" s="20">
        <v>558</v>
      </c>
      <c r="J17" s="10"/>
      <c r="K17" s="10"/>
      <c r="L17" s="10">
        <v>7</v>
      </c>
      <c r="M17" s="10">
        <v>328</v>
      </c>
      <c r="N17" s="16">
        <f t="shared" si="0"/>
        <v>7698</v>
      </c>
      <c r="O17" s="11">
        <v>9817</v>
      </c>
      <c r="P17" s="12">
        <f t="shared" si="1"/>
        <v>0.7841499439747377</v>
      </c>
    </row>
    <row r="18" spans="1:16" ht="18" thickTop="1" thickBot="1" x14ac:dyDescent="0.25">
      <c r="A18" s="8">
        <v>12</v>
      </c>
      <c r="B18" s="9" t="s">
        <v>26</v>
      </c>
      <c r="C18" s="10">
        <v>261</v>
      </c>
      <c r="D18" s="10"/>
      <c r="E18" s="10"/>
      <c r="F18" s="32"/>
      <c r="G18" s="30"/>
      <c r="H18" s="23">
        <v>752</v>
      </c>
      <c r="I18" s="20">
        <v>380</v>
      </c>
      <c r="J18" s="10"/>
      <c r="K18" s="10"/>
      <c r="L18" s="10">
        <v>0</v>
      </c>
      <c r="M18" s="10">
        <v>22</v>
      </c>
      <c r="N18" s="16">
        <f t="shared" si="0"/>
        <v>1415</v>
      </c>
      <c r="O18" s="11">
        <v>1890</v>
      </c>
      <c r="P18" s="12">
        <f t="shared" si="1"/>
        <v>0.74867724867724872</v>
      </c>
    </row>
    <row r="19" spans="1:16" ht="18" thickTop="1" thickBot="1" x14ac:dyDescent="0.25">
      <c r="A19" s="8">
        <v>13</v>
      </c>
      <c r="B19" s="9" t="s">
        <v>27</v>
      </c>
      <c r="C19" s="10"/>
      <c r="D19" s="10">
        <v>207</v>
      </c>
      <c r="E19" s="30"/>
      <c r="F19" s="34">
        <v>500</v>
      </c>
      <c r="G19" s="31"/>
      <c r="H19" s="24">
        <v>392</v>
      </c>
      <c r="I19" s="10"/>
      <c r="J19" s="10"/>
      <c r="K19" s="10"/>
      <c r="L19" s="10">
        <v>0</v>
      </c>
      <c r="M19" s="10">
        <v>7</v>
      </c>
      <c r="N19" s="16">
        <f t="shared" si="0"/>
        <v>1106</v>
      </c>
      <c r="O19" s="11">
        <v>1416</v>
      </c>
      <c r="P19" s="12">
        <f t="shared" si="1"/>
        <v>0.78107344632768361</v>
      </c>
    </row>
    <row r="20" spans="1:16" ht="18" thickTop="1" thickBot="1" x14ac:dyDescent="0.25">
      <c r="A20" s="8">
        <v>14</v>
      </c>
      <c r="B20" s="9" t="s">
        <v>28</v>
      </c>
      <c r="C20" s="10"/>
      <c r="D20" s="10"/>
      <c r="E20" s="10"/>
      <c r="F20" s="33">
        <v>639</v>
      </c>
      <c r="G20" s="30"/>
      <c r="H20" s="23">
        <v>2559</v>
      </c>
      <c r="I20" s="20">
        <v>1919</v>
      </c>
      <c r="J20" s="10"/>
      <c r="K20" s="10"/>
      <c r="L20" s="10">
        <v>2</v>
      </c>
      <c r="M20" s="10">
        <v>193</v>
      </c>
      <c r="N20" s="16">
        <f t="shared" si="0"/>
        <v>5312</v>
      </c>
      <c r="O20" s="11">
        <v>8917</v>
      </c>
      <c r="P20" s="12">
        <f t="shared" si="1"/>
        <v>0.59571604799820566</v>
      </c>
    </row>
    <row r="21" spans="1:16" ht="18" thickTop="1" thickBot="1" x14ac:dyDescent="0.25">
      <c r="A21" s="8">
        <v>15</v>
      </c>
      <c r="B21" s="9" t="s">
        <v>29</v>
      </c>
      <c r="C21" s="10">
        <v>446</v>
      </c>
      <c r="D21" s="10"/>
      <c r="E21" s="10"/>
      <c r="F21" s="10"/>
      <c r="G21" s="30"/>
      <c r="H21" s="23">
        <v>518</v>
      </c>
      <c r="I21" s="20">
        <v>78</v>
      </c>
      <c r="J21" s="10"/>
      <c r="K21" s="10"/>
      <c r="L21" s="10">
        <v>0</v>
      </c>
      <c r="M21" s="10">
        <v>25</v>
      </c>
      <c r="N21" s="16">
        <f t="shared" si="0"/>
        <v>1067</v>
      </c>
      <c r="O21" s="11">
        <v>1398</v>
      </c>
      <c r="P21" s="12">
        <f t="shared" si="1"/>
        <v>0.76323319027181691</v>
      </c>
    </row>
    <row r="22" spans="1:16" ht="18" thickTop="1" thickBot="1" x14ac:dyDescent="0.25">
      <c r="A22" s="8">
        <v>16</v>
      </c>
      <c r="B22" s="9" t="s">
        <v>30</v>
      </c>
      <c r="C22" s="10">
        <v>458</v>
      </c>
      <c r="D22" s="10">
        <v>98</v>
      </c>
      <c r="E22" s="10"/>
      <c r="F22" s="10">
        <v>7</v>
      </c>
      <c r="G22" s="30"/>
      <c r="H22" s="23">
        <v>671</v>
      </c>
      <c r="I22" s="20">
        <v>76</v>
      </c>
      <c r="J22" s="10"/>
      <c r="K22" s="10"/>
      <c r="L22" s="10">
        <v>0</v>
      </c>
      <c r="M22" s="10">
        <v>31</v>
      </c>
      <c r="N22" s="16">
        <f t="shared" si="0"/>
        <v>1341</v>
      </c>
      <c r="O22" s="11">
        <v>1647</v>
      </c>
      <c r="P22" s="12">
        <f t="shared" si="1"/>
        <v>0.81420765027322406</v>
      </c>
    </row>
    <row r="23" spans="1:16" ht="18" thickTop="1" thickBot="1" x14ac:dyDescent="0.25">
      <c r="A23" s="8">
        <v>17</v>
      </c>
      <c r="B23" s="9" t="s">
        <v>31</v>
      </c>
      <c r="C23" s="10">
        <v>710</v>
      </c>
      <c r="D23" s="10">
        <v>1331</v>
      </c>
      <c r="E23" s="10"/>
      <c r="F23" s="10">
        <v>735</v>
      </c>
      <c r="G23" s="30"/>
      <c r="H23" s="23">
        <v>30720</v>
      </c>
      <c r="I23" s="20">
        <v>27163</v>
      </c>
      <c r="J23" s="10"/>
      <c r="K23" s="10"/>
      <c r="L23" s="10">
        <v>1</v>
      </c>
      <c r="M23" s="10">
        <v>2420</v>
      </c>
      <c r="N23" s="16">
        <f t="shared" si="0"/>
        <v>63080</v>
      </c>
      <c r="O23" s="11">
        <v>87728</v>
      </c>
      <c r="P23" s="12">
        <f t="shared" si="1"/>
        <v>0.71904067116542036</v>
      </c>
    </row>
    <row r="24" spans="1:16" ht="18" thickTop="1" thickBot="1" x14ac:dyDescent="0.25">
      <c r="A24" s="8">
        <v>18</v>
      </c>
      <c r="B24" s="9" t="s">
        <v>32</v>
      </c>
      <c r="C24" s="10">
        <v>13951</v>
      </c>
      <c r="D24" s="10">
        <v>5577</v>
      </c>
      <c r="E24" s="10"/>
      <c r="F24" s="10">
        <v>1457</v>
      </c>
      <c r="G24" s="30"/>
      <c r="H24" s="23">
        <v>62944</v>
      </c>
      <c r="I24" s="20">
        <v>29700</v>
      </c>
      <c r="J24" s="10"/>
      <c r="K24" s="10"/>
      <c r="L24" s="10">
        <v>9</v>
      </c>
      <c r="M24" s="10">
        <v>3185</v>
      </c>
      <c r="N24" s="16">
        <f t="shared" si="0"/>
        <v>116823</v>
      </c>
      <c r="O24" s="11">
        <v>180877</v>
      </c>
      <c r="P24" s="12">
        <f t="shared" si="1"/>
        <v>0.64586984525395708</v>
      </c>
    </row>
    <row r="25" spans="1:16" ht="18" thickTop="1" thickBot="1" x14ac:dyDescent="0.25">
      <c r="A25" s="8">
        <v>19</v>
      </c>
      <c r="B25" s="9" t="s">
        <v>33</v>
      </c>
      <c r="C25" s="10">
        <v>131</v>
      </c>
      <c r="D25" s="10">
        <v>183</v>
      </c>
      <c r="E25" s="10"/>
      <c r="F25" s="10">
        <v>46</v>
      </c>
      <c r="G25" s="30"/>
      <c r="H25" s="23">
        <v>2915</v>
      </c>
      <c r="I25" s="20">
        <v>1337</v>
      </c>
      <c r="J25" s="10"/>
      <c r="K25" s="10"/>
      <c r="L25" s="10">
        <v>1</v>
      </c>
      <c r="M25" s="17">
        <v>135</v>
      </c>
      <c r="N25" s="16">
        <f t="shared" si="0"/>
        <v>4748</v>
      </c>
      <c r="O25" s="11">
        <v>7467</v>
      </c>
      <c r="P25" s="12">
        <f t="shared" si="1"/>
        <v>0.63586447033614568</v>
      </c>
    </row>
    <row r="26" spans="1:16" ht="18" thickTop="1" thickBot="1" x14ac:dyDescent="0.25">
      <c r="A26" s="8">
        <v>20</v>
      </c>
      <c r="B26" s="9" t="s">
        <v>34</v>
      </c>
      <c r="C26" s="10">
        <v>248</v>
      </c>
      <c r="D26" s="10">
        <v>218</v>
      </c>
      <c r="E26" s="10"/>
      <c r="F26" s="10">
        <v>1025</v>
      </c>
      <c r="G26" s="30"/>
      <c r="H26" s="23">
        <v>20999</v>
      </c>
      <c r="I26" s="20">
        <v>13176</v>
      </c>
      <c r="J26" s="10"/>
      <c r="K26" s="10"/>
      <c r="L26" s="10">
        <v>21</v>
      </c>
      <c r="M26" s="10">
        <v>1665</v>
      </c>
      <c r="N26" s="16">
        <f t="shared" si="0"/>
        <v>37352</v>
      </c>
      <c r="O26" s="11">
        <v>56547</v>
      </c>
      <c r="P26" s="12">
        <f t="shared" si="1"/>
        <v>0.66054786283976163</v>
      </c>
    </row>
    <row r="27" spans="1:16" ht="18" thickTop="1" thickBot="1" x14ac:dyDescent="0.25">
      <c r="A27" s="8">
        <v>21</v>
      </c>
      <c r="B27" s="9" t="s">
        <v>35</v>
      </c>
      <c r="C27" s="10">
        <v>601</v>
      </c>
      <c r="D27" s="10">
        <v>402</v>
      </c>
      <c r="E27" s="10"/>
      <c r="F27" s="10">
        <v>55</v>
      </c>
      <c r="G27" s="30"/>
      <c r="H27" s="23">
        <v>1782</v>
      </c>
      <c r="I27" s="26">
        <v>810</v>
      </c>
      <c r="J27" s="10"/>
      <c r="K27" s="10"/>
      <c r="L27" s="10">
        <v>0</v>
      </c>
      <c r="M27" s="10">
        <v>111</v>
      </c>
      <c r="N27" s="16">
        <f t="shared" si="0"/>
        <v>3761</v>
      </c>
      <c r="O27" s="11">
        <v>5124</v>
      </c>
      <c r="P27" s="12">
        <f t="shared" si="1"/>
        <v>0.73399687743950037</v>
      </c>
    </row>
    <row r="28" spans="1:16" ht="18" thickTop="1" thickBot="1" x14ac:dyDescent="0.25">
      <c r="A28" s="8">
        <v>22</v>
      </c>
      <c r="B28" s="9" t="s">
        <v>36</v>
      </c>
      <c r="C28" s="10">
        <v>162</v>
      </c>
      <c r="D28" s="10">
        <v>121</v>
      </c>
      <c r="E28" s="10"/>
      <c r="F28" s="10">
        <v>160</v>
      </c>
      <c r="G28" s="10"/>
      <c r="H28" s="25">
        <v>4776</v>
      </c>
      <c r="I28" s="23">
        <v>10246</v>
      </c>
      <c r="J28" s="31"/>
      <c r="K28" s="10"/>
      <c r="L28" s="10">
        <v>4</v>
      </c>
      <c r="M28" s="10">
        <v>486</v>
      </c>
      <c r="N28" s="16">
        <f t="shared" si="0"/>
        <v>15955</v>
      </c>
      <c r="O28" s="11">
        <v>25730</v>
      </c>
      <c r="P28" s="12">
        <f t="shared" si="1"/>
        <v>0.62009327633113098</v>
      </c>
    </row>
    <row r="29" spans="1:16" ht="18" thickTop="1" thickBot="1" x14ac:dyDescent="0.25">
      <c r="A29" s="8">
        <v>23</v>
      </c>
      <c r="B29" s="9" t="s">
        <v>37</v>
      </c>
      <c r="C29" s="10">
        <v>692</v>
      </c>
      <c r="D29" s="10"/>
      <c r="E29" s="10"/>
      <c r="F29" s="10">
        <v>16</v>
      </c>
      <c r="G29" s="30"/>
      <c r="H29" s="23">
        <v>1992</v>
      </c>
      <c r="I29" s="27">
        <v>1322</v>
      </c>
      <c r="J29" s="10"/>
      <c r="K29" s="10"/>
      <c r="L29" s="10">
        <v>0</v>
      </c>
      <c r="M29" s="10">
        <v>102</v>
      </c>
      <c r="N29" s="16">
        <f t="shared" si="0"/>
        <v>4124</v>
      </c>
      <c r="O29" s="11">
        <v>7137</v>
      </c>
      <c r="P29" s="12">
        <f t="shared" si="1"/>
        <v>0.5778338237354631</v>
      </c>
    </row>
    <row r="30" spans="1:16" ht="18" thickTop="1" thickBot="1" x14ac:dyDescent="0.25">
      <c r="A30" s="8">
        <v>24</v>
      </c>
      <c r="B30" s="9" t="s">
        <v>38</v>
      </c>
      <c r="C30" s="10">
        <v>257</v>
      </c>
      <c r="D30" s="10">
        <v>605</v>
      </c>
      <c r="E30" s="10">
        <v>2019</v>
      </c>
      <c r="F30" s="10">
        <v>1128</v>
      </c>
      <c r="G30" s="30">
        <v>7618</v>
      </c>
      <c r="H30" s="23">
        <v>9619</v>
      </c>
      <c r="I30" s="35"/>
      <c r="J30" s="10"/>
      <c r="K30" s="10"/>
      <c r="L30" s="10">
        <v>17</v>
      </c>
      <c r="M30" s="10">
        <v>970</v>
      </c>
      <c r="N30" s="16">
        <f t="shared" si="0"/>
        <v>22233</v>
      </c>
      <c r="O30" s="11">
        <v>34828</v>
      </c>
      <c r="P30" s="12">
        <f t="shared" si="1"/>
        <v>0.63836568278396688</v>
      </c>
    </row>
    <row r="31" spans="1:16" ht="18" thickTop="1" thickBot="1" x14ac:dyDescent="0.25">
      <c r="A31" s="8">
        <v>25</v>
      </c>
      <c r="B31" s="9" t="s">
        <v>39</v>
      </c>
      <c r="C31" s="10">
        <v>745</v>
      </c>
      <c r="D31" s="10">
        <v>1005</v>
      </c>
      <c r="E31" s="10"/>
      <c r="F31" s="10">
        <v>3176</v>
      </c>
      <c r="G31" s="10"/>
      <c r="H31" s="25">
        <v>37022</v>
      </c>
      <c r="I31" s="23">
        <v>42303</v>
      </c>
      <c r="J31" s="31"/>
      <c r="K31" s="10"/>
      <c r="L31" s="10">
        <v>8</v>
      </c>
      <c r="M31" s="10">
        <v>2865</v>
      </c>
      <c r="N31" s="16">
        <f t="shared" si="0"/>
        <v>87124</v>
      </c>
      <c r="O31" s="11">
        <v>145075</v>
      </c>
      <c r="P31" s="12">
        <f t="shared" si="1"/>
        <v>0.60054454592452178</v>
      </c>
    </row>
    <row r="32" spans="1:16" ht="18" thickTop="1" thickBot="1" x14ac:dyDescent="0.25">
      <c r="A32" s="8">
        <v>26</v>
      </c>
      <c r="B32" s="9" t="s">
        <v>40</v>
      </c>
      <c r="C32" s="10">
        <v>66</v>
      </c>
      <c r="D32" s="10"/>
      <c r="E32" s="10"/>
      <c r="F32" s="10">
        <v>29</v>
      </c>
      <c r="G32" s="30"/>
      <c r="H32" s="23">
        <v>1742</v>
      </c>
      <c r="I32" s="27">
        <v>304</v>
      </c>
      <c r="J32" s="10"/>
      <c r="K32" s="10"/>
      <c r="L32" s="10">
        <v>0</v>
      </c>
      <c r="M32" s="10">
        <v>40</v>
      </c>
      <c r="N32" s="16">
        <f t="shared" si="0"/>
        <v>2181</v>
      </c>
      <c r="O32" s="11">
        <v>2998</v>
      </c>
      <c r="P32" s="12">
        <f t="shared" si="1"/>
        <v>0.72748498999332889</v>
      </c>
    </row>
    <row r="33" spans="1:16" ht="18" thickTop="1" thickBot="1" x14ac:dyDescent="0.25">
      <c r="A33" s="8">
        <v>27</v>
      </c>
      <c r="B33" s="9" t="s">
        <v>41</v>
      </c>
      <c r="C33" s="10">
        <v>1782</v>
      </c>
      <c r="D33" s="32">
        <v>5490</v>
      </c>
      <c r="E33" s="10"/>
      <c r="F33" s="10">
        <v>1008</v>
      </c>
      <c r="G33" s="30"/>
      <c r="H33" s="23">
        <v>22427</v>
      </c>
      <c r="I33" s="20">
        <v>16150</v>
      </c>
      <c r="J33" s="10"/>
      <c r="K33" s="10"/>
      <c r="L33" s="10">
        <v>18</v>
      </c>
      <c r="M33" s="10">
        <v>1508</v>
      </c>
      <c r="N33" s="16">
        <f t="shared" si="0"/>
        <v>48383</v>
      </c>
      <c r="O33" s="11">
        <v>84328</v>
      </c>
      <c r="P33" s="12">
        <f t="shared" si="1"/>
        <v>0.57374774689308417</v>
      </c>
    </row>
    <row r="34" spans="1:16" ht="18" thickTop="1" thickBot="1" x14ac:dyDescent="0.25">
      <c r="A34" s="8">
        <v>28</v>
      </c>
      <c r="B34" s="9" t="s">
        <v>42</v>
      </c>
      <c r="C34" s="30">
        <v>232</v>
      </c>
      <c r="D34" s="34">
        <v>12440</v>
      </c>
      <c r="E34" s="31"/>
      <c r="F34" s="10">
        <v>1752</v>
      </c>
      <c r="G34" s="10"/>
      <c r="H34" s="24">
        <v>12336</v>
      </c>
      <c r="I34" s="16">
        <v>5006</v>
      </c>
      <c r="J34" s="10">
        <v>540</v>
      </c>
      <c r="K34" s="10"/>
      <c r="L34" s="10">
        <v>5</v>
      </c>
      <c r="M34" s="10">
        <v>1110</v>
      </c>
      <c r="N34" s="16">
        <f t="shared" si="0"/>
        <v>33421</v>
      </c>
      <c r="O34" s="11">
        <v>52742</v>
      </c>
      <c r="P34" s="12">
        <f t="shared" si="1"/>
        <v>0.63366956126047558</v>
      </c>
    </row>
    <row r="35" spans="1:16" ht="18" thickTop="1" thickBot="1" x14ac:dyDescent="0.25">
      <c r="A35" s="8">
        <v>29</v>
      </c>
      <c r="B35" s="9" t="s">
        <v>43</v>
      </c>
      <c r="C35" s="10">
        <v>6</v>
      </c>
      <c r="D35" s="33"/>
      <c r="E35" s="10"/>
      <c r="F35" s="10">
        <v>527</v>
      </c>
      <c r="G35" s="30"/>
      <c r="H35" s="23">
        <v>1005</v>
      </c>
      <c r="I35" s="20">
        <v>220</v>
      </c>
      <c r="J35" s="10"/>
      <c r="K35" s="10"/>
      <c r="L35" s="10">
        <v>0</v>
      </c>
      <c r="M35" s="10">
        <v>36</v>
      </c>
      <c r="N35" s="16">
        <f t="shared" si="0"/>
        <v>1794</v>
      </c>
      <c r="O35" s="11">
        <v>2077</v>
      </c>
      <c r="P35" s="12">
        <f t="shared" si="1"/>
        <v>0.86374578719306694</v>
      </c>
    </row>
    <row r="36" spans="1:16" ht="18" thickTop="1" thickBot="1" x14ac:dyDescent="0.25">
      <c r="A36" s="8">
        <v>30</v>
      </c>
      <c r="B36" s="9" t="s">
        <v>44</v>
      </c>
      <c r="C36" s="10">
        <v>14723</v>
      </c>
      <c r="D36" s="18">
        <v>8419</v>
      </c>
      <c r="E36" s="10">
        <v>7707</v>
      </c>
      <c r="F36" s="10">
        <v>37265</v>
      </c>
      <c r="G36" s="30">
        <v>148529</v>
      </c>
      <c r="H36" s="23">
        <v>179920</v>
      </c>
      <c r="I36" s="31"/>
      <c r="J36" s="10"/>
      <c r="K36" s="10"/>
      <c r="L36" s="10">
        <v>151</v>
      </c>
      <c r="M36" s="10">
        <v>14905</v>
      </c>
      <c r="N36" s="16">
        <f t="shared" si="0"/>
        <v>411619</v>
      </c>
      <c r="O36" s="11">
        <v>657397</v>
      </c>
      <c r="P36" s="12">
        <f t="shared" si="1"/>
        <v>0.6261345883841879</v>
      </c>
    </row>
    <row r="37" spans="1:16" ht="18" thickTop="1" thickBot="1" x14ac:dyDescent="0.25">
      <c r="A37" s="8">
        <v>31</v>
      </c>
      <c r="B37" s="9" t="s">
        <v>45</v>
      </c>
      <c r="C37" s="10">
        <v>659</v>
      </c>
      <c r="D37" s="10"/>
      <c r="E37" s="10"/>
      <c r="F37" s="10">
        <v>112</v>
      </c>
      <c r="G37" s="30"/>
      <c r="H37" s="23">
        <v>7551</v>
      </c>
      <c r="I37" s="20">
        <v>4471</v>
      </c>
      <c r="J37" s="10"/>
      <c r="K37" s="10"/>
      <c r="L37" s="10">
        <v>8</v>
      </c>
      <c r="M37" s="10">
        <v>224</v>
      </c>
      <c r="N37" s="16">
        <f t="shared" si="0"/>
        <v>13025</v>
      </c>
      <c r="O37" s="11">
        <v>19603</v>
      </c>
      <c r="P37" s="12">
        <f t="shared" si="1"/>
        <v>0.66443911646176601</v>
      </c>
    </row>
    <row r="38" spans="1:16" ht="18" thickTop="1" thickBot="1" x14ac:dyDescent="0.25">
      <c r="A38" s="8">
        <v>32</v>
      </c>
      <c r="B38" s="9" t="s">
        <v>46</v>
      </c>
      <c r="C38" s="10">
        <v>124</v>
      </c>
      <c r="D38" s="10">
        <v>90</v>
      </c>
      <c r="E38" s="10">
        <v>7013</v>
      </c>
      <c r="F38" s="10">
        <v>269</v>
      </c>
      <c r="G38" s="30">
        <v>5407</v>
      </c>
      <c r="H38" s="23">
        <v>9279</v>
      </c>
      <c r="I38" s="31"/>
      <c r="J38" s="10"/>
      <c r="K38" s="10"/>
      <c r="L38" s="10">
        <v>1</v>
      </c>
      <c r="M38" s="10">
        <v>466</v>
      </c>
      <c r="N38" s="16">
        <f t="shared" si="0"/>
        <v>22649</v>
      </c>
      <c r="O38" s="11">
        <v>34990</v>
      </c>
      <c r="P38" s="12">
        <f t="shared" si="1"/>
        <v>0.64729922835095743</v>
      </c>
    </row>
    <row r="39" spans="1:16" ht="18" thickTop="1" thickBot="1" x14ac:dyDescent="0.25">
      <c r="A39" s="8">
        <v>33</v>
      </c>
      <c r="B39" s="9" t="s">
        <v>47</v>
      </c>
      <c r="C39" s="10">
        <v>481</v>
      </c>
      <c r="D39" s="10">
        <v>10551</v>
      </c>
      <c r="E39" s="10"/>
      <c r="F39" s="10">
        <v>283</v>
      </c>
      <c r="G39" s="30"/>
      <c r="H39" s="23">
        <v>20064</v>
      </c>
      <c r="I39" s="20">
        <v>12979</v>
      </c>
      <c r="J39" s="10"/>
      <c r="K39" s="10">
        <v>7000</v>
      </c>
      <c r="L39" s="10">
        <v>5</v>
      </c>
      <c r="M39" s="10">
        <v>2339</v>
      </c>
      <c r="N39" s="16">
        <f t="shared" si="0"/>
        <v>53702</v>
      </c>
      <c r="O39" s="11">
        <v>75934</v>
      </c>
      <c r="P39" s="12">
        <f t="shared" si="1"/>
        <v>0.70721942739747679</v>
      </c>
    </row>
    <row r="40" spans="1:16" ht="18" thickTop="1" thickBot="1" x14ac:dyDescent="0.25">
      <c r="A40" s="8">
        <v>34</v>
      </c>
      <c r="B40" s="9" t="s">
        <v>48</v>
      </c>
      <c r="C40" s="10">
        <v>431</v>
      </c>
      <c r="D40" s="10"/>
      <c r="E40" s="10"/>
      <c r="F40" s="10">
        <v>77</v>
      </c>
      <c r="G40" s="30"/>
      <c r="H40" s="23">
        <v>1007</v>
      </c>
      <c r="I40" s="20">
        <v>585</v>
      </c>
      <c r="J40" s="10"/>
      <c r="K40" s="10"/>
      <c r="L40" s="10">
        <v>0</v>
      </c>
      <c r="M40" s="10">
        <v>53</v>
      </c>
      <c r="N40" s="16">
        <f t="shared" si="0"/>
        <v>2153</v>
      </c>
      <c r="O40" s="11">
        <v>3624</v>
      </c>
      <c r="P40" s="12">
        <f t="shared" si="1"/>
        <v>0.5940949227373068</v>
      </c>
    </row>
    <row r="41" spans="1:16" ht="18" thickTop="1" thickBot="1" x14ac:dyDescent="0.25">
      <c r="A41" s="8">
        <v>35</v>
      </c>
      <c r="B41" s="9" t="s">
        <v>49</v>
      </c>
      <c r="C41" s="10">
        <v>19473</v>
      </c>
      <c r="D41" s="10">
        <v>9974</v>
      </c>
      <c r="E41" s="10"/>
      <c r="F41" s="10">
        <v>7723</v>
      </c>
      <c r="G41" s="30"/>
      <c r="H41" s="23">
        <v>175138</v>
      </c>
      <c r="I41" s="26">
        <v>148839</v>
      </c>
      <c r="J41" s="10"/>
      <c r="K41" s="10"/>
      <c r="L41" s="10">
        <v>111</v>
      </c>
      <c r="M41" s="10">
        <v>14000</v>
      </c>
      <c r="N41" s="16">
        <f t="shared" si="0"/>
        <v>375258</v>
      </c>
      <c r="O41" s="11">
        <v>550441</v>
      </c>
      <c r="P41" s="12">
        <f t="shared" si="1"/>
        <v>0.68174064068628604</v>
      </c>
    </row>
    <row r="42" spans="1:16" ht="18" thickTop="1" thickBot="1" x14ac:dyDescent="0.25">
      <c r="A42" s="8">
        <v>36</v>
      </c>
      <c r="B42" s="9" t="s">
        <v>50</v>
      </c>
      <c r="C42" s="10">
        <v>50</v>
      </c>
      <c r="D42" s="10">
        <v>111</v>
      </c>
      <c r="E42" s="10"/>
      <c r="F42" s="10">
        <v>91</v>
      </c>
      <c r="G42" s="10"/>
      <c r="H42" s="25">
        <v>5029</v>
      </c>
      <c r="I42" s="23">
        <v>5595</v>
      </c>
      <c r="J42" s="31"/>
      <c r="K42" s="10"/>
      <c r="L42" s="10">
        <v>1</v>
      </c>
      <c r="M42" s="10">
        <v>377</v>
      </c>
      <c r="N42" s="16">
        <f t="shared" si="0"/>
        <v>11254</v>
      </c>
      <c r="O42" s="11">
        <v>15470</v>
      </c>
      <c r="P42" s="12">
        <f t="shared" si="1"/>
        <v>0.72747252747252744</v>
      </c>
    </row>
    <row r="43" spans="1:16" ht="18" thickTop="1" thickBot="1" x14ac:dyDescent="0.25">
      <c r="A43" s="8">
        <v>37</v>
      </c>
      <c r="B43" s="9" t="s">
        <v>51</v>
      </c>
      <c r="C43" s="10">
        <v>67</v>
      </c>
      <c r="D43" s="10"/>
      <c r="E43" s="32"/>
      <c r="F43" s="10"/>
      <c r="G43" s="30"/>
      <c r="H43" s="23">
        <v>2011</v>
      </c>
      <c r="I43" s="27">
        <v>1450</v>
      </c>
      <c r="J43" s="10"/>
      <c r="K43" s="10"/>
      <c r="L43" s="10">
        <v>2</v>
      </c>
      <c r="M43" s="10">
        <v>77</v>
      </c>
      <c r="N43" s="16">
        <f t="shared" si="0"/>
        <v>3607</v>
      </c>
      <c r="O43" s="11">
        <v>5694</v>
      </c>
      <c r="P43" s="12">
        <f t="shared" si="1"/>
        <v>0.63347383210396913</v>
      </c>
    </row>
    <row r="44" spans="1:16" ht="18" thickTop="1" thickBot="1" x14ac:dyDescent="0.25">
      <c r="A44" s="8">
        <v>38</v>
      </c>
      <c r="B44" s="9" t="s">
        <v>52</v>
      </c>
      <c r="C44" s="10">
        <v>234</v>
      </c>
      <c r="D44" s="30"/>
      <c r="E44" s="34">
        <v>3192</v>
      </c>
      <c r="F44" s="31">
        <v>478</v>
      </c>
      <c r="G44" s="10"/>
      <c r="H44" s="22">
        <v>2665</v>
      </c>
      <c r="I44" s="10"/>
      <c r="J44" s="10"/>
      <c r="K44" s="10"/>
      <c r="L44" s="10">
        <v>1</v>
      </c>
      <c r="M44" s="10">
        <v>173</v>
      </c>
      <c r="N44" s="16">
        <f t="shared" si="0"/>
        <v>6743</v>
      </c>
      <c r="O44" s="11">
        <v>11467</v>
      </c>
      <c r="P44" s="12">
        <f t="shared" si="1"/>
        <v>0.58803523153396708</v>
      </c>
    </row>
    <row r="45" spans="1:16" ht="17" thickTop="1" x14ac:dyDescent="0.2">
      <c r="C45" s="13">
        <f t="shared" ref="C45:K45" si="2">SUM(C7:C44)</f>
        <v>67853</v>
      </c>
      <c r="D45" s="13">
        <f t="shared" si="2"/>
        <v>65507</v>
      </c>
      <c r="E45" s="36">
        <f t="shared" si="2"/>
        <v>32483</v>
      </c>
      <c r="F45" s="13">
        <f t="shared" si="2"/>
        <v>62950</v>
      </c>
      <c r="G45" s="13">
        <f t="shared" si="2"/>
        <v>172020</v>
      </c>
      <c r="H45" s="13">
        <f t="shared" ref="H45" si="3">SUM(H7:H44)</f>
        <v>722037</v>
      </c>
      <c r="I45" s="13">
        <f t="shared" ref="I45" si="4">SUM(I7:I44)</f>
        <v>373641</v>
      </c>
      <c r="J45" s="13">
        <f t="shared" si="2"/>
        <v>540</v>
      </c>
      <c r="K45" s="13">
        <f t="shared" si="2"/>
        <v>7000</v>
      </c>
      <c r="L45" s="13">
        <f>SUM(L7:L44)</f>
        <v>563</v>
      </c>
      <c r="M45" s="13">
        <f>SUM(M7:M44)</f>
        <v>53885</v>
      </c>
      <c r="N45" s="13">
        <f>SUM(N7:N44)</f>
        <v>1558479</v>
      </c>
      <c r="O45" s="13">
        <f>SUM(O7:O44)</f>
        <v>2410806</v>
      </c>
      <c r="P45" s="14">
        <f t="shared" si="1"/>
        <v>0.64645558373423662</v>
      </c>
    </row>
    <row r="46" spans="1:16" x14ac:dyDescent="0.2">
      <c r="C46" s="14">
        <f>C45/$N$45</f>
        <v>4.3537962333788267E-2</v>
      </c>
      <c r="D46" s="14">
        <f>D45/$N$45</f>
        <v>4.2032648498953148E-2</v>
      </c>
      <c r="E46" s="14">
        <f>E45/$N$45</f>
        <v>2.0842757586082328E-2</v>
      </c>
      <c r="F46" s="14">
        <f>F45/$N$45</f>
        <v>4.0391946250158003E-2</v>
      </c>
      <c r="G46" s="14">
        <f>G45/$N$45</f>
        <v>0.11037684819622208</v>
      </c>
      <c r="H46" s="14">
        <f t="shared" ref="H46:I46" si="5">H45/$N$45</f>
        <v>0.46329594431493781</v>
      </c>
      <c r="I46" s="14">
        <f t="shared" si="5"/>
        <v>0.23974721507315785</v>
      </c>
      <c r="J46" s="14">
        <f>J45/$N$45</f>
        <v>3.4649167553749523E-4</v>
      </c>
      <c r="K46" s="14">
        <f>K45/$N$45</f>
        <v>4.4915587569675309E-3</v>
      </c>
      <c r="L46" s="14">
        <f>L45/$N$45</f>
        <v>3.6124965431038854E-4</v>
      </c>
      <c r="M46" s="14">
        <f>M45/$N$45</f>
        <v>3.4575377659885054E-2</v>
      </c>
      <c r="N46" s="14">
        <f>N45/$N$45</f>
        <v>1</v>
      </c>
    </row>
  </sheetData>
  <mergeCells count="2">
    <mergeCell ref="C2:P2"/>
    <mergeCell ref="C3:P3"/>
  </mergeCells>
  <pageMargins left="0.7" right="0.7" top="0.75" bottom="0.75" header="0.3" footer="0.3"/>
  <pageSetup scale="57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XMUNICIPIO</vt:lpstr>
      <vt:lpstr>Xmun_Xpart</vt:lpstr>
      <vt:lpstr>Xmun_Xcand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JORGE GALLEGOS VALDES</cp:lastModifiedBy>
  <dcterms:created xsi:type="dcterms:W3CDTF">2021-06-15T15:01:54Z</dcterms:created>
  <dcterms:modified xsi:type="dcterms:W3CDTF">2024-06-08T16:15:39Z</dcterms:modified>
</cp:coreProperties>
</file>