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rgegallegos/Downloads/Estadisticas/2017/"/>
    </mc:Choice>
  </mc:AlternateContent>
  <xr:revisionPtr revIDLastSave="0" documentId="13_ncr:1_{83227CE4-E3FC-C74E-BF08-4E1BACC95530}" xr6:coauthVersionLast="47" xr6:coauthVersionMax="47" xr10:uidLastSave="{00000000-0000-0000-0000-000000000000}"/>
  <bookViews>
    <workbookView xWindow="0" yWindow="500" windowWidth="26820" windowHeight="13020" tabRatio="880" xr2:uid="{00000000-000D-0000-FFFF-FFFF00000000}"/>
  </bookViews>
  <sheets>
    <sheet name="AYUNTAMIENTOS" sheetId="14" r:id="rId1"/>
  </sheets>
  <definedNames>
    <definedName name="distribucion" localSheetId="0">AYUNTAMIENTOS!$C$44:$Q$45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4" i="14" l="1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T44" i="14"/>
  <c r="U44" i="14"/>
  <c r="S7" i="14"/>
  <c r="V7" i="14" s="1"/>
  <c r="S8" i="14"/>
  <c r="V8" i="14" s="1"/>
  <c r="S9" i="14"/>
  <c r="V9" i="14" s="1"/>
  <c r="S10" i="14"/>
  <c r="V10" i="14" s="1"/>
  <c r="S11" i="14"/>
  <c r="V11" i="14" s="1"/>
  <c r="S12" i="14"/>
  <c r="V12" i="14" s="1"/>
  <c r="S13" i="14"/>
  <c r="V13" i="14" s="1"/>
  <c r="S14" i="14"/>
  <c r="V14" i="14" s="1"/>
  <c r="S15" i="14"/>
  <c r="V15" i="14" s="1"/>
  <c r="S16" i="14"/>
  <c r="V16" i="14" s="1"/>
  <c r="S17" i="14"/>
  <c r="V17" i="14" s="1"/>
  <c r="S18" i="14"/>
  <c r="V18" i="14" s="1"/>
  <c r="S19" i="14"/>
  <c r="V19" i="14" s="1"/>
  <c r="S20" i="14"/>
  <c r="V20" i="14" s="1"/>
  <c r="S21" i="14"/>
  <c r="V21" i="14" s="1"/>
  <c r="S22" i="14"/>
  <c r="V22" i="14" s="1"/>
  <c r="S23" i="14"/>
  <c r="V23" i="14" s="1"/>
  <c r="S24" i="14"/>
  <c r="V24" i="14" s="1"/>
  <c r="S25" i="14"/>
  <c r="V25" i="14" s="1"/>
  <c r="S26" i="14"/>
  <c r="V26" i="14" s="1"/>
  <c r="S27" i="14"/>
  <c r="V27" i="14" s="1"/>
  <c r="S28" i="14"/>
  <c r="V28" i="14" s="1"/>
  <c r="S29" i="14"/>
  <c r="V29" i="14" s="1"/>
  <c r="S30" i="14"/>
  <c r="V30" i="14" s="1"/>
  <c r="S31" i="14"/>
  <c r="V31" i="14" s="1"/>
  <c r="S32" i="14"/>
  <c r="V32" i="14" s="1"/>
  <c r="S33" i="14"/>
  <c r="V33" i="14" s="1"/>
  <c r="S34" i="14"/>
  <c r="V34" i="14" s="1"/>
  <c r="S35" i="14"/>
  <c r="V35" i="14" s="1"/>
  <c r="S36" i="14"/>
  <c r="V36" i="14" s="1"/>
  <c r="S37" i="14"/>
  <c r="V37" i="14" s="1"/>
  <c r="S38" i="14"/>
  <c r="V38" i="14" s="1"/>
  <c r="S39" i="14"/>
  <c r="V39" i="14" s="1"/>
  <c r="S40" i="14"/>
  <c r="V40" i="14" s="1"/>
  <c r="S41" i="14"/>
  <c r="V41" i="14" s="1"/>
  <c r="S42" i="14"/>
  <c r="V42" i="14" s="1"/>
  <c r="S43" i="14"/>
  <c r="V43" i="14" s="1"/>
  <c r="S6" i="14"/>
  <c r="V6" i="14" s="1"/>
  <c r="S44" i="14" l="1"/>
  <c r="S45" i="14" s="1"/>
  <c r="V44" i="14"/>
  <c r="D45" i="14" l="1"/>
  <c r="L45" i="14"/>
  <c r="C45" i="14"/>
  <c r="K45" i="14"/>
  <c r="H45" i="14"/>
  <c r="P45" i="14"/>
  <c r="G45" i="14"/>
  <c r="O45" i="14"/>
  <c r="F45" i="14"/>
  <c r="J45" i="14"/>
  <c r="N45" i="14"/>
  <c r="R45" i="14"/>
  <c r="E45" i="14"/>
  <c r="I45" i="14"/>
  <c r="M45" i="14"/>
  <c r="Q45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istribucion11" type="6" refreshedVersion="6" background="1" saveData="1">
    <textPr codePage="850" sourceFile="C:\Users\HP_IEC\Documents\Consejero Alejandro\distribucion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<sst xmlns="http://schemas.openxmlformats.org/spreadsheetml/2006/main" count="79" uniqueCount="79">
  <si>
    <t>VALIDOS</t>
  </si>
  <si>
    <t>NULOS</t>
  </si>
  <si>
    <t>PAN</t>
  </si>
  <si>
    <t>PRI</t>
  </si>
  <si>
    <t>PRD</t>
  </si>
  <si>
    <t>PT</t>
  </si>
  <si>
    <t>PVEM</t>
  </si>
  <si>
    <t>UDC</t>
  </si>
  <si>
    <t>PMC</t>
  </si>
  <si>
    <t>PNA</t>
  </si>
  <si>
    <t>PPC</t>
  </si>
  <si>
    <t>PJ</t>
  </si>
  <si>
    <t>PRC</t>
  </si>
  <si>
    <t>PCP</t>
  </si>
  <si>
    <t>MORENA</t>
  </si>
  <si>
    <t>ES</t>
  </si>
  <si>
    <t>NO.</t>
  </si>
  <si>
    <t>PSI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</si>
  <si>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</si>
  <si>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</si>
  <si>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</si>
  <si>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</si>
  <si>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</si>
  <si>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</si>
  <si>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</si>
  <si>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</si>
  <si>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</si>
  <si>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</si>
  <si>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</si>
  <si>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</si>
  <si>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</si>
  <si>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</si>
  <si>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</si>
  <si>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</si>
  <si>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INDEP.</t>
  </si>
  <si>
    <t>TOTAL</t>
  </si>
  <si>
    <t>ACUÑA</t>
  </si>
  <si>
    <t>PIEDRAS NEGRAS</t>
  </si>
  <si>
    <t>SABINAS</t>
  </si>
  <si>
    <t>SAN PEDRO</t>
  </si>
  <si>
    <t>MONCLOVA</t>
  </si>
  <si>
    <t>FRONTERA</t>
  </si>
  <si>
    <t>MATAMOROS</t>
  </si>
  <si>
    <t>RAMOS ARIZPE</t>
  </si>
  <si>
    <t>SALTILLO</t>
  </si>
  <si>
    <t>ELECCION DE AYUNTAMIENTOS
PROCESO ELECTORAL 2016 - 2017</t>
  </si>
  <si>
    <t>AYUNTAMIENTO</t>
  </si>
  <si>
    <t>ABASOLO</t>
  </si>
  <si>
    <t>ALLENDE</t>
  </si>
  <si>
    <t>ARTEAGA</t>
  </si>
  <si>
    <t>CANDELA</t>
  </si>
  <si>
    <t>CASTAÑOS</t>
  </si>
  <si>
    <t>CUATROCIÉNEGAS</t>
  </si>
  <si>
    <t>ESCOBEDO</t>
  </si>
  <si>
    <t>FRANCISCO I. MADERO</t>
  </si>
  <si>
    <t>GENERAL CEPEDA</t>
  </si>
  <si>
    <t>GUERRERO</t>
  </si>
  <si>
    <t>HIDALGO</t>
  </si>
  <si>
    <t>JIMÉNEZ</t>
  </si>
  <si>
    <t>JUÁREZ</t>
  </si>
  <si>
    <t>LAMADRID</t>
  </si>
  <si>
    <t>MORELOS</t>
  </si>
  <si>
    <t>MUZQUIZ</t>
  </si>
  <si>
    <t>NADADORES</t>
  </si>
  <si>
    <t>NAVA</t>
  </si>
  <si>
    <t>OCAMPO</t>
  </si>
  <si>
    <t>PARRAS</t>
  </si>
  <si>
    <t>PROGRESO</t>
  </si>
  <si>
    <t>SACRAMENTO</t>
  </si>
  <si>
    <t>SAN BUENAVENTURA</t>
  </si>
  <si>
    <t>SIERRA MOJADA</t>
  </si>
  <si>
    <t>TORREÓN</t>
  </si>
  <si>
    <t>VIESCA</t>
  </si>
  <si>
    <t>VILLA UNIÓN</t>
  </si>
  <si>
    <t>ZARAGOZA</t>
  </si>
  <si>
    <t>SAN JUAN DE SABINAS</t>
  </si>
  <si>
    <t>NO. REG</t>
  </si>
  <si>
    <t>Porcentaje</t>
  </si>
  <si>
    <t>LISTA_NOMINAL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</si>
</sst>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18" fillId="0" borderId="10" xfId="0" quotePrefix="1" applyFont="1" applyBorder="1" applyAlignment="1">
      <alignment horizontal="center"/>
    </xf>
    <xf numFmtId="0" fontId="0" fillId="0" borderId="11" xfId="0" applyBorder="1"/>
    <xf numFmtId="0" fontId="18" fillId="0" borderId="10" xfId="0" applyFont="1" applyFill="1" applyBorder="1" applyAlignment="1">
      <alignment horizontal="center"/>
    </xf>
    <xf numFmtId="0" fontId="0" fillId="0" borderId="12" xfId="0" applyFill="1" applyBorder="1"/>
    <xf numFmtId="0" fontId="0" fillId="0" borderId="11" xfId="0" applyFont="1" applyBorder="1"/>
    <xf numFmtId="0" fontId="0" fillId="0" borderId="10" xfId="0" applyFont="1" applyBorder="1"/>
    <xf numFmtId="0" fontId="16" fillId="0" borderId="0" xfId="0" applyFont="1"/>
    <xf numFmtId="1" fontId="1" fillId="0" borderId="10" xfId="1" applyNumberFormat="1" applyFont="1" applyBorder="1"/>
    <xf numFmtId="1" fontId="0" fillId="0" borderId="10" xfId="0" applyNumberFormat="1" applyBorder="1"/>
    <xf numFmtId="1" fontId="0" fillId="0" borderId="10" xfId="0" applyNumberFormat="1" applyFont="1" applyBorder="1"/>
    <xf numFmtId="1" fontId="0" fillId="0" borderId="10" xfId="0" applyNumberFormat="1" applyFont="1" applyBorder="1" applyAlignment="1">
      <alignment wrapText="1"/>
    </xf>
    <xf numFmtId="1" fontId="24" fillId="0" borderId="10" xfId="0" applyNumberFormat="1" applyFont="1" applyBorder="1"/>
    <xf numFmtId="1" fontId="24" fillId="0" borderId="10" xfId="0" applyNumberFormat="1" applyFont="1" applyBorder="1" applyAlignment="1">
      <alignment wrapText="1"/>
    </xf>
    <xf numFmtId="1" fontId="25" fillId="0" borderId="10" xfId="0" applyNumberFormat="1" applyFont="1" applyBorder="1" applyAlignment="1">
      <alignment wrapText="1"/>
    </xf>
    <xf numFmtId="10" fontId="26" fillId="0" borderId="10" xfId="1" applyNumberFormat="1" applyFont="1" applyBorder="1"/>
    <xf numFmtId="0" fontId="0" fillId="33" borderId="0" xfId="0" applyFill="1" applyAlignment="1">
      <alignment horizontal="center"/>
    </xf>
    <xf numFmtId="0" fontId="20" fillId="33" borderId="0" xfId="0" applyFont="1" applyFill="1" applyBorder="1" applyAlignment="1">
      <alignment wrapText="1"/>
    </xf>
    <xf numFmtId="0" fontId="21" fillId="33" borderId="10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/>
    </xf>
    <xf numFmtId="0" fontId="20" fillId="33" borderId="0" xfId="0" applyFont="1" applyFill="1" applyAlignment="1">
      <alignment horizontal="center"/>
    </xf>
    <xf numFmtId="0" fontId="21" fillId="33" borderId="10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1" fontId="0" fillId="0" borderId="12" xfId="0" applyNumberFormat="1" applyFill="1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</xdr:colOff>
      <xdr:row>3</xdr:row>
      <xdr:rowOff>7620</xdr:rowOff>
    </xdr:from>
    <xdr:to>
      <xdr:col>2</xdr:col>
      <xdr:colOff>409575</xdr:colOff>
      <xdr:row>3</xdr:row>
      <xdr:rowOff>360579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895CBB-E311-449E-B22E-88E06DFC7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6390" y="807720"/>
          <a:ext cx="356235" cy="352959"/>
        </a:xfrm>
        <a:prstGeom prst="rect">
          <a:avLst/>
        </a:prstGeom>
      </xdr:spPr>
    </xdr:pic>
    <xdr:clientData/>
  </xdr:twoCellAnchor>
  <xdr:twoCellAnchor editAs="oneCell">
    <xdr:from>
      <xdr:col>3</xdr:col>
      <xdr:colOff>53339</xdr:colOff>
      <xdr:row>3</xdr:row>
      <xdr:rowOff>7621</xdr:rowOff>
    </xdr:from>
    <xdr:to>
      <xdr:col>3</xdr:col>
      <xdr:colOff>428624</xdr:colOff>
      <xdr:row>3</xdr:row>
      <xdr:rowOff>352593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9CD76C-D46B-4D2C-99BA-FC3C63DC4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689" y="807721"/>
          <a:ext cx="375285" cy="344972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</xdr:colOff>
      <xdr:row>3</xdr:row>
      <xdr:rowOff>7620</xdr:rowOff>
    </xdr:from>
    <xdr:to>
      <xdr:col>4</xdr:col>
      <xdr:colOff>400050</xdr:colOff>
      <xdr:row>4</xdr:row>
      <xdr:rowOff>21753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C4999A4-4243-4F50-AF07-2A0F949BF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4130" y="807720"/>
          <a:ext cx="369570" cy="395133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3</xdr:row>
      <xdr:rowOff>7621</xdr:rowOff>
    </xdr:from>
    <xdr:to>
      <xdr:col>5</xdr:col>
      <xdr:colOff>419100</xdr:colOff>
      <xdr:row>3</xdr:row>
      <xdr:rowOff>379511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CE8316B-91D0-4C18-BE99-CAEB4D13E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9430" y="807721"/>
          <a:ext cx="388620" cy="37189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</xdr:colOff>
      <xdr:row>3</xdr:row>
      <xdr:rowOff>7621</xdr:rowOff>
    </xdr:from>
    <xdr:to>
      <xdr:col>6</xdr:col>
      <xdr:colOff>371475</xdr:colOff>
      <xdr:row>4</xdr:row>
      <xdr:rowOff>18581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020688E-4321-49AD-A7FA-73A4D1269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4730" y="807721"/>
          <a:ext cx="340995" cy="39196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3</xdr:row>
      <xdr:rowOff>15241</xdr:rowOff>
    </xdr:from>
    <xdr:to>
      <xdr:col>7</xdr:col>
      <xdr:colOff>381000</xdr:colOff>
      <xdr:row>4</xdr:row>
      <xdr:rowOff>947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3003203-7EB1-48E5-9D08-A66295ACC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030" y="815341"/>
          <a:ext cx="350520" cy="366706"/>
        </a:xfrm>
        <a:prstGeom prst="rect">
          <a:avLst/>
        </a:prstGeom>
      </xdr:spPr>
    </xdr:pic>
    <xdr:clientData/>
  </xdr:twoCellAnchor>
  <xdr:twoCellAnchor editAs="oneCell">
    <xdr:from>
      <xdr:col>8</xdr:col>
      <xdr:colOff>106679</xdr:colOff>
      <xdr:row>3</xdr:row>
      <xdr:rowOff>7620</xdr:rowOff>
    </xdr:from>
    <xdr:to>
      <xdr:col>8</xdr:col>
      <xdr:colOff>381000</xdr:colOff>
      <xdr:row>3</xdr:row>
      <xdr:rowOff>352425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21997D6-CF42-4D10-83DB-FE1874214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529" y="807720"/>
          <a:ext cx="274321" cy="344805"/>
        </a:xfrm>
        <a:prstGeom prst="rect">
          <a:avLst/>
        </a:prstGeom>
      </xdr:spPr>
    </xdr:pic>
    <xdr:clientData/>
  </xdr:twoCellAnchor>
  <xdr:twoCellAnchor editAs="oneCell">
    <xdr:from>
      <xdr:col>9</xdr:col>
      <xdr:colOff>68581</xdr:colOff>
      <xdr:row>3</xdr:row>
      <xdr:rowOff>45721</xdr:rowOff>
    </xdr:from>
    <xdr:to>
      <xdr:col>9</xdr:col>
      <xdr:colOff>400051</xdr:colOff>
      <xdr:row>3</xdr:row>
      <xdr:rowOff>375309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9A2E8FC-508C-46C9-B1A3-F899D164D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8731" y="845821"/>
          <a:ext cx="331470" cy="329588"/>
        </a:xfrm>
        <a:prstGeom prst="rect">
          <a:avLst/>
        </a:prstGeom>
      </xdr:spPr>
    </xdr:pic>
    <xdr:clientData/>
  </xdr:twoCellAnchor>
  <xdr:twoCellAnchor editAs="oneCell">
    <xdr:from>
      <xdr:col>10</xdr:col>
      <xdr:colOff>68579</xdr:colOff>
      <xdr:row>3</xdr:row>
      <xdr:rowOff>46896</xdr:rowOff>
    </xdr:from>
    <xdr:to>
      <xdr:col>10</xdr:col>
      <xdr:colOff>390525</xdr:colOff>
      <xdr:row>4</xdr:row>
      <xdr:rowOff>7723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82A154C-0203-452E-A3E4-1E7BD598A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4029" y="846996"/>
          <a:ext cx="321946" cy="341827"/>
        </a:xfrm>
        <a:prstGeom prst="rect">
          <a:avLst/>
        </a:prstGeom>
      </xdr:spPr>
    </xdr:pic>
    <xdr:clientData/>
  </xdr:twoCellAnchor>
  <xdr:twoCellAnchor editAs="oneCell">
    <xdr:from>
      <xdr:col>11</xdr:col>
      <xdr:colOff>38099</xdr:colOff>
      <xdr:row>3</xdr:row>
      <xdr:rowOff>7620</xdr:rowOff>
    </xdr:from>
    <xdr:to>
      <xdr:col>11</xdr:col>
      <xdr:colOff>400050</xdr:colOff>
      <xdr:row>3</xdr:row>
      <xdr:rowOff>364221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38006AB-C21A-41F3-B290-E0C0C6830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49" y="807720"/>
          <a:ext cx="361951" cy="356601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</xdr:colOff>
      <xdr:row>3</xdr:row>
      <xdr:rowOff>15241</xdr:rowOff>
    </xdr:from>
    <xdr:to>
      <xdr:col>12</xdr:col>
      <xdr:colOff>381000</xdr:colOff>
      <xdr:row>4</xdr:row>
      <xdr:rowOff>10893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838773A-9539-45B0-B543-4BF118512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6530" y="815341"/>
          <a:ext cx="350520" cy="376652"/>
        </a:xfrm>
        <a:prstGeom prst="rect">
          <a:avLst/>
        </a:prstGeom>
      </xdr:spPr>
    </xdr:pic>
    <xdr:clientData/>
  </xdr:twoCellAnchor>
  <xdr:twoCellAnchor editAs="oneCell">
    <xdr:from>
      <xdr:col>13</xdr:col>
      <xdr:colOff>68579</xdr:colOff>
      <xdr:row>3</xdr:row>
      <xdr:rowOff>15240</xdr:rowOff>
    </xdr:from>
    <xdr:to>
      <xdr:col>13</xdr:col>
      <xdr:colOff>428624</xdr:colOff>
      <xdr:row>4</xdr:row>
      <xdr:rowOff>17543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7C91AE4-ADFD-46A5-9B90-7EA8D1AC4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9929" y="815340"/>
          <a:ext cx="360045" cy="383303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38101</xdr:colOff>
      <xdr:row>3</xdr:row>
      <xdr:rowOff>22861</xdr:rowOff>
    </xdr:from>
    <xdr:to>
      <xdr:col>14</xdr:col>
      <xdr:colOff>390525</xdr:colOff>
      <xdr:row>3</xdr:row>
      <xdr:rowOff>337345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4FB695C-3976-449D-B8A7-EF9F62AD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1" y="822961"/>
          <a:ext cx="352424" cy="314484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</xdr:colOff>
      <xdr:row>3</xdr:row>
      <xdr:rowOff>62865</xdr:rowOff>
    </xdr:from>
    <xdr:to>
      <xdr:col>15</xdr:col>
      <xdr:colOff>438150</xdr:colOff>
      <xdr:row>3</xdr:row>
      <xdr:rowOff>346313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FF219CC-0ADF-42C1-94C7-F4BBF9B05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5290" y="862965"/>
          <a:ext cx="384810" cy="283448"/>
        </a:xfrm>
        <a:prstGeom prst="rect">
          <a:avLst/>
        </a:prstGeom>
      </xdr:spPr>
    </xdr:pic>
    <xdr:clientData/>
  </xdr:twoCellAnchor>
  <xdr:twoCellAnchor editAs="oneCell">
    <xdr:from>
      <xdr:col>16</xdr:col>
      <xdr:colOff>49530</xdr:colOff>
      <xdr:row>3</xdr:row>
      <xdr:rowOff>59055</xdr:rowOff>
    </xdr:from>
    <xdr:to>
      <xdr:col>16</xdr:col>
      <xdr:colOff>438149</xdr:colOff>
      <xdr:row>4</xdr:row>
      <xdr:rowOff>1764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40F41FD-A602-4980-BADA-E6344B23F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6780" y="859155"/>
          <a:ext cx="388619" cy="323709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0</xdr:rowOff>
    </xdr:from>
    <xdr:to>
      <xdr:col>1</xdr:col>
      <xdr:colOff>647700</xdr:colOff>
      <xdr:row>2</xdr:row>
      <xdr:rowOff>401587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7E0CD0F7-8AB7-4141-8456-903C50FE4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752475" cy="78258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stribucion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O45"/>
  <sheetViews>
    <sheetView tabSelected="1" workbookViewId="0">
      <pane ySplit="5" topLeftCell="A29" activePane="bottomLeft" state="frozen"/>
      <selection pane="bottomLeft" activeCell="W38" sqref="W38"/>
    </sheetView>
  </sheetViews>
  <sheetFormatPr baseColWidth="10" defaultRowHeight="15" x14ac:dyDescent="0.2"/>
  <cols>
    <col min="1" max="1" width="3.33203125" customWidth="1"/>
    <col min="2" max="2" width="23" customWidth="1"/>
    <col min="3" max="17" width="7.5" customWidth="1"/>
    <col min="18" max="18" width="6" bestFit="1" customWidth="1"/>
    <col min="19" max="19" width="8" bestFit="1" customWidth="1"/>
    <col min="20" max="20" width="6.83203125" bestFit="1" customWidth="1"/>
    <col min="21" max="21" width="6" bestFit="1" customWidth="1"/>
    <col min="22" max="22" width="8" bestFit="1" customWidth="1"/>
    <col min="23" max="23" width="13.33203125" bestFit="1" customWidth="1"/>
  </cols>
  <sheetData>
    <row r="3" spans="1:119" ht="33" customHeight="1" x14ac:dyDescent="0.2">
      <c r="A3" s="28" t="s">
        <v>45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</row>
    <row r="4" spans="1:119" s="3" customFormat="1" ht="30" customHeight="1" x14ac:dyDescent="0.2">
      <c r="A4" s="22"/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5"/>
      <c r="R4" s="26"/>
      <c r="S4" s="26"/>
      <c r="T4" s="26"/>
      <c r="U4" s="26"/>
      <c r="V4" s="26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9" s="5" customFormat="1" x14ac:dyDescent="0.2">
      <c r="A5" s="24" t="s">
        <v>16</v>
      </c>
      <c r="B5" s="24" t="s">
        <v>46</v>
      </c>
      <c r="C5" s="24" t="s">
        <v>2</v>
      </c>
      <c r="D5" s="24" t="s">
        <v>3</v>
      </c>
      <c r="E5" s="24" t="s">
        <v>4</v>
      </c>
      <c r="F5" s="24" t="s">
        <v>5</v>
      </c>
      <c r="G5" s="24" t="s">
        <v>6</v>
      </c>
      <c r="H5" s="24" t="s">
        <v>7</v>
      </c>
      <c r="I5" s="24" t="s">
        <v>8</v>
      </c>
      <c r="J5" s="24" t="s">
        <v>9</v>
      </c>
      <c r="K5" s="24" t="s">
        <v>17</v>
      </c>
      <c r="L5" s="24" t="s">
        <v>10</v>
      </c>
      <c r="M5" s="24" t="s">
        <v>11</v>
      </c>
      <c r="N5" s="24" t="s">
        <v>12</v>
      </c>
      <c r="O5" s="24" t="s">
        <v>13</v>
      </c>
      <c r="P5" s="24" t="s">
        <v>14</v>
      </c>
      <c r="Q5" s="24" t="s">
        <v>15</v>
      </c>
      <c r="R5" s="24" t="s">
        <v>34</v>
      </c>
      <c r="S5" s="24" t="s">
        <v>0</v>
      </c>
      <c r="T5" s="27" t="s">
        <v>76</v>
      </c>
      <c r="U5" s="24" t="s">
        <v>1</v>
      </c>
      <c r="V5" s="27" t="s">
        <v>35</v>
      </c>
      <c r="W5" s="1" t="s">
        <v>78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</row>
    <row r="6" spans="1:119" ht="16" x14ac:dyDescent="0.2">
      <c r="A6" s="7" t="s">
        <v>18</v>
      </c>
      <c r="B6" s="1" t="s">
        <v>47</v>
      </c>
      <c r="C6" s="1">
        <v>281</v>
      </c>
      <c r="D6" s="1">
        <v>433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</v>
      </c>
      <c r="P6" s="1">
        <v>23</v>
      </c>
      <c r="Q6" s="1">
        <v>37</v>
      </c>
      <c r="R6" s="1">
        <v>0</v>
      </c>
      <c r="S6" s="1">
        <f>SUM(C6:R6)</f>
        <v>779</v>
      </c>
      <c r="T6" s="1">
        <v>0</v>
      </c>
      <c r="U6" s="1">
        <v>11</v>
      </c>
      <c r="V6" s="1">
        <f>S6+T6+U6</f>
        <v>790</v>
      </c>
      <c r="W6" s="1">
        <v>1096</v>
      </c>
    </row>
    <row r="7" spans="1:119" ht="16" x14ac:dyDescent="0.2">
      <c r="A7" s="7" t="s">
        <v>19</v>
      </c>
      <c r="B7" s="1" t="s">
        <v>36</v>
      </c>
      <c r="C7" s="1">
        <v>7343</v>
      </c>
      <c r="D7" s="1">
        <v>16153</v>
      </c>
      <c r="E7" s="1">
        <v>3095</v>
      </c>
      <c r="F7" s="1">
        <v>501</v>
      </c>
      <c r="G7" s="1">
        <v>677</v>
      </c>
      <c r="H7" s="1">
        <v>24985</v>
      </c>
      <c r="I7" s="1">
        <v>0</v>
      </c>
      <c r="J7" s="1">
        <v>429</v>
      </c>
      <c r="K7" s="1">
        <v>203</v>
      </c>
      <c r="L7" s="1">
        <v>222</v>
      </c>
      <c r="M7" s="1">
        <v>1683</v>
      </c>
      <c r="N7" s="1">
        <v>118</v>
      </c>
      <c r="O7" s="1">
        <v>43</v>
      </c>
      <c r="P7" s="1">
        <v>1915</v>
      </c>
      <c r="Q7" s="1">
        <v>470</v>
      </c>
      <c r="R7" s="1">
        <v>0</v>
      </c>
      <c r="S7" s="1">
        <f t="shared" ref="S7:S43" si="0">SUM(C7:R7)</f>
        <v>57837</v>
      </c>
      <c r="T7" s="1">
        <v>15</v>
      </c>
      <c r="U7" s="1">
        <v>1009</v>
      </c>
      <c r="V7" s="1">
        <f t="shared" ref="V7:V43" si="1">S7+T7+U7</f>
        <v>58861</v>
      </c>
      <c r="W7" s="1">
        <v>112033</v>
      </c>
    </row>
    <row r="8" spans="1:119" ht="16" x14ac:dyDescent="0.2">
      <c r="A8" s="7" t="s">
        <v>20</v>
      </c>
      <c r="B8" s="1" t="s">
        <v>48</v>
      </c>
      <c r="C8" s="1">
        <v>2284</v>
      </c>
      <c r="D8" s="1">
        <v>3860</v>
      </c>
      <c r="E8" s="1">
        <v>37</v>
      </c>
      <c r="F8" s="1">
        <v>289</v>
      </c>
      <c r="G8" s="1">
        <v>0</v>
      </c>
      <c r="H8" s="1">
        <v>3348</v>
      </c>
      <c r="I8" s="1">
        <v>0</v>
      </c>
      <c r="J8" s="1">
        <v>567</v>
      </c>
      <c r="K8" s="1">
        <v>16</v>
      </c>
      <c r="L8" s="1">
        <v>54</v>
      </c>
      <c r="M8" s="1">
        <v>0</v>
      </c>
      <c r="N8" s="1">
        <v>0</v>
      </c>
      <c r="O8" s="1">
        <v>0</v>
      </c>
      <c r="P8" s="1">
        <v>206</v>
      </c>
      <c r="Q8" s="1">
        <v>29</v>
      </c>
      <c r="R8" s="1">
        <v>0</v>
      </c>
      <c r="S8" s="1">
        <f t="shared" si="0"/>
        <v>10690</v>
      </c>
      <c r="T8" s="1">
        <v>0</v>
      </c>
      <c r="U8" s="1">
        <v>179</v>
      </c>
      <c r="V8" s="1">
        <f t="shared" si="1"/>
        <v>10869</v>
      </c>
      <c r="W8" s="1">
        <v>19054</v>
      </c>
    </row>
    <row r="9" spans="1:119" ht="16" x14ac:dyDescent="0.2">
      <c r="A9" s="7" t="s">
        <v>21</v>
      </c>
      <c r="B9" s="1" t="s">
        <v>49</v>
      </c>
      <c r="C9" s="1">
        <v>1449</v>
      </c>
      <c r="D9" s="1">
        <v>6095</v>
      </c>
      <c r="E9" s="1">
        <v>335</v>
      </c>
      <c r="F9" s="1">
        <v>247</v>
      </c>
      <c r="G9" s="1">
        <v>54</v>
      </c>
      <c r="H9" s="1">
        <v>54</v>
      </c>
      <c r="I9" s="1">
        <v>55</v>
      </c>
      <c r="J9" s="1">
        <v>79</v>
      </c>
      <c r="K9" s="1">
        <v>57</v>
      </c>
      <c r="L9" s="1">
        <v>15</v>
      </c>
      <c r="M9" s="1">
        <v>172</v>
      </c>
      <c r="N9" s="1">
        <v>33</v>
      </c>
      <c r="O9" s="1">
        <v>60</v>
      </c>
      <c r="P9" s="1">
        <v>245</v>
      </c>
      <c r="Q9" s="1">
        <v>94</v>
      </c>
      <c r="R9" s="1">
        <v>3066</v>
      </c>
      <c r="S9" s="1">
        <f t="shared" si="0"/>
        <v>12110</v>
      </c>
      <c r="T9" s="1">
        <v>4</v>
      </c>
      <c r="U9" s="1">
        <v>361</v>
      </c>
      <c r="V9" s="1">
        <f t="shared" si="1"/>
        <v>12475</v>
      </c>
      <c r="W9" s="1">
        <v>18604</v>
      </c>
    </row>
    <row r="10" spans="1:119" ht="16" x14ac:dyDescent="0.2">
      <c r="A10" s="7" t="s">
        <v>22</v>
      </c>
      <c r="B10" s="1" t="s">
        <v>50</v>
      </c>
      <c r="C10" s="1">
        <v>570</v>
      </c>
      <c r="D10" s="1">
        <v>653</v>
      </c>
      <c r="E10" s="1">
        <v>0</v>
      </c>
      <c r="F10" s="1">
        <v>0</v>
      </c>
      <c r="G10" s="1">
        <v>1</v>
      </c>
      <c r="H10" s="1">
        <v>20</v>
      </c>
      <c r="I10" s="1">
        <v>0</v>
      </c>
      <c r="J10" s="1">
        <v>12</v>
      </c>
      <c r="K10" s="1">
        <v>0</v>
      </c>
      <c r="L10" s="1">
        <v>1</v>
      </c>
      <c r="M10" s="1">
        <v>1</v>
      </c>
      <c r="N10" s="1">
        <v>0</v>
      </c>
      <c r="O10" s="1">
        <v>0</v>
      </c>
      <c r="P10" s="1">
        <v>2</v>
      </c>
      <c r="Q10" s="1">
        <v>23</v>
      </c>
      <c r="R10" s="1">
        <v>0</v>
      </c>
      <c r="S10" s="1">
        <f t="shared" si="0"/>
        <v>1283</v>
      </c>
      <c r="T10" s="1">
        <v>0</v>
      </c>
      <c r="U10" s="1">
        <v>11</v>
      </c>
      <c r="V10" s="1">
        <f t="shared" si="1"/>
        <v>1294</v>
      </c>
      <c r="W10" s="1">
        <v>1681</v>
      </c>
    </row>
    <row r="11" spans="1:119" ht="16" x14ac:dyDescent="0.2">
      <c r="A11" s="7" t="s">
        <v>23</v>
      </c>
      <c r="B11" s="1" t="s">
        <v>51</v>
      </c>
      <c r="C11" s="1">
        <v>1826</v>
      </c>
      <c r="D11" s="1">
        <v>5283</v>
      </c>
      <c r="E11" s="1">
        <v>3413</v>
      </c>
      <c r="F11" s="1">
        <v>238</v>
      </c>
      <c r="G11" s="1">
        <v>187</v>
      </c>
      <c r="H11" s="1">
        <v>159</v>
      </c>
      <c r="I11" s="1">
        <v>32</v>
      </c>
      <c r="J11" s="1">
        <v>125</v>
      </c>
      <c r="K11" s="1">
        <v>20</v>
      </c>
      <c r="L11" s="1">
        <v>52</v>
      </c>
      <c r="M11" s="1">
        <v>31</v>
      </c>
      <c r="N11" s="1">
        <v>11</v>
      </c>
      <c r="O11" s="1">
        <v>11</v>
      </c>
      <c r="P11" s="1">
        <v>616</v>
      </c>
      <c r="Q11" s="1">
        <v>613</v>
      </c>
      <c r="R11" s="1">
        <v>0</v>
      </c>
      <c r="S11" s="1">
        <f t="shared" si="0"/>
        <v>12617</v>
      </c>
      <c r="T11" s="1">
        <v>2</v>
      </c>
      <c r="U11" s="1">
        <v>202</v>
      </c>
      <c r="V11" s="1">
        <f t="shared" si="1"/>
        <v>12821</v>
      </c>
      <c r="W11" s="1">
        <v>21467</v>
      </c>
    </row>
    <row r="12" spans="1:119" ht="16" x14ac:dyDescent="0.2">
      <c r="A12" s="7" t="s">
        <v>24</v>
      </c>
      <c r="B12" s="1" t="s">
        <v>52</v>
      </c>
      <c r="C12" s="1">
        <v>1948</v>
      </c>
      <c r="D12" s="1">
        <v>2762</v>
      </c>
      <c r="E12" s="1">
        <v>291</v>
      </c>
      <c r="F12" s="1">
        <v>103</v>
      </c>
      <c r="G12" s="1">
        <v>24</v>
      </c>
      <c r="H12" s="1">
        <v>29</v>
      </c>
      <c r="I12" s="1">
        <v>686</v>
      </c>
      <c r="J12" s="1">
        <v>32</v>
      </c>
      <c r="K12" s="1">
        <v>11</v>
      </c>
      <c r="L12" s="1">
        <v>15</v>
      </c>
      <c r="M12" s="1">
        <v>12</v>
      </c>
      <c r="N12" s="1">
        <v>3</v>
      </c>
      <c r="O12" s="1">
        <v>7</v>
      </c>
      <c r="P12" s="1">
        <v>126</v>
      </c>
      <c r="Q12" s="1">
        <v>13</v>
      </c>
      <c r="R12" s="1">
        <v>77</v>
      </c>
      <c r="S12" s="1">
        <f t="shared" si="0"/>
        <v>6139</v>
      </c>
      <c r="T12" s="1">
        <v>1</v>
      </c>
      <c r="U12" s="1">
        <v>91</v>
      </c>
      <c r="V12" s="1">
        <f t="shared" si="1"/>
        <v>6231</v>
      </c>
      <c r="W12" s="1">
        <v>10008</v>
      </c>
    </row>
    <row r="13" spans="1:119" ht="16" x14ac:dyDescent="0.2">
      <c r="A13" s="7" t="s">
        <v>25</v>
      </c>
      <c r="B13" s="1" t="s">
        <v>53</v>
      </c>
      <c r="C13" s="1">
        <v>18</v>
      </c>
      <c r="D13" s="1">
        <v>852</v>
      </c>
      <c r="E13" s="1">
        <v>593</v>
      </c>
      <c r="F13" s="1">
        <v>0</v>
      </c>
      <c r="G13" s="1">
        <v>3</v>
      </c>
      <c r="H13" s="1">
        <v>1</v>
      </c>
      <c r="I13" s="1">
        <v>0</v>
      </c>
      <c r="J13" s="1">
        <v>4</v>
      </c>
      <c r="K13" s="1">
        <v>0</v>
      </c>
      <c r="L13" s="1">
        <v>3</v>
      </c>
      <c r="M13" s="1">
        <v>2</v>
      </c>
      <c r="N13" s="1">
        <v>5</v>
      </c>
      <c r="O13" s="1">
        <v>0</v>
      </c>
      <c r="P13" s="1">
        <v>199</v>
      </c>
      <c r="Q13" s="1">
        <v>11</v>
      </c>
      <c r="R13" s="1">
        <v>0</v>
      </c>
      <c r="S13" s="1">
        <f t="shared" si="0"/>
        <v>1691</v>
      </c>
      <c r="T13" s="1">
        <v>27</v>
      </c>
      <c r="U13" s="1"/>
      <c r="V13" s="1">
        <f t="shared" si="1"/>
        <v>1718</v>
      </c>
      <c r="W13" s="1">
        <v>2479</v>
      </c>
    </row>
    <row r="14" spans="1:119" ht="16" x14ac:dyDescent="0.2">
      <c r="A14" s="7" t="s">
        <v>26</v>
      </c>
      <c r="B14" s="1" t="s">
        <v>54</v>
      </c>
      <c r="C14" s="1">
        <v>4702</v>
      </c>
      <c r="D14" s="1">
        <v>9202</v>
      </c>
      <c r="E14" s="1">
        <v>452</v>
      </c>
      <c r="F14" s="1">
        <v>140</v>
      </c>
      <c r="G14" s="1">
        <v>1142</v>
      </c>
      <c r="H14" s="1">
        <v>1418</v>
      </c>
      <c r="I14" s="1">
        <v>102</v>
      </c>
      <c r="J14" s="1">
        <v>396</v>
      </c>
      <c r="K14" s="1">
        <v>265</v>
      </c>
      <c r="L14" s="1">
        <v>574</v>
      </c>
      <c r="M14" s="1">
        <v>6614</v>
      </c>
      <c r="N14" s="1">
        <v>344</v>
      </c>
      <c r="O14" s="1">
        <v>52</v>
      </c>
      <c r="P14" s="1">
        <v>1865</v>
      </c>
      <c r="Q14" s="1">
        <v>156</v>
      </c>
      <c r="R14" s="1">
        <v>0</v>
      </c>
      <c r="S14" s="1">
        <f t="shared" si="0"/>
        <v>27424</v>
      </c>
      <c r="T14" s="1">
        <v>4</v>
      </c>
      <c r="U14" s="1">
        <v>557</v>
      </c>
      <c r="V14" s="1">
        <f t="shared" si="1"/>
        <v>27985</v>
      </c>
      <c r="W14" s="1">
        <v>43557</v>
      </c>
    </row>
    <row r="15" spans="1:119" ht="16" x14ac:dyDescent="0.2">
      <c r="A15" s="7" t="s">
        <v>27</v>
      </c>
      <c r="B15" s="1" t="s">
        <v>41</v>
      </c>
      <c r="C15" s="1">
        <v>9457</v>
      </c>
      <c r="D15" s="1">
        <v>12446</v>
      </c>
      <c r="E15" s="1">
        <v>422</v>
      </c>
      <c r="F15" s="1">
        <v>2698</v>
      </c>
      <c r="G15" s="1">
        <v>571</v>
      </c>
      <c r="H15" s="1">
        <v>60</v>
      </c>
      <c r="I15" s="1">
        <v>192</v>
      </c>
      <c r="J15" s="1">
        <v>603</v>
      </c>
      <c r="K15" s="1">
        <v>242</v>
      </c>
      <c r="L15" s="1">
        <v>47</v>
      </c>
      <c r="M15" s="1">
        <v>453</v>
      </c>
      <c r="N15" s="1">
        <v>0</v>
      </c>
      <c r="O15" s="1">
        <v>0</v>
      </c>
      <c r="P15" s="1">
        <v>3229</v>
      </c>
      <c r="Q15" s="1">
        <v>138</v>
      </c>
      <c r="R15" s="1">
        <v>2358</v>
      </c>
      <c r="S15" s="1">
        <f t="shared" si="0"/>
        <v>32916</v>
      </c>
      <c r="T15" s="1">
        <v>13</v>
      </c>
      <c r="U15" s="1">
        <v>468</v>
      </c>
      <c r="V15" s="1">
        <f t="shared" si="1"/>
        <v>33397</v>
      </c>
      <c r="W15" s="1">
        <v>60794</v>
      </c>
    </row>
    <row r="16" spans="1:119" ht="16" x14ac:dyDescent="0.2">
      <c r="A16" s="7" t="s">
        <v>28</v>
      </c>
      <c r="B16" s="1" t="s">
        <v>55</v>
      </c>
      <c r="C16" s="1">
        <v>2551</v>
      </c>
      <c r="D16" s="1">
        <v>2089</v>
      </c>
      <c r="E16" s="1">
        <v>53</v>
      </c>
      <c r="F16" s="1">
        <v>0</v>
      </c>
      <c r="G16" s="1">
        <v>0</v>
      </c>
      <c r="H16" s="1">
        <v>20</v>
      </c>
      <c r="I16" s="1">
        <v>22</v>
      </c>
      <c r="J16" s="1">
        <v>111</v>
      </c>
      <c r="K16" s="1">
        <v>0</v>
      </c>
      <c r="L16" s="1">
        <v>10</v>
      </c>
      <c r="M16" s="1">
        <v>72</v>
      </c>
      <c r="N16" s="1">
        <v>15</v>
      </c>
      <c r="O16" s="1">
        <v>835</v>
      </c>
      <c r="P16" s="1">
        <v>452</v>
      </c>
      <c r="Q16" s="1">
        <v>13</v>
      </c>
      <c r="R16" s="1">
        <v>0</v>
      </c>
      <c r="S16" s="1">
        <f t="shared" si="0"/>
        <v>6243</v>
      </c>
      <c r="T16" s="1">
        <v>1</v>
      </c>
      <c r="U16" s="1">
        <v>162</v>
      </c>
      <c r="V16" s="1">
        <f t="shared" si="1"/>
        <v>6406</v>
      </c>
      <c r="W16" s="1">
        <v>9565</v>
      </c>
    </row>
    <row r="17" spans="1:23" ht="16" x14ac:dyDescent="0.2">
      <c r="A17" s="7" t="s">
        <v>29</v>
      </c>
      <c r="B17" s="1" t="s">
        <v>56</v>
      </c>
      <c r="C17" s="1">
        <v>580</v>
      </c>
      <c r="D17" s="1">
        <v>556</v>
      </c>
      <c r="E17" s="1">
        <v>0</v>
      </c>
      <c r="F17" s="1">
        <v>0</v>
      </c>
      <c r="G17" s="1">
        <v>1</v>
      </c>
      <c r="H17" s="1">
        <v>5</v>
      </c>
      <c r="I17" s="1">
        <v>0</v>
      </c>
      <c r="J17" s="1">
        <v>16</v>
      </c>
      <c r="K17" s="1">
        <v>3</v>
      </c>
      <c r="L17" s="1">
        <v>3</v>
      </c>
      <c r="M17" s="1">
        <v>0</v>
      </c>
      <c r="N17" s="1">
        <v>2</v>
      </c>
      <c r="O17" s="1">
        <v>0</v>
      </c>
      <c r="P17" s="1">
        <v>26</v>
      </c>
      <c r="Q17" s="1">
        <v>3</v>
      </c>
      <c r="R17" s="1">
        <v>0</v>
      </c>
      <c r="S17" s="1">
        <f t="shared" si="0"/>
        <v>1195</v>
      </c>
      <c r="T17" s="1">
        <v>0</v>
      </c>
      <c r="U17" s="1">
        <v>19</v>
      </c>
      <c r="V17" s="1">
        <f t="shared" si="1"/>
        <v>1214</v>
      </c>
      <c r="W17" s="1">
        <v>1797</v>
      </c>
    </row>
    <row r="18" spans="1:23" ht="16" x14ac:dyDescent="0.2">
      <c r="A18" s="7" t="s">
        <v>30</v>
      </c>
      <c r="B18" s="1" t="s">
        <v>57</v>
      </c>
      <c r="C18" s="1">
        <v>135</v>
      </c>
      <c r="D18" s="1">
        <v>495</v>
      </c>
      <c r="E18" s="1">
        <v>0</v>
      </c>
      <c r="F18" s="1">
        <v>0</v>
      </c>
      <c r="G18" s="1">
        <v>3</v>
      </c>
      <c r="H18" s="1">
        <v>178</v>
      </c>
      <c r="I18" s="1">
        <v>0</v>
      </c>
      <c r="J18" s="1">
        <v>7</v>
      </c>
      <c r="K18" s="1">
        <v>0</v>
      </c>
      <c r="L18" s="1">
        <v>7</v>
      </c>
      <c r="M18" s="1">
        <v>3</v>
      </c>
      <c r="N18" s="1">
        <v>1</v>
      </c>
      <c r="O18" s="1">
        <v>0</v>
      </c>
      <c r="P18" s="1">
        <v>0</v>
      </c>
      <c r="Q18" s="1">
        <v>6</v>
      </c>
      <c r="R18" s="1"/>
      <c r="S18" s="1">
        <f t="shared" si="0"/>
        <v>835</v>
      </c>
      <c r="T18" s="1">
        <v>0</v>
      </c>
      <c r="U18" s="1">
        <v>12</v>
      </c>
      <c r="V18" s="1">
        <f t="shared" si="1"/>
        <v>847</v>
      </c>
      <c r="W18" s="1">
        <v>1160</v>
      </c>
    </row>
    <row r="19" spans="1:23" ht="16" x14ac:dyDescent="0.2">
      <c r="A19" s="7" t="s">
        <v>31</v>
      </c>
      <c r="B19" s="1" t="s">
        <v>58</v>
      </c>
      <c r="C19" s="1">
        <v>679</v>
      </c>
      <c r="D19" s="1">
        <v>1679</v>
      </c>
      <c r="E19" s="1">
        <v>111</v>
      </c>
      <c r="F19" s="1">
        <v>759</v>
      </c>
      <c r="G19" s="1">
        <v>738</v>
      </c>
      <c r="H19" s="1">
        <v>193</v>
      </c>
      <c r="I19" s="1">
        <v>0</v>
      </c>
      <c r="J19" s="1">
        <v>0</v>
      </c>
      <c r="K19" s="1">
        <v>0</v>
      </c>
      <c r="L19" s="1">
        <v>12</v>
      </c>
      <c r="M19" s="1">
        <v>722</v>
      </c>
      <c r="N19" s="1">
        <v>0</v>
      </c>
      <c r="O19" s="1">
        <v>0</v>
      </c>
      <c r="P19" s="1">
        <v>136</v>
      </c>
      <c r="Q19" s="1">
        <v>18</v>
      </c>
      <c r="R19" s="1">
        <v>0</v>
      </c>
      <c r="S19" s="1">
        <f t="shared" si="0"/>
        <v>5047</v>
      </c>
      <c r="T19" s="1">
        <v>1</v>
      </c>
      <c r="U19" s="1">
        <v>149</v>
      </c>
      <c r="V19" s="1">
        <f t="shared" si="1"/>
        <v>5197</v>
      </c>
      <c r="W19" s="1">
        <v>8318</v>
      </c>
    </row>
    <row r="20" spans="1:23" ht="16" x14ac:dyDescent="0.2">
      <c r="A20" s="7" t="s">
        <v>32</v>
      </c>
      <c r="B20" s="1" t="s">
        <v>59</v>
      </c>
      <c r="C20" s="1">
        <v>22</v>
      </c>
      <c r="D20" s="1">
        <v>441</v>
      </c>
      <c r="E20" s="1">
        <v>379</v>
      </c>
      <c r="F20" s="1">
        <v>0</v>
      </c>
      <c r="G20" s="1">
        <v>6</v>
      </c>
      <c r="H20" s="1">
        <v>4</v>
      </c>
      <c r="I20" s="1">
        <v>56</v>
      </c>
      <c r="J20" s="1">
        <v>7</v>
      </c>
      <c r="K20" s="1">
        <v>0</v>
      </c>
      <c r="L20" s="1">
        <v>2</v>
      </c>
      <c r="M20" s="1">
        <v>0</v>
      </c>
      <c r="N20" s="1">
        <v>2</v>
      </c>
      <c r="O20" s="1">
        <v>1</v>
      </c>
      <c r="P20" s="1">
        <v>2</v>
      </c>
      <c r="Q20" s="1">
        <v>53</v>
      </c>
      <c r="R20" s="1">
        <v>0</v>
      </c>
      <c r="S20" s="1">
        <f t="shared" si="0"/>
        <v>975</v>
      </c>
      <c r="T20" s="1">
        <v>0</v>
      </c>
      <c r="U20" s="1">
        <v>18</v>
      </c>
      <c r="V20" s="1">
        <f t="shared" si="1"/>
        <v>993</v>
      </c>
      <c r="W20" s="1">
        <v>1433</v>
      </c>
    </row>
    <row r="21" spans="1:23" ht="16" x14ac:dyDescent="0.2">
      <c r="A21" s="7" t="s">
        <v>33</v>
      </c>
      <c r="B21" s="1" t="s">
        <v>60</v>
      </c>
      <c r="C21" s="1">
        <v>643</v>
      </c>
      <c r="D21" s="1">
        <v>510</v>
      </c>
      <c r="E21" s="1">
        <v>4</v>
      </c>
      <c r="F21" s="1">
        <v>0</v>
      </c>
      <c r="G21" s="1">
        <v>0</v>
      </c>
      <c r="H21" s="1">
        <v>6</v>
      </c>
      <c r="I21" s="1">
        <v>0</v>
      </c>
      <c r="J21" s="1">
        <v>30</v>
      </c>
      <c r="K21" s="1">
        <v>1</v>
      </c>
      <c r="L21" s="1">
        <v>27</v>
      </c>
      <c r="M21" s="1">
        <v>6</v>
      </c>
      <c r="N21" s="1">
        <v>0</v>
      </c>
      <c r="O21" s="1">
        <v>0</v>
      </c>
      <c r="P21" s="1">
        <v>30</v>
      </c>
      <c r="Q21" s="1">
        <v>0</v>
      </c>
      <c r="R21" s="1">
        <v>0</v>
      </c>
      <c r="S21" s="1">
        <f t="shared" si="0"/>
        <v>1257</v>
      </c>
      <c r="T21" s="1">
        <v>0</v>
      </c>
      <c r="U21" s="1">
        <v>18</v>
      </c>
      <c r="V21" s="1">
        <f t="shared" si="1"/>
        <v>1275</v>
      </c>
      <c r="W21" s="1">
        <v>1631</v>
      </c>
    </row>
    <row r="22" spans="1:23" ht="14.25" customHeight="1" x14ac:dyDescent="0.2">
      <c r="A22" s="7">
        <v>17</v>
      </c>
      <c r="B22" s="1" t="s">
        <v>42</v>
      </c>
      <c r="C22" s="8">
        <v>5023</v>
      </c>
      <c r="D22" s="1">
        <v>20533</v>
      </c>
      <c r="E22" s="1">
        <v>638</v>
      </c>
      <c r="F22" s="1">
        <v>503</v>
      </c>
      <c r="G22" s="1">
        <v>680</v>
      </c>
      <c r="H22" s="1">
        <v>1178</v>
      </c>
      <c r="I22" s="1">
        <v>0</v>
      </c>
      <c r="J22" s="1">
        <v>763</v>
      </c>
      <c r="K22" s="1">
        <v>109</v>
      </c>
      <c r="L22" s="1">
        <v>13946</v>
      </c>
      <c r="M22" s="1">
        <v>389</v>
      </c>
      <c r="N22" s="1">
        <v>1455</v>
      </c>
      <c r="O22" s="1">
        <v>319</v>
      </c>
      <c r="P22" s="1">
        <v>2921</v>
      </c>
      <c r="Q22" s="1">
        <v>210</v>
      </c>
      <c r="R22" s="1">
        <v>5292</v>
      </c>
      <c r="S22" s="1">
        <f t="shared" si="0"/>
        <v>53959</v>
      </c>
      <c r="T22" s="1">
        <v>1</v>
      </c>
      <c r="U22" s="1">
        <v>906</v>
      </c>
      <c r="V22" s="1">
        <f t="shared" si="1"/>
        <v>54866</v>
      </c>
      <c r="W22" s="1">
        <v>82229</v>
      </c>
    </row>
    <row r="23" spans="1:23" x14ac:dyDescent="0.2">
      <c r="A23" s="1">
        <v>18</v>
      </c>
      <c r="B23" s="1" t="s">
        <v>40</v>
      </c>
      <c r="C23" s="11">
        <v>36434</v>
      </c>
      <c r="D23" s="12">
        <v>31592</v>
      </c>
      <c r="E23" s="12">
        <v>695</v>
      </c>
      <c r="F23" s="12">
        <v>1971</v>
      </c>
      <c r="G23" s="12">
        <v>1637</v>
      </c>
      <c r="H23" s="12">
        <v>330</v>
      </c>
      <c r="I23" s="12">
        <v>554</v>
      </c>
      <c r="J23" s="12">
        <v>1092</v>
      </c>
      <c r="K23" s="12">
        <v>730</v>
      </c>
      <c r="L23" s="12">
        <v>149</v>
      </c>
      <c r="M23" s="12">
        <v>0</v>
      </c>
      <c r="N23" s="12">
        <v>172</v>
      </c>
      <c r="O23" s="12">
        <v>0</v>
      </c>
      <c r="P23" s="12">
        <v>13356</v>
      </c>
      <c r="Q23" s="12">
        <v>491</v>
      </c>
      <c r="R23" s="12">
        <v>7287</v>
      </c>
      <c r="S23" s="1">
        <f t="shared" si="0"/>
        <v>96490</v>
      </c>
      <c r="T23" s="12">
        <v>58</v>
      </c>
      <c r="U23" s="12">
        <v>1257</v>
      </c>
      <c r="V23" s="1">
        <f t="shared" si="1"/>
        <v>97805</v>
      </c>
      <c r="W23" s="1">
        <v>173863</v>
      </c>
    </row>
    <row r="24" spans="1:23" x14ac:dyDescent="0.2">
      <c r="A24" s="1">
        <v>19</v>
      </c>
      <c r="B24" s="1" t="s">
        <v>61</v>
      </c>
      <c r="C24" s="14">
        <v>1456</v>
      </c>
      <c r="D24" s="14">
        <v>1721</v>
      </c>
      <c r="E24" s="14">
        <v>557</v>
      </c>
      <c r="F24" s="14">
        <v>154</v>
      </c>
      <c r="G24" s="14">
        <v>8</v>
      </c>
      <c r="H24" s="14">
        <v>84</v>
      </c>
      <c r="I24" s="14">
        <v>0</v>
      </c>
      <c r="J24" s="14">
        <v>14</v>
      </c>
      <c r="K24" s="14">
        <v>2</v>
      </c>
      <c r="L24" s="14">
        <v>4</v>
      </c>
      <c r="M24" s="14">
        <v>8</v>
      </c>
      <c r="N24" s="14">
        <v>4</v>
      </c>
      <c r="O24" s="14">
        <v>5</v>
      </c>
      <c r="P24" s="14">
        <v>118</v>
      </c>
      <c r="Q24" s="14">
        <v>52</v>
      </c>
      <c r="R24" s="14">
        <v>0</v>
      </c>
      <c r="S24" s="1">
        <f t="shared" si="0"/>
        <v>4187</v>
      </c>
      <c r="T24" s="14">
        <v>2</v>
      </c>
      <c r="U24" s="16">
        <v>67</v>
      </c>
      <c r="V24" s="1">
        <f t="shared" si="1"/>
        <v>4256</v>
      </c>
      <c r="W24" s="1">
        <v>6756</v>
      </c>
    </row>
    <row r="25" spans="1:23" ht="16" x14ac:dyDescent="0.2">
      <c r="A25" s="9">
        <v>20</v>
      </c>
      <c r="B25" s="1" t="s">
        <v>62</v>
      </c>
      <c r="C25" s="16">
        <v>5746</v>
      </c>
      <c r="D25" s="16">
        <v>12879</v>
      </c>
      <c r="E25" s="16">
        <v>164</v>
      </c>
      <c r="F25" s="16">
        <v>554</v>
      </c>
      <c r="G25" s="16">
        <v>147</v>
      </c>
      <c r="H25" s="16">
        <v>4259</v>
      </c>
      <c r="I25" s="16">
        <v>2948</v>
      </c>
      <c r="J25" s="16">
        <v>343</v>
      </c>
      <c r="K25" s="16">
        <v>62</v>
      </c>
      <c r="L25" s="16">
        <v>220</v>
      </c>
      <c r="M25" s="16">
        <v>117</v>
      </c>
      <c r="N25" s="16">
        <v>45</v>
      </c>
      <c r="O25" s="16">
        <v>101</v>
      </c>
      <c r="P25" s="16">
        <v>2148</v>
      </c>
      <c r="Q25" s="16">
        <v>141</v>
      </c>
      <c r="R25" s="16">
        <v>0</v>
      </c>
      <c r="S25" s="1">
        <f t="shared" si="0"/>
        <v>29874</v>
      </c>
      <c r="T25" s="16">
        <v>4</v>
      </c>
      <c r="U25" s="16">
        <v>646</v>
      </c>
      <c r="V25" s="1">
        <f t="shared" si="1"/>
        <v>30524</v>
      </c>
      <c r="W25" s="1">
        <v>54044</v>
      </c>
    </row>
    <row r="26" spans="1:23" x14ac:dyDescent="0.2">
      <c r="A26" s="1">
        <v>21</v>
      </c>
      <c r="B26" s="1" t="s">
        <v>63</v>
      </c>
      <c r="C26" s="16">
        <v>979</v>
      </c>
      <c r="D26" s="16">
        <v>1657</v>
      </c>
      <c r="E26" s="16">
        <v>22</v>
      </c>
      <c r="F26" s="16">
        <v>490</v>
      </c>
      <c r="G26" s="16">
        <v>0</v>
      </c>
      <c r="H26" s="16">
        <v>12</v>
      </c>
      <c r="I26" s="16">
        <v>5</v>
      </c>
      <c r="J26" s="16">
        <v>134</v>
      </c>
      <c r="K26" s="16">
        <v>0</v>
      </c>
      <c r="L26" s="17">
        <v>4</v>
      </c>
      <c r="M26" s="16">
        <v>90</v>
      </c>
      <c r="N26" s="16">
        <v>0</v>
      </c>
      <c r="O26" s="16">
        <v>0</v>
      </c>
      <c r="P26" s="16">
        <v>60</v>
      </c>
      <c r="Q26" s="16">
        <v>5</v>
      </c>
      <c r="R26" s="16">
        <v>0</v>
      </c>
      <c r="S26" s="1">
        <f t="shared" si="0"/>
        <v>3458</v>
      </c>
      <c r="T26" s="16">
        <v>0</v>
      </c>
      <c r="U26" s="16">
        <v>149</v>
      </c>
      <c r="V26" s="1">
        <f t="shared" si="1"/>
        <v>3607</v>
      </c>
      <c r="W26" s="1">
        <v>5292</v>
      </c>
    </row>
    <row r="27" spans="1:23" x14ac:dyDescent="0.2">
      <c r="A27" s="1">
        <v>22</v>
      </c>
      <c r="B27" s="1" t="s">
        <v>64</v>
      </c>
      <c r="C27" s="16">
        <v>2594</v>
      </c>
      <c r="D27" s="16">
        <v>5716</v>
      </c>
      <c r="E27" s="16">
        <v>148</v>
      </c>
      <c r="F27" s="16">
        <v>178</v>
      </c>
      <c r="G27" s="16">
        <v>214</v>
      </c>
      <c r="H27" s="16">
        <v>1210</v>
      </c>
      <c r="I27" s="16">
        <v>127</v>
      </c>
      <c r="J27" s="16">
        <v>116</v>
      </c>
      <c r="K27" s="16">
        <v>35</v>
      </c>
      <c r="L27" s="16">
        <v>40</v>
      </c>
      <c r="M27" s="16">
        <v>38</v>
      </c>
      <c r="N27" s="16">
        <v>14</v>
      </c>
      <c r="O27" s="16">
        <v>32</v>
      </c>
      <c r="P27" s="16">
        <v>758</v>
      </c>
      <c r="Q27" s="16">
        <v>46</v>
      </c>
      <c r="R27" s="16">
        <v>0</v>
      </c>
      <c r="S27" s="1">
        <f t="shared" si="0"/>
        <v>11266</v>
      </c>
      <c r="T27" s="16">
        <v>2</v>
      </c>
      <c r="U27" s="16">
        <v>210</v>
      </c>
      <c r="V27" s="1">
        <f t="shared" si="1"/>
        <v>11478</v>
      </c>
      <c r="W27" s="1">
        <v>20513</v>
      </c>
    </row>
    <row r="28" spans="1:23" x14ac:dyDescent="0.2">
      <c r="A28" s="1">
        <v>23</v>
      </c>
      <c r="B28" s="1" t="s">
        <v>65</v>
      </c>
      <c r="C28" s="16">
        <v>562</v>
      </c>
      <c r="D28" s="16">
        <v>1538</v>
      </c>
      <c r="E28" s="16">
        <v>64</v>
      </c>
      <c r="F28" s="16">
        <v>0</v>
      </c>
      <c r="G28" s="16">
        <v>18</v>
      </c>
      <c r="H28" s="16">
        <v>20</v>
      </c>
      <c r="I28" s="16">
        <v>1739</v>
      </c>
      <c r="J28" s="16">
        <v>46</v>
      </c>
      <c r="K28" s="16">
        <v>13</v>
      </c>
      <c r="L28" s="16">
        <v>10</v>
      </c>
      <c r="M28" s="16">
        <v>16</v>
      </c>
      <c r="N28" s="16">
        <v>11</v>
      </c>
      <c r="O28" s="16">
        <v>2</v>
      </c>
      <c r="P28" s="16">
        <v>228</v>
      </c>
      <c r="Q28" s="16">
        <v>5</v>
      </c>
      <c r="R28" s="16">
        <v>0</v>
      </c>
      <c r="S28" s="1">
        <f t="shared" si="0"/>
        <v>4272</v>
      </c>
      <c r="T28" s="16">
        <v>0</v>
      </c>
      <c r="U28" s="16">
        <v>112</v>
      </c>
      <c r="V28" s="1">
        <f t="shared" si="1"/>
        <v>4384</v>
      </c>
      <c r="W28" s="1">
        <v>7878</v>
      </c>
    </row>
    <row r="29" spans="1:23" x14ac:dyDescent="0.2">
      <c r="A29" s="1">
        <v>24</v>
      </c>
      <c r="B29" s="1" t="s">
        <v>66</v>
      </c>
      <c r="C29" s="16">
        <v>1021</v>
      </c>
      <c r="D29" s="16">
        <v>0</v>
      </c>
      <c r="E29" s="16">
        <v>251</v>
      </c>
      <c r="F29" s="16">
        <v>260</v>
      </c>
      <c r="G29" s="16">
        <v>6225</v>
      </c>
      <c r="H29" s="16">
        <v>719</v>
      </c>
      <c r="I29" s="16">
        <v>83</v>
      </c>
      <c r="J29" s="16">
        <v>3664</v>
      </c>
      <c r="K29" s="16">
        <v>815</v>
      </c>
      <c r="L29" s="16">
        <v>118</v>
      </c>
      <c r="M29" s="16">
        <v>122</v>
      </c>
      <c r="N29" s="16">
        <v>0</v>
      </c>
      <c r="O29" s="16">
        <v>6037</v>
      </c>
      <c r="P29" s="16">
        <v>424</v>
      </c>
      <c r="Q29" s="16">
        <v>54</v>
      </c>
      <c r="R29" s="16">
        <v>0</v>
      </c>
      <c r="S29" s="1">
        <f t="shared" si="0"/>
        <v>19793</v>
      </c>
      <c r="T29" s="16">
        <v>1</v>
      </c>
      <c r="U29" s="16">
        <v>668</v>
      </c>
      <c r="V29" s="1">
        <f t="shared" si="1"/>
        <v>20462</v>
      </c>
      <c r="W29" s="1">
        <v>35742</v>
      </c>
    </row>
    <row r="30" spans="1:23" x14ac:dyDescent="0.2">
      <c r="A30" s="1">
        <v>25</v>
      </c>
      <c r="B30" s="1" t="s">
        <v>37</v>
      </c>
      <c r="C30" s="16">
        <v>16085</v>
      </c>
      <c r="D30" s="16">
        <v>22600</v>
      </c>
      <c r="E30" s="16">
        <v>678</v>
      </c>
      <c r="F30" s="16">
        <v>670</v>
      </c>
      <c r="G30" s="16">
        <v>720</v>
      </c>
      <c r="H30" s="16">
        <v>420</v>
      </c>
      <c r="I30" s="16">
        <v>322</v>
      </c>
      <c r="J30" s="16">
        <v>594</v>
      </c>
      <c r="K30" s="16">
        <v>160</v>
      </c>
      <c r="L30" s="16">
        <v>148</v>
      </c>
      <c r="M30" s="16">
        <v>250</v>
      </c>
      <c r="N30" s="16">
        <v>90</v>
      </c>
      <c r="O30" s="16">
        <v>62</v>
      </c>
      <c r="P30" s="16">
        <v>2710</v>
      </c>
      <c r="Q30" s="16">
        <v>331</v>
      </c>
      <c r="R30" s="16">
        <v>18698</v>
      </c>
      <c r="S30" s="1">
        <f t="shared" si="0"/>
        <v>64538</v>
      </c>
      <c r="T30" s="16">
        <v>31</v>
      </c>
      <c r="U30" s="16">
        <v>983</v>
      </c>
      <c r="V30" s="1">
        <f t="shared" si="1"/>
        <v>65552</v>
      </c>
      <c r="W30" s="1">
        <v>128598</v>
      </c>
    </row>
    <row r="31" spans="1:23" x14ac:dyDescent="0.2">
      <c r="A31" s="1">
        <v>26</v>
      </c>
      <c r="B31" s="1" t="s">
        <v>67</v>
      </c>
      <c r="C31" s="16">
        <v>127</v>
      </c>
      <c r="D31" s="16">
        <v>1031</v>
      </c>
      <c r="E31" s="16">
        <v>177</v>
      </c>
      <c r="F31" s="16">
        <v>0</v>
      </c>
      <c r="G31" s="16">
        <v>4</v>
      </c>
      <c r="H31" s="16">
        <v>4</v>
      </c>
      <c r="I31" s="16">
        <v>0</v>
      </c>
      <c r="J31" s="16">
        <v>20</v>
      </c>
      <c r="K31" s="16">
        <v>11</v>
      </c>
      <c r="L31" s="16">
        <v>0</v>
      </c>
      <c r="M31" s="16">
        <v>3</v>
      </c>
      <c r="N31" s="16">
        <v>1</v>
      </c>
      <c r="O31" s="16">
        <v>1</v>
      </c>
      <c r="P31" s="16">
        <v>631</v>
      </c>
      <c r="Q31" s="16">
        <v>21</v>
      </c>
      <c r="R31" s="16">
        <v>0</v>
      </c>
      <c r="S31" s="1">
        <f t="shared" si="0"/>
        <v>2031</v>
      </c>
      <c r="T31" s="16">
        <v>0</v>
      </c>
      <c r="U31" s="16">
        <v>30</v>
      </c>
      <c r="V31" s="1">
        <f t="shared" si="1"/>
        <v>2061</v>
      </c>
      <c r="W31" s="1">
        <v>3017</v>
      </c>
    </row>
    <row r="32" spans="1:23" x14ac:dyDescent="0.2">
      <c r="A32" s="1">
        <v>27</v>
      </c>
      <c r="B32" s="1" t="s">
        <v>43</v>
      </c>
      <c r="C32" s="16">
        <v>6220</v>
      </c>
      <c r="D32" s="16">
        <v>14328</v>
      </c>
      <c r="E32" s="16">
        <v>1786</v>
      </c>
      <c r="F32" s="16">
        <v>357</v>
      </c>
      <c r="G32" s="16">
        <v>476</v>
      </c>
      <c r="H32" s="16">
        <v>89</v>
      </c>
      <c r="I32" s="16">
        <v>0</v>
      </c>
      <c r="J32" s="16">
        <v>183</v>
      </c>
      <c r="K32" s="16">
        <v>107</v>
      </c>
      <c r="L32" s="16">
        <v>50</v>
      </c>
      <c r="M32" s="16">
        <v>493</v>
      </c>
      <c r="N32" s="16">
        <v>35</v>
      </c>
      <c r="O32" s="16">
        <v>207</v>
      </c>
      <c r="P32" s="16">
        <v>1711</v>
      </c>
      <c r="Q32" s="16">
        <v>190</v>
      </c>
      <c r="R32" s="16">
        <v>5109</v>
      </c>
      <c r="S32" s="1">
        <f t="shared" si="0"/>
        <v>31341</v>
      </c>
      <c r="T32" s="16">
        <v>8</v>
      </c>
      <c r="U32" s="16">
        <v>691</v>
      </c>
      <c r="V32" s="1">
        <f t="shared" si="1"/>
        <v>32040</v>
      </c>
      <c r="W32" s="1">
        <v>62617</v>
      </c>
    </row>
    <row r="33" spans="1:23" x14ac:dyDescent="0.2">
      <c r="A33" s="1">
        <v>28</v>
      </c>
      <c r="B33" s="1" t="s">
        <v>38</v>
      </c>
      <c r="C33" s="16">
        <v>7365</v>
      </c>
      <c r="D33" s="16">
        <v>10891</v>
      </c>
      <c r="E33" s="16">
        <v>62</v>
      </c>
      <c r="F33" s="16">
        <v>95</v>
      </c>
      <c r="G33" s="16">
        <v>188</v>
      </c>
      <c r="H33" s="16">
        <v>8488</v>
      </c>
      <c r="I33" s="16">
        <v>0</v>
      </c>
      <c r="J33" s="16">
        <v>272</v>
      </c>
      <c r="K33" s="16">
        <v>65</v>
      </c>
      <c r="L33" s="16">
        <v>179</v>
      </c>
      <c r="M33" s="16">
        <v>76</v>
      </c>
      <c r="N33" s="16">
        <v>28</v>
      </c>
      <c r="O33" s="16">
        <v>41</v>
      </c>
      <c r="P33" s="16">
        <v>782</v>
      </c>
      <c r="Q33" s="16">
        <v>134</v>
      </c>
      <c r="R33" s="16">
        <v>516</v>
      </c>
      <c r="S33" s="1">
        <f t="shared" si="0"/>
        <v>29182</v>
      </c>
      <c r="T33" s="16">
        <v>6</v>
      </c>
      <c r="U33" s="16">
        <v>441</v>
      </c>
      <c r="V33" s="1">
        <f t="shared" si="1"/>
        <v>29629</v>
      </c>
      <c r="W33" s="1">
        <v>51028</v>
      </c>
    </row>
    <row r="34" spans="1:23" x14ac:dyDescent="0.2">
      <c r="A34" s="1">
        <v>29</v>
      </c>
      <c r="B34" s="1" t="s">
        <v>68</v>
      </c>
      <c r="C34" s="16">
        <v>111</v>
      </c>
      <c r="D34" s="16">
        <v>685</v>
      </c>
      <c r="E34" s="16">
        <v>3</v>
      </c>
      <c r="F34" s="16">
        <v>74</v>
      </c>
      <c r="G34" s="16">
        <v>2</v>
      </c>
      <c r="H34" s="16">
        <v>36</v>
      </c>
      <c r="I34" s="16">
        <v>0</v>
      </c>
      <c r="J34" s="16">
        <v>23</v>
      </c>
      <c r="K34" s="16">
        <v>7</v>
      </c>
      <c r="L34" s="16">
        <v>260</v>
      </c>
      <c r="M34" s="16">
        <v>1</v>
      </c>
      <c r="N34" s="16">
        <v>4</v>
      </c>
      <c r="O34" s="16">
        <v>1</v>
      </c>
      <c r="P34" s="16">
        <v>41</v>
      </c>
      <c r="Q34" s="16">
        <v>3</v>
      </c>
      <c r="R34" s="16">
        <v>291</v>
      </c>
      <c r="S34" s="1">
        <f t="shared" si="0"/>
        <v>1542</v>
      </c>
      <c r="T34" s="16">
        <v>0</v>
      </c>
      <c r="U34" s="16">
        <v>34</v>
      </c>
      <c r="V34" s="1">
        <f t="shared" si="1"/>
        <v>1576</v>
      </c>
      <c r="W34" s="1">
        <v>1984</v>
      </c>
    </row>
    <row r="35" spans="1:23" x14ac:dyDescent="0.2">
      <c r="A35" s="1">
        <v>30</v>
      </c>
      <c r="B35" s="1" t="s">
        <v>44</v>
      </c>
      <c r="C35" s="16">
        <v>98584</v>
      </c>
      <c r="D35" s="16">
        <v>129128</v>
      </c>
      <c r="E35" s="16">
        <v>3534</v>
      </c>
      <c r="F35" s="16">
        <v>4707</v>
      </c>
      <c r="G35" s="16">
        <v>5957</v>
      </c>
      <c r="H35" s="16">
        <v>1169</v>
      </c>
      <c r="I35" s="16">
        <v>1100</v>
      </c>
      <c r="J35" s="16">
        <v>4452</v>
      </c>
      <c r="K35" s="16">
        <v>1400</v>
      </c>
      <c r="L35" s="16">
        <v>760</v>
      </c>
      <c r="M35" s="16">
        <v>7993</v>
      </c>
      <c r="N35" s="16">
        <v>676</v>
      </c>
      <c r="O35" s="16">
        <v>3084</v>
      </c>
      <c r="P35" s="16">
        <v>27539</v>
      </c>
      <c r="Q35" s="16">
        <v>3634</v>
      </c>
      <c r="R35" s="16">
        <v>18493</v>
      </c>
      <c r="S35" s="1">
        <f t="shared" si="0"/>
        <v>312210</v>
      </c>
      <c r="T35" s="16">
        <v>147</v>
      </c>
      <c r="U35" s="16">
        <v>5779</v>
      </c>
      <c r="V35" s="1">
        <f t="shared" si="1"/>
        <v>318136</v>
      </c>
      <c r="W35" s="1">
        <v>579755</v>
      </c>
    </row>
    <row r="36" spans="1:23" x14ac:dyDescent="0.2">
      <c r="A36" s="1">
        <v>31</v>
      </c>
      <c r="B36" s="1" t="s">
        <v>69</v>
      </c>
      <c r="C36" s="16">
        <v>2327</v>
      </c>
      <c r="D36" s="16">
        <v>4638</v>
      </c>
      <c r="E36" s="16">
        <v>96</v>
      </c>
      <c r="F36" s="16">
        <v>299</v>
      </c>
      <c r="G36" s="16">
        <v>0</v>
      </c>
      <c r="H36" s="16">
        <v>36</v>
      </c>
      <c r="I36" s="16">
        <v>0</v>
      </c>
      <c r="J36" s="16">
        <v>2006</v>
      </c>
      <c r="K36" s="16">
        <v>0</v>
      </c>
      <c r="L36" s="16">
        <v>58</v>
      </c>
      <c r="M36" s="16">
        <v>0</v>
      </c>
      <c r="N36" s="16">
        <v>0</v>
      </c>
      <c r="O36" s="16">
        <v>0</v>
      </c>
      <c r="P36" s="16">
        <v>1584</v>
      </c>
      <c r="Q36" s="16">
        <v>84</v>
      </c>
      <c r="R36" s="16">
        <v>0</v>
      </c>
      <c r="S36" s="1">
        <f t="shared" si="0"/>
        <v>11128</v>
      </c>
      <c r="T36" s="16">
        <v>3</v>
      </c>
      <c r="U36" s="16">
        <v>116</v>
      </c>
      <c r="V36" s="1">
        <f t="shared" si="1"/>
        <v>11247</v>
      </c>
      <c r="W36" s="1">
        <v>18207</v>
      </c>
    </row>
    <row r="37" spans="1:23" x14ac:dyDescent="0.2">
      <c r="A37" s="1">
        <v>32</v>
      </c>
      <c r="B37" s="10" t="s">
        <v>75</v>
      </c>
      <c r="C37" s="16">
        <v>11650</v>
      </c>
      <c r="D37" s="16">
        <v>6884</v>
      </c>
      <c r="E37" s="16">
        <v>39</v>
      </c>
      <c r="F37" s="16">
        <v>200</v>
      </c>
      <c r="G37" s="16">
        <v>76</v>
      </c>
      <c r="H37" s="16">
        <v>168</v>
      </c>
      <c r="I37" s="16">
        <v>236</v>
      </c>
      <c r="J37" s="16">
        <v>117</v>
      </c>
      <c r="K37" s="16">
        <v>45</v>
      </c>
      <c r="L37" s="16">
        <v>64</v>
      </c>
      <c r="M37" s="16">
        <v>46</v>
      </c>
      <c r="N37" s="16">
        <v>11</v>
      </c>
      <c r="O37" s="16">
        <v>15</v>
      </c>
      <c r="P37" s="16">
        <v>1100</v>
      </c>
      <c r="Q37" s="16">
        <v>48</v>
      </c>
      <c r="R37" s="16">
        <v>0</v>
      </c>
      <c r="S37" s="1">
        <f t="shared" si="0"/>
        <v>20699</v>
      </c>
      <c r="T37" s="16">
        <v>0</v>
      </c>
      <c r="U37" s="16">
        <v>274</v>
      </c>
      <c r="V37" s="1">
        <f t="shared" si="1"/>
        <v>20973</v>
      </c>
      <c r="W37" s="1">
        <v>35176</v>
      </c>
    </row>
    <row r="38" spans="1:23" x14ac:dyDescent="0.2">
      <c r="A38" s="1">
        <v>33</v>
      </c>
      <c r="B38" s="1" t="s">
        <v>39</v>
      </c>
      <c r="C38" s="16">
        <v>11982</v>
      </c>
      <c r="D38" s="16">
        <v>16443</v>
      </c>
      <c r="E38" s="16">
        <v>1388</v>
      </c>
      <c r="F38" s="16">
        <v>1028</v>
      </c>
      <c r="G38" s="16">
        <v>533</v>
      </c>
      <c r="H38" s="16">
        <v>3567</v>
      </c>
      <c r="I38" s="16">
        <v>4696</v>
      </c>
      <c r="J38" s="16">
        <v>671</v>
      </c>
      <c r="K38" s="16">
        <v>286</v>
      </c>
      <c r="L38" s="16">
        <v>1507</v>
      </c>
      <c r="M38" s="16">
        <v>713</v>
      </c>
      <c r="N38" s="16">
        <v>200</v>
      </c>
      <c r="O38" s="16">
        <v>222</v>
      </c>
      <c r="P38" s="16">
        <v>2660</v>
      </c>
      <c r="Q38" s="16">
        <v>556</v>
      </c>
      <c r="R38" s="16">
        <v>0</v>
      </c>
      <c r="S38" s="1">
        <f t="shared" si="0"/>
        <v>46452</v>
      </c>
      <c r="T38" s="16">
        <v>16</v>
      </c>
      <c r="U38" s="16">
        <v>1252</v>
      </c>
      <c r="V38" s="1">
        <f t="shared" si="1"/>
        <v>47720</v>
      </c>
      <c r="W38" s="1">
        <v>75444</v>
      </c>
    </row>
    <row r="39" spans="1:23" x14ac:dyDescent="0.2">
      <c r="A39" s="1">
        <v>34</v>
      </c>
      <c r="B39" s="1" t="s">
        <v>70</v>
      </c>
      <c r="C39" s="16">
        <v>326</v>
      </c>
      <c r="D39" s="20">
        <v>813</v>
      </c>
      <c r="E39" s="18">
        <v>0</v>
      </c>
      <c r="F39" s="18">
        <v>0</v>
      </c>
      <c r="G39" s="18">
        <v>6</v>
      </c>
      <c r="H39" s="18">
        <v>27</v>
      </c>
      <c r="I39" s="18">
        <v>283</v>
      </c>
      <c r="J39" s="18">
        <v>1</v>
      </c>
      <c r="K39" s="18">
        <v>0</v>
      </c>
      <c r="L39" s="18">
        <v>499</v>
      </c>
      <c r="M39" s="19">
        <v>1</v>
      </c>
      <c r="N39" s="18">
        <v>5</v>
      </c>
      <c r="O39" s="18">
        <v>1</v>
      </c>
      <c r="P39" s="18">
        <v>133</v>
      </c>
      <c r="Q39" s="18">
        <v>4</v>
      </c>
      <c r="R39" s="18">
        <v>0</v>
      </c>
      <c r="S39" s="1">
        <f t="shared" si="0"/>
        <v>2099</v>
      </c>
      <c r="T39" s="16">
        <v>0</v>
      </c>
      <c r="U39" s="16">
        <v>31</v>
      </c>
      <c r="V39" s="1">
        <f t="shared" si="1"/>
        <v>2130</v>
      </c>
      <c r="W39" s="1">
        <v>4140</v>
      </c>
    </row>
    <row r="40" spans="1:23" x14ac:dyDescent="0.2">
      <c r="A40" s="1">
        <v>35</v>
      </c>
      <c r="B40" s="1" t="s">
        <v>71</v>
      </c>
      <c r="C40" s="16">
        <v>133937</v>
      </c>
      <c r="D40" s="18">
        <v>98539</v>
      </c>
      <c r="E40" s="18">
        <v>7994</v>
      </c>
      <c r="F40" s="18">
        <v>4013</v>
      </c>
      <c r="G40" s="18">
        <v>5272</v>
      </c>
      <c r="H40" s="18">
        <v>1025</v>
      </c>
      <c r="I40" s="18">
        <v>1868</v>
      </c>
      <c r="J40" s="18">
        <v>3226</v>
      </c>
      <c r="K40" s="18">
        <v>1754</v>
      </c>
      <c r="L40" s="18">
        <v>1784</v>
      </c>
      <c r="M40" s="18">
        <v>1189</v>
      </c>
      <c r="N40" s="18">
        <v>1114</v>
      </c>
      <c r="O40" s="18">
        <v>404</v>
      </c>
      <c r="P40" s="18">
        <v>27493</v>
      </c>
      <c r="Q40" s="18">
        <v>1582</v>
      </c>
      <c r="R40" s="18">
        <v>0</v>
      </c>
      <c r="S40" s="1">
        <f t="shared" si="0"/>
        <v>291194</v>
      </c>
      <c r="T40" s="16">
        <v>104</v>
      </c>
      <c r="U40" s="16">
        <v>4249</v>
      </c>
      <c r="V40" s="1">
        <f t="shared" si="1"/>
        <v>295547</v>
      </c>
      <c r="W40" s="1">
        <v>509526</v>
      </c>
    </row>
    <row r="41" spans="1:23" x14ac:dyDescent="0.2">
      <c r="A41" s="1">
        <v>36</v>
      </c>
      <c r="B41" s="1" t="s">
        <v>72</v>
      </c>
      <c r="C41" s="16">
        <v>987</v>
      </c>
      <c r="D41" s="18">
        <v>4502</v>
      </c>
      <c r="E41" s="18">
        <v>750</v>
      </c>
      <c r="F41" s="18">
        <v>0</v>
      </c>
      <c r="G41" s="18">
        <v>80</v>
      </c>
      <c r="H41" s="18">
        <v>190</v>
      </c>
      <c r="I41" s="18">
        <v>0</v>
      </c>
      <c r="J41" s="18">
        <v>173</v>
      </c>
      <c r="K41" s="18">
        <v>55</v>
      </c>
      <c r="L41" s="18">
        <v>1969</v>
      </c>
      <c r="M41" s="18">
        <v>440</v>
      </c>
      <c r="N41" s="18">
        <v>619</v>
      </c>
      <c r="O41" s="18">
        <v>33</v>
      </c>
      <c r="P41" s="18">
        <v>359</v>
      </c>
      <c r="Q41" s="18">
        <v>17</v>
      </c>
      <c r="R41" s="18">
        <v>0</v>
      </c>
      <c r="S41" s="1">
        <f t="shared" si="0"/>
        <v>10174</v>
      </c>
      <c r="T41" s="16">
        <v>0</v>
      </c>
      <c r="U41" s="16">
        <v>205</v>
      </c>
      <c r="V41" s="1">
        <f t="shared" si="1"/>
        <v>10379</v>
      </c>
      <c r="W41" s="1">
        <v>15628</v>
      </c>
    </row>
    <row r="42" spans="1:23" x14ac:dyDescent="0.2">
      <c r="A42" s="1">
        <v>37</v>
      </c>
      <c r="B42" s="1" t="s">
        <v>73</v>
      </c>
      <c r="C42" s="16">
        <v>1089</v>
      </c>
      <c r="D42" s="18">
        <v>1345</v>
      </c>
      <c r="E42" s="18">
        <v>518</v>
      </c>
      <c r="F42" s="18">
        <v>0</v>
      </c>
      <c r="G42" s="18">
        <v>5</v>
      </c>
      <c r="H42" s="18">
        <v>26</v>
      </c>
      <c r="I42" s="18">
        <v>0</v>
      </c>
      <c r="J42" s="18">
        <v>8</v>
      </c>
      <c r="K42" s="18">
        <v>6</v>
      </c>
      <c r="L42" s="18">
        <v>9</v>
      </c>
      <c r="M42" s="18">
        <v>6</v>
      </c>
      <c r="N42" s="18">
        <v>10</v>
      </c>
      <c r="O42" s="18">
        <v>3</v>
      </c>
      <c r="P42" s="18">
        <v>57</v>
      </c>
      <c r="Q42" s="18">
        <v>5</v>
      </c>
      <c r="R42" s="18">
        <v>0</v>
      </c>
      <c r="S42" s="1">
        <f t="shared" si="0"/>
        <v>3087</v>
      </c>
      <c r="T42" s="16">
        <v>2</v>
      </c>
      <c r="U42" s="16">
        <v>90</v>
      </c>
      <c r="V42" s="1">
        <f t="shared" si="1"/>
        <v>3179</v>
      </c>
      <c r="W42" s="1">
        <v>5317</v>
      </c>
    </row>
    <row r="43" spans="1:23" x14ac:dyDescent="0.2">
      <c r="A43" s="1">
        <v>38</v>
      </c>
      <c r="B43" s="1" t="s">
        <v>74</v>
      </c>
      <c r="C43" s="16">
        <v>1691</v>
      </c>
      <c r="D43" s="18">
        <v>2401</v>
      </c>
      <c r="E43" s="18">
        <v>1628</v>
      </c>
      <c r="F43" s="18">
        <v>0</v>
      </c>
      <c r="G43" s="18">
        <v>0</v>
      </c>
      <c r="H43" s="18">
        <v>89</v>
      </c>
      <c r="I43" s="18">
        <v>0</v>
      </c>
      <c r="J43" s="18">
        <v>74</v>
      </c>
      <c r="K43" s="18">
        <v>50</v>
      </c>
      <c r="L43" s="18">
        <v>15</v>
      </c>
      <c r="M43" s="18">
        <v>23</v>
      </c>
      <c r="N43" s="18">
        <v>0</v>
      </c>
      <c r="O43" s="18">
        <v>0</v>
      </c>
      <c r="P43" s="18">
        <v>271</v>
      </c>
      <c r="Q43" s="18">
        <v>21</v>
      </c>
      <c r="R43" s="18">
        <v>0</v>
      </c>
      <c r="S43" s="1">
        <f t="shared" si="0"/>
        <v>6263</v>
      </c>
      <c r="T43" s="16">
        <v>3</v>
      </c>
      <c r="U43" s="16">
        <v>142</v>
      </c>
      <c r="V43" s="1">
        <f t="shared" si="1"/>
        <v>6408</v>
      </c>
      <c r="W43" s="1">
        <v>10695</v>
      </c>
    </row>
    <row r="44" spans="1:23" x14ac:dyDescent="0.2">
      <c r="C44" s="15">
        <f t="shared" ref="C44:U44" si="2">SUM(C6:C43)</f>
        <v>380784</v>
      </c>
      <c r="D44" s="15">
        <f t="shared" si="2"/>
        <v>453373</v>
      </c>
      <c r="E44" s="15">
        <f t="shared" si="2"/>
        <v>30377</v>
      </c>
      <c r="F44" s="15">
        <f t="shared" si="2"/>
        <v>20528</v>
      </c>
      <c r="G44" s="15">
        <f t="shared" si="2"/>
        <v>25656</v>
      </c>
      <c r="H44" s="15">
        <f t="shared" si="2"/>
        <v>53626</v>
      </c>
      <c r="I44" s="15">
        <f t="shared" si="2"/>
        <v>15106</v>
      </c>
      <c r="J44" s="15">
        <f t="shared" si="2"/>
        <v>20410</v>
      </c>
      <c r="K44" s="15">
        <f t="shared" si="2"/>
        <v>6530</v>
      </c>
      <c r="L44" s="15">
        <f t="shared" si="2"/>
        <v>22838</v>
      </c>
      <c r="M44" s="15">
        <f t="shared" si="2"/>
        <v>21786</v>
      </c>
      <c r="N44" s="15">
        <f t="shared" si="2"/>
        <v>5029</v>
      </c>
      <c r="O44" s="15">
        <f t="shared" si="2"/>
        <v>11580</v>
      </c>
      <c r="P44" s="15">
        <f t="shared" si="2"/>
        <v>96156</v>
      </c>
      <c r="Q44" s="15">
        <f t="shared" si="2"/>
        <v>9311</v>
      </c>
      <c r="R44" s="15">
        <f t="shared" si="2"/>
        <v>61187</v>
      </c>
      <c r="S44" s="15">
        <f t="shared" si="2"/>
        <v>1234277</v>
      </c>
      <c r="T44" s="15">
        <f t="shared" si="2"/>
        <v>456</v>
      </c>
      <c r="U44" s="15">
        <f t="shared" si="2"/>
        <v>21599</v>
      </c>
      <c r="V44" s="15">
        <f>SUM(V6:V43)</f>
        <v>1256332</v>
      </c>
      <c r="W44" s="29">
        <f>SUM(W6:W43)</f>
        <v>2202126</v>
      </c>
    </row>
    <row r="45" spans="1:23" x14ac:dyDescent="0.2">
      <c r="B45" s="13" t="s">
        <v>77</v>
      </c>
      <c r="C45" s="21">
        <f>C44/$S$44</f>
        <v>0.3085077336772864</v>
      </c>
      <c r="D45" s="21">
        <f t="shared" ref="D45:S45" si="3">D44/$S$44</f>
        <v>0.36731868130087492</v>
      </c>
      <c r="E45" s="21">
        <f t="shared" si="3"/>
        <v>2.4611169129782052E-2</v>
      </c>
      <c r="F45" s="21">
        <f t="shared" si="3"/>
        <v>1.6631598903649666E-2</v>
      </c>
      <c r="G45" s="21">
        <f t="shared" si="3"/>
        <v>2.0786257865940953E-2</v>
      </c>
      <c r="H45" s="21">
        <f t="shared" si="3"/>
        <v>4.3447297486706796E-2</v>
      </c>
      <c r="I45" s="21">
        <f t="shared" si="3"/>
        <v>1.2238743815205178E-2</v>
      </c>
      <c r="J45" s="21">
        <f t="shared" si="3"/>
        <v>1.6535996376826272E-2</v>
      </c>
      <c r="K45" s="21">
        <f t="shared" si="3"/>
        <v>5.2905466114980676E-3</v>
      </c>
      <c r="L45" s="21">
        <f t="shared" si="3"/>
        <v>1.8503139894853426E-2</v>
      </c>
      <c r="M45" s="21">
        <f t="shared" si="3"/>
        <v>1.7650819062495694E-2</v>
      </c>
      <c r="N45" s="21">
        <f t="shared" si="3"/>
        <v>4.0744500626682667E-3</v>
      </c>
      <c r="O45" s="21">
        <f t="shared" si="3"/>
        <v>9.3820106831772766E-3</v>
      </c>
      <c r="P45" s="21">
        <f t="shared" si="3"/>
        <v>7.7904716688393286E-2</v>
      </c>
      <c r="Q45" s="21">
        <f t="shared" si="3"/>
        <v>7.5436875190901236E-3</v>
      </c>
      <c r="R45" s="21">
        <f t="shared" si="3"/>
        <v>4.9573150921551644E-2</v>
      </c>
      <c r="S45" s="21">
        <f t="shared" si="3"/>
        <v>1</v>
      </c>
    </row>
  </sheetData>
  <mergeCells count="1">
    <mergeCell ref="A3:V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AYUNTAMIENTOS</vt:lpstr>
      <vt:lpstr>AYUNTAMIENTOS!distribucion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JGallegos</dc:creator>
  <cp:lastModifiedBy>Microsoft Office User</cp:lastModifiedBy>
  <cp:lastPrinted>2017-06-11T00:01:47Z</cp:lastPrinted>
  <dcterms:created xsi:type="dcterms:W3CDTF">2017-06-09T17:05:10Z</dcterms:created>
  <dcterms:modified xsi:type="dcterms:W3CDTF">2022-04-28T18:44:50Z</dcterms:modified>
</cp:coreProperties>
</file>