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app\ImportCSV\"/>
    </mc:Choice>
  </mc:AlternateContent>
  <xr:revisionPtr revIDLastSave="0" documentId="13_ncr:9_{E77E8B5D-03B4-421B-9D3E-9AD7B7DCF046}" xr6:coauthVersionLast="37" xr6:coauthVersionMax="37" xr10:uidLastSave="{00000000-0000-0000-0000-000000000000}"/>
  <bookViews>
    <workbookView xWindow="0" yWindow="0" windowWidth="17985" windowHeight="5775" xr2:uid="{00000000-000D-0000-FFFF-FFFF00000000}"/>
  </bookViews>
  <sheets>
    <sheet name="Round10-Portugal" sheetId="1" r:id="rId1"/>
    <sheet name="Odds" sheetId="6" r:id="rId2"/>
    <sheet name="Tier" sheetId="4" r:id="rId3"/>
    <sheet name="Rankings" sheetId="7" r:id="rId4"/>
  </sheets>
  <definedNames>
    <definedName name="_xlnm._FilterDatabase" localSheetId="0" hidden="1">'Round10-Portugal'!$A$1:$G$42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A35" i="1"/>
  <c r="A34" i="1"/>
  <c r="A23" i="1"/>
  <c r="A42" i="1"/>
  <c r="A41" i="1"/>
  <c r="A22" i="1"/>
  <c r="A18" i="1"/>
  <c r="A33" i="1"/>
  <c r="A32" i="1"/>
  <c r="A28" i="1"/>
  <c r="A40" i="1"/>
  <c r="A31" i="1"/>
  <c r="A30" i="1"/>
  <c r="A29" i="1"/>
  <c r="A15" i="1"/>
  <c r="A17" i="1"/>
  <c r="A21" i="1"/>
  <c r="A27" i="1"/>
  <c r="A16" i="1"/>
  <c r="A11" i="1"/>
  <c r="A26" i="1"/>
  <c r="A8" i="1"/>
  <c r="A25" i="1"/>
  <c r="A10" i="1"/>
  <c r="A9" i="1"/>
  <c r="A39" i="1"/>
  <c r="A13" i="1"/>
  <c r="A12" i="1"/>
  <c r="A38" i="1"/>
  <c r="A24" i="1"/>
  <c r="A20" i="1"/>
  <c r="A19" i="1"/>
  <c r="A14" i="1"/>
  <c r="A4" i="1"/>
  <c r="A3" i="1"/>
  <c r="A5" i="1"/>
  <c r="A6" i="1"/>
  <c r="A7" i="1"/>
  <c r="A2" i="1"/>
  <c r="A36" i="1" l="1"/>
  <c r="A37" i="1"/>
  <c r="G2" i="1"/>
  <c r="F2" i="1"/>
  <c r="E2" i="1"/>
</calcChain>
</file>

<file path=xl/sharedStrings.xml><?xml version="1.0" encoding="utf-8"?>
<sst xmlns="http://schemas.openxmlformats.org/spreadsheetml/2006/main" count="278" uniqueCount="74">
  <si>
    <t>Odds</t>
  </si>
  <si>
    <t>Stance</t>
  </si>
  <si>
    <t>Surfer</t>
  </si>
  <si>
    <t>Country</t>
  </si>
  <si>
    <t>Tier</t>
  </si>
  <si>
    <t>Heat</t>
  </si>
  <si>
    <t>Alejo Muniz</t>
  </si>
  <si>
    <t>BRA</t>
  </si>
  <si>
    <t>GFY</t>
  </si>
  <si>
    <t>Adrian Buchan</t>
  </si>
  <si>
    <t>AUS</t>
  </si>
  <si>
    <t>REG</t>
  </si>
  <si>
    <t>Adriano de Souza</t>
  </si>
  <si>
    <t>Caio Ibelli</t>
  </si>
  <si>
    <t>Conner Coffin</t>
  </si>
  <si>
    <t>USA</t>
  </si>
  <si>
    <t>Connor O'Leary</t>
  </si>
  <si>
    <t>Ezekiel Lau</t>
  </si>
  <si>
    <t>HAW</t>
  </si>
  <si>
    <t>Filipe Toledo</t>
  </si>
  <si>
    <t>Frederico Morais</t>
  </si>
  <si>
    <t>PRT</t>
  </si>
  <si>
    <t>Gabriel Medina</t>
  </si>
  <si>
    <t>Griffin Colapinto</t>
  </si>
  <si>
    <t>Ian Gouveia</t>
  </si>
  <si>
    <t>Italo Ferreira</t>
  </si>
  <si>
    <t>Jeremy Flores</t>
  </si>
  <si>
    <t>FRA</t>
  </si>
  <si>
    <t>Jesse Mendes</t>
  </si>
  <si>
    <t>Joan Duru</t>
  </si>
  <si>
    <t>Joel Parkinson</t>
  </si>
  <si>
    <t>John John Florence</t>
  </si>
  <si>
    <t>Jordy Smith</t>
  </si>
  <si>
    <t>ZAF</t>
  </si>
  <si>
    <t>Julian Wilson</t>
  </si>
  <si>
    <t>Kanoa Igarashi</t>
  </si>
  <si>
    <t>JPN</t>
  </si>
  <si>
    <t>Keanu Asing</t>
  </si>
  <si>
    <t>Kolohe Andino</t>
  </si>
  <si>
    <t>Matt Wilkinson</t>
  </si>
  <si>
    <t>Michael February</t>
  </si>
  <si>
    <t>Michael Rodrigues</t>
  </si>
  <si>
    <t>Michel Bourez</t>
  </si>
  <si>
    <t>PYF</t>
  </si>
  <si>
    <t>Miguel Pupo</t>
  </si>
  <si>
    <t>Mikey Wright</t>
  </si>
  <si>
    <t>Owen Wright</t>
  </si>
  <si>
    <t>Patrick Gudauskas</t>
  </si>
  <si>
    <t>Sebastian Zietz</t>
  </si>
  <si>
    <t>Tomas Hermes</t>
  </si>
  <si>
    <t>Wiggolly Dantas</t>
  </si>
  <si>
    <t>Wade Carmichael</t>
  </si>
  <si>
    <t>Willian Cardoso</t>
  </si>
  <si>
    <t>Yago Dora</t>
  </si>
  <si>
    <t>Oney Anwar</t>
  </si>
  <si>
    <t>Kelly Slater</t>
  </si>
  <si>
    <t>Rank</t>
  </si>
  <si>
    <t>B</t>
  </si>
  <si>
    <t>C</t>
  </si>
  <si>
    <t>A</t>
  </si>
  <si>
    <t>Mateia Hiquily</t>
  </si>
  <si>
    <t>Tikanui Smith</t>
  </si>
  <si>
    <t>Mick Fanning</t>
  </si>
  <si>
    <t>Kael Walsh</t>
  </si>
  <si>
    <t>Jack Robinson</t>
  </si>
  <si>
    <t>David Delroy-Carr</t>
  </si>
  <si>
    <t>Carl Wright</t>
  </si>
  <si>
    <t>Leonardo Fioravanti</t>
  </si>
  <si>
    <t>Hiroto Ohhara</t>
  </si>
  <si>
    <t>Jorgann Couzinet</t>
  </si>
  <si>
    <t>Vasco Ribeiro</t>
  </si>
  <si>
    <t>Ryan Callinan</t>
  </si>
  <si>
    <t>Miguel Blanco</t>
  </si>
  <si>
    <t>Samuel Pupo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</si>
</sst>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0404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surfleague.com/athletes/1456/filipe-toledo" TargetMode="External"/><Relationship Id="rId13" Type="http://schemas.openxmlformats.org/officeDocument/2006/relationships/hyperlink" Target="http://www.worldsurfleague.com/athletes/2761/mateia-hiquily" TargetMode="External"/><Relationship Id="rId18" Type="http://schemas.openxmlformats.org/officeDocument/2006/relationships/hyperlink" Target="http://www.worldsurfleague.com/athletes/3830/mikey-wright" TargetMode="External"/><Relationship Id="rId26" Type="http://schemas.openxmlformats.org/officeDocument/2006/relationships/hyperlink" Target="http://www.worldsurfleague.com/athletes/297/owen-wright" TargetMode="External"/><Relationship Id="rId39" Type="http://schemas.openxmlformats.org/officeDocument/2006/relationships/hyperlink" Target="http://www.worldsurfleague.com/athletes/763/julian-wilson" TargetMode="External"/><Relationship Id="rId3" Type="http://schemas.openxmlformats.org/officeDocument/2006/relationships/hyperlink" Target="http://www.worldsurfleague.com/athletes/1089/ian-gouveia" TargetMode="External"/><Relationship Id="rId21" Type="http://schemas.openxmlformats.org/officeDocument/2006/relationships/hyperlink" Target="http://www.worldsurfleague.com/athletes/562/jeremy-flores" TargetMode="External"/><Relationship Id="rId34" Type="http://schemas.openxmlformats.org/officeDocument/2006/relationships/hyperlink" Target="http://www.worldsurfleague.com/athletes/593/michel-bourez" TargetMode="External"/><Relationship Id="rId42" Type="http://schemas.openxmlformats.org/officeDocument/2006/relationships/hyperlink" Target="http://www.worldsurfleague.com/athletes/2642/miguel-blanco" TargetMode="External"/><Relationship Id="rId7" Type="http://schemas.openxmlformats.org/officeDocument/2006/relationships/hyperlink" Target="http://www.worldsurfleague.com/athletes/1380/michael-february" TargetMode="External"/><Relationship Id="rId12" Type="http://schemas.openxmlformats.org/officeDocument/2006/relationships/hyperlink" Target="http://www.worldsurfleague.com/athletes/1085/gabriel-medina" TargetMode="External"/><Relationship Id="rId17" Type="http://schemas.openxmlformats.org/officeDocument/2006/relationships/hyperlink" Target="http://www.worldsurfleague.com/athletes/3165/griffin-colapinto" TargetMode="External"/><Relationship Id="rId25" Type="http://schemas.openxmlformats.org/officeDocument/2006/relationships/hyperlink" Target="http://www.worldsurfleague.com/athletes/226/matt-wilkinson" TargetMode="External"/><Relationship Id="rId33" Type="http://schemas.openxmlformats.org/officeDocument/2006/relationships/hyperlink" Target="http://www.worldsurfleague.com/athletes/575/adrian-buchan" TargetMode="External"/><Relationship Id="rId38" Type="http://schemas.openxmlformats.org/officeDocument/2006/relationships/hyperlink" Target="http://www.worldsurfleague.com/athletes/700/jesse-mendes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worldsurfleague.com/athletes/2953/tikanui-smith" TargetMode="External"/><Relationship Id="rId20" Type="http://schemas.openxmlformats.org/officeDocument/2006/relationships/hyperlink" Target="http://www.worldsurfleague.com/athletes/3994/yago-dora" TargetMode="External"/><Relationship Id="rId29" Type="http://schemas.openxmlformats.org/officeDocument/2006/relationships/hyperlink" Target="http://www.worldsurfleague.com/athletes/553/kelly-slater" TargetMode="External"/><Relationship Id="rId41" Type="http://schemas.openxmlformats.org/officeDocument/2006/relationships/hyperlink" Target="http://www.worldsurfleague.com/athletes/1760/ryan-callinan" TargetMode="External"/><Relationship Id="rId1" Type="http://schemas.openxmlformats.org/officeDocument/2006/relationships/hyperlink" Target="http://www.worldsurfleague.com/athletes/2251/michael-rodrigues" TargetMode="External"/><Relationship Id="rId6" Type="http://schemas.openxmlformats.org/officeDocument/2006/relationships/hyperlink" Target="http://www.worldsurfleague.com/athletes/1343/frederico-morais" TargetMode="External"/><Relationship Id="rId11" Type="http://schemas.openxmlformats.org/officeDocument/2006/relationships/hyperlink" Target="http://www.worldsurfleague.com/athletes/1957/ezekiel-lau" TargetMode="External"/><Relationship Id="rId24" Type="http://schemas.openxmlformats.org/officeDocument/2006/relationships/hyperlink" Target="http://www.worldsurfleague.com/athletes/199/john-john-florence" TargetMode="External"/><Relationship Id="rId32" Type="http://schemas.openxmlformats.org/officeDocument/2006/relationships/hyperlink" Target="http://www.worldsurfleague.com/athletes/564/jordy-smith" TargetMode="External"/><Relationship Id="rId37" Type="http://schemas.openxmlformats.org/officeDocument/2006/relationships/hyperlink" Target="http://www.worldsurfleague.com/athletes/688/miguel-pupo" TargetMode="External"/><Relationship Id="rId40" Type="http://schemas.openxmlformats.org/officeDocument/2006/relationships/hyperlink" Target="http://www.worldsurfleague.com/athletes/1358/vasco-ribeiro" TargetMode="External"/><Relationship Id="rId5" Type="http://schemas.openxmlformats.org/officeDocument/2006/relationships/hyperlink" Target="http://www.worldsurfleague.com/athletes/1215/conner-coffin" TargetMode="External"/><Relationship Id="rId15" Type="http://schemas.openxmlformats.org/officeDocument/2006/relationships/hyperlink" Target="http://www.worldsurfleague.com/athletes/2838/connor-oleary" TargetMode="External"/><Relationship Id="rId23" Type="http://schemas.openxmlformats.org/officeDocument/2006/relationships/hyperlink" Target="http://www.worldsurfleague.com/athletes/14/sebastian-zietz" TargetMode="External"/><Relationship Id="rId28" Type="http://schemas.openxmlformats.org/officeDocument/2006/relationships/hyperlink" Target="http://www.worldsurfleague.com/athletes/449/tomas-hermes" TargetMode="External"/><Relationship Id="rId36" Type="http://schemas.openxmlformats.org/officeDocument/2006/relationships/hyperlink" Target="http://www.worldsurfleague.com/athletes/622/willian-cardoso" TargetMode="External"/><Relationship Id="rId10" Type="http://schemas.openxmlformats.org/officeDocument/2006/relationships/hyperlink" Target="http://www.worldsurfleague.com/athletes/1737/italo-ferreira" TargetMode="External"/><Relationship Id="rId19" Type="http://schemas.openxmlformats.org/officeDocument/2006/relationships/hyperlink" Target="http://www.worldsurfleague.com/athletes/3896/kanoa-igarashi" TargetMode="External"/><Relationship Id="rId31" Type="http://schemas.openxmlformats.org/officeDocument/2006/relationships/hyperlink" Target="http://www.worldsurfleague.com/athletes/4/patrick-gudauskas" TargetMode="External"/><Relationship Id="rId4" Type="http://schemas.openxmlformats.org/officeDocument/2006/relationships/hyperlink" Target="http://www.worldsurfleague.com/athletes/1164/kolohe-andino" TargetMode="External"/><Relationship Id="rId9" Type="http://schemas.openxmlformats.org/officeDocument/2006/relationships/hyperlink" Target="http://www.worldsurfleague.com/athletes/1677/keanu-asing" TargetMode="External"/><Relationship Id="rId14" Type="http://schemas.openxmlformats.org/officeDocument/2006/relationships/hyperlink" Target="http://www.worldsurfleague.com/athletes/2817/wade-carmichael" TargetMode="External"/><Relationship Id="rId22" Type="http://schemas.openxmlformats.org/officeDocument/2006/relationships/hyperlink" Target="http://www.worldsurfleague.com/athletes/13/adriano-de-souza" TargetMode="External"/><Relationship Id="rId27" Type="http://schemas.openxmlformats.org/officeDocument/2006/relationships/hyperlink" Target="http://www.worldsurfleague.com/athletes/425/wiggolly-dantas" TargetMode="External"/><Relationship Id="rId30" Type="http://schemas.openxmlformats.org/officeDocument/2006/relationships/hyperlink" Target="http://www.worldsurfleague.com/athletes/556/joel-parkinson" TargetMode="External"/><Relationship Id="rId35" Type="http://schemas.openxmlformats.org/officeDocument/2006/relationships/hyperlink" Target="http://www.worldsurfleague.com/athletes/621/joan-duru" TargetMode="External"/><Relationship Id="rId43" Type="http://schemas.openxmlformats.org/officeDocument/2006/relationships/hyperlink" Target="http://www.worldsurfleague.com/athletes/8784/samuel-pup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" name="Picture 1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F98465-BA20-4ECA-9F02-0602737C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3" name="Picture 2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0C5DDA6-077D-4991-8EBD-4010416A5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3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48127FD9-C758-4375-83B1-D8313E19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" name="Picture 4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A8E63A2-A2E7-45CD-AF38-2F7346330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7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0</xdr:rowOff>
    </xdr:to>
    <xdr:pic>
      <xdr:nvPicPr>
        <xdr:cNvPr id="6" name="Picture 5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1F2632A9-5794-4334-AA7F-DEB10068D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89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7" name="Picture 6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DA7C5D17-48D5-4462-8806-0AFFEDB27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" name="Picture 7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FEF26346-C3B9-4611-8E64-7A83C541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434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" name="Picture 8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5E03B5D0-1DFC-4200-A899-DB9409C9E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0" name="Picture 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7B0A5574-8B1B-4305-8AF5-F05C464CF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79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0</xdr:rowOff>
    </xdr:to>
    <xdr:pic>
      <xdr:nvPicPr>
        <xdr:cNvPr id="11" name="Picture 10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85CBE5D-240A-4486-8715-E05B8E6E1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6515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12" name="Picture 11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3CBE72D0-726F-415E-986C-17DFA1A59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0</xdr:rowOff>
    </xdr:to>
    <xdr:pic>
      <xdr:nvPicPr>
        <xdr:cNvPr id="13" name="Picture 12" descr="http://mct.fantasy.worldsurfleague.com/cache/img/placeholder-1x1_1488162224.gif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E2FC68CD-5E4B-4815-B102-190B4CF1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96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0</xdr:rowOff>
    </xdr:to>
    <xdr:pic>
      <xdr:nvPicPr>
        <xdr:cNvPr id="14" name="Picture 13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55044AF3-E0C5-4073-87C9-854753AB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868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0</xdr:rowOff>
    </xdr:to>
    <xdr:pic>
      <xdr:nvPicPr>
        <xdr:cNvPr id="15" name="Picture 14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59DFC3B5-2D8B-4272-B8AF-402BA0C1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941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9525</xdr:colOff>
      <xdr:row>38</xdr:row>
      <xdr:rowOff>0</xdr:rowOff>
    </xdr:to>
    <xdr:pic>
      <xdr:nvPicPr>
        <xdr:cNvPr id="16" name="Picture 15" descr="http://mct.fantasy.worldsurfleague.com/cache/img/placeholder-1x1_1488162224.gif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FB07995C-D5C4-4FEE-AB42-64149E6B1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13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0</xdr:rowOff>
    </xdr:to>
    <xdr:pic>
      <xdr:nvPicPr>
        <xdr:cNvPr id="17" name="Picture 16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ACEE42A-A132-4A08-B354-62FF38C38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677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0</xdr:rowOff>
    </xdr:to>
    <xdr:pic>
      <xdr:nvPicPr>
        <xdr:cNvPr id="18" name="Picture 17" descr="http://mct.fantasy.worldsurfleague.com/cache/img/placeholder-1x1_1488162224.gif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51BD93D4-89DE-4E1C-8AC1-046B4F41F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140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</xdr:colOff>
      <xdr:row>49</xdr:row>
      <xdr:rowOff>0</xdr:rowOff>
    </xdr:to>
    <xdr:pic>
      <xdr:nvPicPr>
        <xdr:cNvPr id="19" name="Picture 18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44C38231-9BF8-45B4-BD36-20730591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12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</xdr:colOff>
      <xdr:row>53</xdr:row>
      <xdr:rowOff>0</xdr:rowOff>
    </xdr:to>
    <xdr:pic>
      <xdr:nvPicPr>
        <xdr:cNvPr id="20" name="Picture 19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40A484A2-3D4E-452D-8669-7B01EE76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</xdr:colOff>
      <xdr:row>57</xdr:row>
      <xdr:rowOff>0</xdr:rowOff>
    </xdr:to>
    <xdr:pic>
      <xdr:nvPicPr>
        <xdr:cNvPr id="21" name="Picture 20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20EC4B91-DAD4-4174-9104-53B1F085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35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</xdr:colOff>
      <xdr:row>61</xdr:row>
      <xdr:rowOff>0</xdr:rowOff>
    </xdr:to>
    <xdr:pic>
      <xdr:nvPicPr>
        <xdr:cNvPr id="22" name="Picture 2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374C59FC-4C3C-415C-BACF-BA325869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29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9525</xdr:colOff>
      <xdr:row>65</xdr:row>
      <xdr:rowOff>0</xdr:rowOff>
    </xdr:to>
    <xdr:pic>
      <xdr:nvPicPr>
        <xdr:cNvPr id="23" name="Picture 22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EC2B3B9C-DAEB-4F35-8177-3D8C4CD91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020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9525</xdr:colOff>
      <xdr:row>69</xdr:row>
      <xdr:rowOff>0</xdr:rowOff>
    </xdr:to>
    <xdr:pic>
      <xdr:nvPicPr>
        <xdr:cNvPr id="24" name="Picture 23" descr="http://mct.fantasy.worldsurfleague.com/cache/img/placeholder-1x1_1488162224.gif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ADADB4AD-BB5B-4324-B9E1-30EF580A9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74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9525</xdr:colOff>
      <xdr:row>73</xdr:row>
      <xdr:rowOff>0</xdr:rowOff>
    </xdr:to>
    <xdr:pic>
      <xdr:nvPicPr>
        <xdr:cNvPr id="25" name="Picture 24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85D67979-3A12-4DA9-99CA-AF1237EA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646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</xdr:colOff>
      <xdr:row>77</xdr:row>
      <xdr:rowOff>0</xdr:rowOff>
    </xdr:to>
    <xdr:pic>
      <xdr:nvPicPr>
        <xdr:cNvPr id="26" name="Picture 25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59D1CA6-4C0F-4D90-8B92-2CE7543C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19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</xdr:colOff>
      <xdr:row>81</xdr:row>
      <xdr:rowOff>0</xdr:rowOff>
    </xdr:to>
    <xdr:pic>
      <xdr:nvPicPr>
        <xdr:cNvPr id="27" name="Picture 26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905DC3BA-7DC6-4685-888C-0F878D27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28" name="Picture 27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6D706C98-67A1-4351-B04F-EEC1B95B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864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9525</xdr:colOff>
      <xdr:row>89</xdr:row>
      <xdr:rowOff>0</xdr:rowOff>
    </xdr:to>
    <xdr:pic>
      <xdr:nvPicPr>
        <xdr:cNvPr id="29" name="Picture 28" descr="http://mct.fantasy.worldsurfleague.com/cache/img/placeholder-1x1_1488162224.gif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E8082CAA-8391-49F9-87DD-227B880CA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36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9525</xdr:colOff>
      <xdr:row>93</xdr:row>
      <xdr:rowOff>0</xdr:rowOff>
    </xdr:to>
    <xdr:pic>
      <xdr:nvPicPr>
        <xdr:cNvPr id="30" name="Picture 29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BA72DA83-6BFE-4B49-B281-B139081EE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9525</xdr:colOff>
      <xdr:row>97</xdr:row>
      <xdr:rowOff>0</xdr:rowOff>
    </xdr:to>
    <xdr:pic>
      <xdr:nvPicPr>
        <xdr:cNvPr id="31" name="Picture 30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0ABA93AE-1CDE-4017-B563-54C8F57AD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81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9525</xdr:colOff>
      <xdr:row>101</xdr:row>
      <xdr:rowOff>0</xdr:rowOff>
    </xdr:to>
    <xdr:pic>
      <xdr:nvPicPr>
        <xdr:cNvPr id="32" name="Picture 31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E0956153-62E0-4C88-89E3-032469791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53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0</xdr:rowOff>
    </xdr:to>
    <xdr:pic>
      <xdr:nvPicPr>
        <xdr:cNvPr id="33" name="Picture 3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C47C5166-C0C2-478C-864E-E581FBA20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25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9525</xdr:colOff>
      <xdr:row>109</xdr:row>
      <xdr:rowOff>0</xdr:rowOff>
    </xdr:to>
    <xdr:pic>
      <xdr:nvPicPr>
        <xdr:cNvPr id="34" name="Picture 33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393442A8-D80F-4E8F-90E8-16DD4D147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98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9525</xdr:colOff>
      <xdr:row>113</xdr:row>
      <xdr:rowOff>0</xdr:rowOff>
    </xdr:to>
    <xdr:pic>
      <xdr:nvPicPr>
        <xdr:cNvPr id="35" name="Picture 34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B8895631-E7A4-4416-B498-8B04675C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370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9525</xdr:colOff>
      <xdr:row>117</xdr:row>
      <xdr:rowOff>0</xdr:rowOff>
    </xdr:to>
    <xdr:pic>
      <xdr:nvPicPr>
        <xdr:cNvPr id="36" name="Picture 35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9E6750D6-9B34-42C7-B7A5-191C1784C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443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9525</xdr:colOff>
      <xdr:row>121</xdr:row>
      <xdr:rowOff>0</xdr:rowOff>
    </xdr:to>
    <xdr:pic>
      <xdr:nvPicPr>
        <xdr:cNvPr id="37" name="Picture 36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14FCB419-2EA8-4ABA-9583-63E33A8F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15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8" name="Picture 3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52FE0A9C-C679-4735-961C-73DB9D902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8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9525</xdr:colOff>
      <xdr:row>129</xdr:row>
      <xdr:rowOff>0</xdr:rowOff>
    </xdr:to>
    <xdr:pic>
      <xdr:nvPicPr>
        <xdr:cNvPr id="39" name="Picture 3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A3C85D2-48BE-4898-B013-4073EC2F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660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0</xdr:rowOff>
    </xdr:to>
    <xdr:pic>
      <xdr:nvPicPr>
        <xdr:cNvPr id="40" name="Picture 3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058E9A4F-7934-4DEB-91C7-8FADF9C1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0</xdr:rowOff>
    </xdr:to>
    <xdr:pic>
      <xdr:nvPicPr>
        <xdr:cNvPr id="41" name="Picture 40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08DB9F0E-9224-4218-96D8-830EA9F5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0</xdr:rowOff>
    </xdr:to>
    <xdr:pic>
      <xdr:nvPicPr>
        <xdr:cNvPr id="42" name="Picture 41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B4711DD-32EF-4ADF-8076-13BB2CA5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0</xdr:rowOff>
    </xdr:to>
    <xdr:pic>
      <xdr:nvPicPr>
        <xdr:cNvPr id="43" name="Picture 42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5D39CD6F-A7BB-45E6-AAD7-FF3D1AA0F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0</xdr:rowOff>
    </xdr:to>
    <xdr:pic>
      <xdr:nvPicPr>
        <xdr:cNvPr id="44" name="Picture 43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1B8D887-4942-4C1C-9136-3BEAEC8C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43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45" name="Picture 44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7EA4A884-E237-466E-A5AD-24E4ADAB6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20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0</xdr:rowOff>
    </xdr:to>
    <xdr:pic>
      <xdr:nvPicPr>
        <xdr:cNvPr id="46" name="Picture 45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1A8309F4-58F8-4F81-A5BF-C734F898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96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0</xdr:rowOff>
    </xdr:to>
    <xdr:pic>
      <xdr:nvPicPr>
        <xdr:cNvPr id="47" name="Picture 46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2A3B9364-EB70-4F74-8CCD-F6F456AF2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2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0</xdr:rowOff>
    </xdr:to>
    <xdr:pic>
      <xdr:nvPicPr>
        <xdr:cNvPr id="48" name="Picture 47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71FF1FAC-DABF-4BCD-98EA-267868F15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0</xdr:rowOff>
    </xdr:to>
    <xdr:pic>
      <xdr:nvPicPr>
        <xdr:cNvPr id="49" name="Picture 4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95997983-CDBF-4FF9-957D-E9AB437F6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9525</xdr:colOff>
      <xdr:row>38</xdr:row>
      <xdr:rowOff>0</xdr:rowOff>
    </xdr:to>
    <xdr:pic>
      <xdr:nvPicPr>
        <xdr:cNvPr id="50" name="Picture 49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40BE178-4E43-468D-84FC-15F91FA4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801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9525</xdr:colOff>
      <xdr:row>42</xdr:row>
      <xdr:rowOff>0</xdr:rowOff>
    </xdr:to>
    <xdr:pic>
      <xdr:nvPicPr>
        <xdr:cNvPr id="51" name="Picture 50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1671FE-A4C5-44D9-8CC9-61D20C826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877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</xdr:colOff>
      <xdr:row>46</xdr:row>
      <xdr:rowOff>0</xdr:rowOff>
    </xdr:to>
    <xdr:pic>
      <xdr:nvPicPr>
        <xdr:cNvPr id="52" name="Picture 51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6015A073-65EC-4EDA-8311-BE25B9F0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953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9525</xdr:colOff>
      <xdr:row>50</xdr:row>
      <xdr:rowOff>0</xdr:rowOff>
    </xdr:to>
    <xdr:pic>
      <xdr:nvPicPr>
        <xdr:cNvPr id="53" name="Picture 52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EF693F78-C751-41B3-B7C6-F6496F8E1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029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9525</xdr:colOff>
      <xdr:row>54</xdr:row>
      <xdr:rowOff>0</xdr:rowOff>
    </xdr:to>
    <xdr:pic>
      <xdr:nvPicPr>
        <xdr:cNvPr id="54" name="Picture 53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D565812C-6CD0-4EC4-A353-7B0BA3CE2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05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9525</xdr:colOff>
      <xdr:row>58</xdr:row>
      <xdr:rowOff>0</xdr:rowOff>
    </xdr:to>
    <xdr:pic>
      <xdr:nvPicPr>
        <xdr:cNvPr id="55" name="Picture 54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C3979670-D324-4C7C-BDB6-B24F733C5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8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9525</xdr:colOff>
      <xdr:row>62</xdr:row>
      <xdr:rowOff>0</xdr:rowOff>
    </xdr:to>
    <xdr:pic>
      <xdr:nvPicPr>
        <xdr:cNvPr id="56" name="Picture 55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376308F4-7E29-4771-8CEF-BC88FBDD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258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</xdr:colOff>
      <xdr:row>66</xdr:row>
      <xdr:rowOff>0</xdr:rowOff>
    </xdr:to>
    <xdr:pic>
      <xdr:nvPicPr>
        <xdr:cNvPr id="57" name="Picture 56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78DD383-C442-4C98-8DB4-B0209E2B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334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9525</xdr:colOff>
      <xdr:row>70</xdr:row>
      <xdr:rowOff>0</xdr:rowOff>
    </xdr:to>
    <xdr:pic>
      <xdr:nvPicPr>
        <xdr:cNvPr id="58" name="Picture 5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CBFB5A5B-5CE1-4B5C-8B87-EB0A5D2C8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41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</xdr:colOff>
      <xdr:row>74</xdr:row>
      <xdr:rowOff>0</xdr:rowOff>
    </xdr:to>
    <xdr:pic>
      <xdr:nvPicPr>
        <xdr:cNvPr id="59" name="Picture 58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8D086187-D081-4471-BF26-0A943D063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486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9525</xdr:colOff>
      <xdr:row>78</xdr:row>
      <xdr:rowOff>0</xdr:rowOff>
    </xdr:to>
    <xdr:pic>
      <xdr:nvPicPr>
        <xdr:cNvPr id="60" name="Picture 59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7FB9C2F1-ED3D-4C07-A080-FB294943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563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</xdr:colOff>
      <xdr:row>82</xdr:row>
      <xdr:rowOff>0</xdr:rowOff>
    </xdr:to>
    <xdr:pic>
      <xdr:nvPicPr>
        <xdr:cNvPr id="61" name="Picture 60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121AC6D4-6304-47B1-BB36-6DBD0C9E5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9525</xdr:colOff>
      <xdr:row>86</xdr:row>
      <xdr:rowOff>0</xdr:rowOff>
    </xdr:to>
    <xdr:pic>
      <xdr:nvPicPr>
        <xdr:cNvPr id="62" name="Picture 61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8662ECE9-C64F-4611-8A00-6531C0A8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</xdr:colOff>
      <xdr:row>90</xdr:row>
      <xdr:rowOff>0</xdr:rowOff>
    </xdr:to>
    <xdr:pic>
      <xdr:nvPicPr>
        <xdr:cNvPr id="63" name="Picture 6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AD71928-F604-4C5D-9B10-913767F4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</xdr:colOff>
      <xdr:row>94</xdr:row>
      <xdr:rowOff>0</xdr:rowOff>
    </xdr:to>
    <xdr:pic>
      <xdr:nvPicPr>
        <xdr:cNvPr id="64" name="Picture 63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A9CA2D77-14C7-4870-8191-1B33A046B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867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9525</xdr:colOff>
      <xdr:row>98</xdr:row>
      <xdr:rowOff>0</xdr:rowOff>
    </xdr:to>
    <xdr:pic>
      <xdr:nvPicPr>
        <xdr:cNvPr id="65" name="Picture 64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70E87457-1D4C-46B2-94E2-D7B79CB28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</xdr:colOff>
      <xdr:row>102</xdr:row>
      <xdr:rowOff>0</xdr:rowOff>
    </xdr:to>
    <xdr:pic>
      <xdr:nvPicPr>
        <xdr:cNvPr id="66" name="Picture 65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3E8D314A-F654-42CD-B745-9DF9224FB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20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9525</xdr:colOff>
      <xdr:row>106</xdr:row>
      <xdr:rowOff>0</xdr:rowOff>
    </xdr:to>
    <xdr:pic>
      <xdr:nvPicPr>
        <xdr:cNvPr id="67" name="Picture 66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3D611730-3726-4269-96F8-6BF23D6B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96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</xdr:colOff>
      <xdr:row>110</xdr:row>
      <xdr:rowOff>0</xdr:rowOff>
    </xdr:to>
    <xdr:pic>
      <xdr:nvPicPr>
        <xdr:cNvPr id="68" name="Picture 67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BD82E368-0584-42E7-AB86-25E2021A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172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9525</xdr:colOff>
      <xdr:row>114</xdr:row>
      <xdr:rowOff>0</xdr:rowOff>
    </xdr:to>
    <xdr:pic>
      <xdr:nvPicPr>
        <xdr:cNvPr id="69" name="Picture 68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C0B8FF14-5A16-4EEE-A2EC-F1AC0BB1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248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9525</xdr:colOff>
      <xdr:row>118</xdr:row>
      <xdr:rowOff>0</xdr:rowOff>
    </xdr:to>
    <xdr:pic>
      <xdr:nvPicPr>
        <xdr:cNvPr id="70" name="Picture 69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DE51F754-7130-4D27-86AC-F18AF7109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325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9525</xdr:colOff>
      <xdr:row>122</xdr:row>
      <xdr:rowOff>0</xdr:rowOff>
    </xdr:to>
    <xdr:pic>
      <xdr:nvPicPr>
        <xdr:cNvPr id="71" name="Picture 70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3C51B94A-16DD-4262-85AF-649F2C00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01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9525</xdr:colOff>
      <xdr:row>126</xdr:row>
      <xdr:rowOff>0</xdr:rowOff>
    </xdr:to>
    <xdr:pic>
      <xdr:nvPicPr>
        <xdr:cNvPr id="72" name="Picture 7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CC29818B-B800-44D0-894F-9522A03D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77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9525</xdr:colOff>
      <xdr:row>49</xdr:row>
      <xdr:rowOff>9525</xdr:rowOff>
    </xdr:to>
    <xdr:pic>
      <xdr:nvPicPr>
        <xdr:cNvPr id="73" name="Picture 72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C2FA95B9-98A4-4E97-8AEE-185EB0380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9525</xdr:colOff>
      <xdr:row>50</xdr:row>
      <xdr:rowOff>9525</xdr:rowOff>
    </xdr:to>
    <xdr:pic>
      <xdr:nvPicPr>
        <xdr:cNvPr id="74" name="Picture 73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11D5CAB5-51EB-438A-AF44-3623852F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9525</xdr:colOff>
      <xdr:row>52</xdr:row>
      <xdr:rowOff>9525</xdr:rowOff>
    </xdr:to>
    <xdr:pic>
      <xdr:nvPicPr>
        <xdr:cNvPr id="75" name="Picture 74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456F2D66-2848-4238-921D-232A3C77C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9525</xdr:colOff>
      <xdr:row>54</xdr:row>
      <xdr:rowOff>9525</xdr:rowOff>
    </xdr:to>
    <xdr:pic>
      <xdr:nvPicPr>
        <xdr:cNvPr id="76" name="Picture 75" descr="http://mct.fantasy.worldsurfleague.com/cache/img/placeholder-1x1_1488162224.gif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F3613574-155B-4235-83DF-4348FEEDD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9525</xdr:colOff>
      <xdr:row>57</xdr:row>
      <xdr:rowOff>9525</xdr:rowOff>
    </xdr:to>
    <xdr:pic>
      <xdr:nvPicPr>
        <xdr:cNvPr id="77" name="Picture 76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302D2EFD-775D-4C57-9A0A-DCBFE754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343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9525</xdr:colOff>
      <xdr:row>59</xdr:row>
      <xdr:rowOff>9525</xdr:rowOff>
    </xdr:to>
    <xdr:pic>
      <xdr:nvPicPr>
        <xdr:cNvPr id="78" name="Picture 77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5733C195-19D9-46B1-9FEC-85D8D58E9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20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9525</xdr:colOff>
      <xdr:row>61</xdr:row>
      <xdr:rowOff>9525</xdr:rowOff>
    </xdr:to>
    <xdr:pic>
      <xdr:nvPicPr>
        <xdr:cNvPr id="79" name="Picture 78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70FA1210-C0F1-4637-B5A7-0EB0A94E9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96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9525</xdr:colOff>
      <xdr:row>64</xdr:row>
      <xdr:rowOff>9525</xdr:rowOff>
    </xdr:to>
    <xdr:pic>
      <xdr:nvPicPr>
        <xdr:cNvPr id="80" name="Picture 7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C01020EA-B279-49F9-9761-1F3CA1A2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2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9525</xdr:colOff>
      <xdr:row>66</xdr:row>
      <xdr:rowOff>9525</xdr:rowOff>
    </xdr:to>
    <xdr:pic>
      <xdr:nvPicPr>
        <xdr:cNvPr id="81" name="Picture 80" descr="http://mct.fantasy.worldsurfleague.com/cache/img/placeholder-1x1_1488162224.gif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476640BB-CAB9-495C-A0F4-488BAE54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9525</xdr:colOff>
      <xdr:row>68</xdr:row>
      <xdr:rowOff>9525</xdr:rowOff>
    </xdr:to>
    <xdr:pic>
      <xdr:nvPicPr>
        <xdr:cNvPr id="82" name="Picture 81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100761CE-2BFE-4B7C-A05F-8DC1F92F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71</xdr:row>
      <xdr:rowOff>0</xdr:rowOff>
    </xdr:from>
    <xdr:to>
      <xdr:col>11</xdr:col>
      <xdr:colOff>9525</xdr:colOff>
      <xdr:row>71</xdr:row>
      <xdr:rowOff>9525</xdr:rowOff>
    </xdr:to>
    <xdr:pic>
      <xdr:nvPicPr>
        <xdr:cNvPr id="83" name="Picture 82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D29F81-6876-491F-81C1-6C9F8CEF6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801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11</xdr:col>
      <xdr:colOff>9525</xdr:colOff>
      <xdr:row>74</xdr:row>
      <xdr:rowOff>9525</xdr:rowOff>
    </xdr:to>
    <xdr:pic>
      <xdr:nvPicPr>
        <xdr:cNvPr id="84" name="Picture 83" descr="http://mct.fantasy.worldsurfleague.com/cache/img/placeholder-1x1_1488162224.gif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4BE249A7-178C-4C6C-8A1D-ECFCC6AC5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877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9525</xdr:colOff>
      <xdr:row>77</xdr:row>
      <xdr:rowOff>9525</xdr:rowOff>
    </xdr:to>
    <xdr:pic>
      <xdr:nvPicPr>
        <xdr:cNvPr id="85" name="Picture 84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A65F9BDE-F3DD-4F08-BA15-12576DCDE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953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0</xdr:rowOff>
    </xdr:from>
    <xdr:to>
      <xdr:col>11</xdr:col>
      <xdr:colOff>9525</xdr:colOff>
      <xdr:row>80</xdr:row>
      <xdr:rowOff>9525</xdr:rowOff>
    </xdr:to>
    <xdr:pic>
      <xdr:nvPicPr>
        <xdr:cNvPr id="86" name="Picture 85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23935B83-A4BE-47E8-9CEC-B4079357F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029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9525</xdr:colOff>
      <xdr:row>83</xdr:row>
      <xdr:rowOff>9525</xdr:rowOff>
    </xdr:to>
    <xdr:pic>
      <xdr:nvPicPr>
        <xdr:cNvPr id="87" name="Picture 86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13B38CAE-B503-43E5-8280-15C9840A9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05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9525</xdr:colOff>
      <xdr:row>86</xdr:row>
      <xdr:rowOff>9525</xdr:rowOff>
    </xdr:to>
    <xdr:pic>
      <xdr:nvPicPr>
        <xdr:cNvPr id="88" name="Picture 87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5A919089-1081-4087-AC40-A4A55520F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8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9525</xdr:colOff>
      <xdr:row>88</xdr:row>
      <xdr:rowOff>9525</xdr:rowOff>
    </xdr:to>
    <xdr:pic>
      <xdr:nvPicPr>
        <xdr:cNvPr id="89" name="Picture 88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EC473502-87DF-4F61-B258-B46A8082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258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0</xdr:rowOff>
    </xdr:from>
    <xdr:to>
      <xdr:col>11</xdr:col>
      <xdr:colOff>9525</xdr:colOff>
      <xdr:row>91</xdr:row>
      <xdr:rowOff>9525</xdr:rowOff>
    </xdr:to>
    <xdr:pic>
      <xdr:nvPicPr>
        <xdr:cNvPr id="90" name="Picture 89" descr="http://mct.fantasy.worldsurfleague.com/cache/img/placeholder-1x1_1488162224.gif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B6D0AFA5-E183-491C-A573-D46C61C50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34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93</xdr:row>
      <xdr:rowOff>0</xdr:rowOff>
    </xdr:from>
    <xdr:to>
      <xdr:col>11</xdr:col>
      <xdr:colOff>9525</xdr:colOff>
      <xdr:row>93</xdr:row>
      <xdr:rowOff>9525</xdr:rowOff>
    </xdr:to>
    <xdr:pic>
      <xdr:nvPicPr>
        <xdr:cNvPr id="91" name="Picture 90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25EE25E4-AFA9-4B1B-B641-E03BF29E2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91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96</xdr:row>
      <xdr:rowOff>0</xdr:rowOff>
    </xdr:from>
    <xdr:to>
      <xdr:col>11</xdr:col>
      <xdr:colOff>9525</xdr:colOff>
      <xdr:row>96</xdr:row>
      <xdr:rowOff>9525</xdr:rowOff>
    </xdr:to>
    <xdr:pic>
      <xdr:nvPicPr>
        <xdr:cNvPr id="92" name="Picture 9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4E9C709F-E701-41C6-9E09-33B0B4B7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467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9525</xdr:colOff>
      <xdr:row>99</xdr:row>
      <xdr:rowOff>9525</xdr:rowOff>
    </xdr:to>
    <xdr:pic>
      <xdr:nvPicPr>
        <xdr:cNvPr id="93" name="Picture 92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BD4E2121-2496-4026-A345-69ED09E8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544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102</xdr:row>
      <xdr:rowOff>0</xdr:rowOff>
    </xdr:from>
    <xdr:to>
      <xdr:col>11</xdr:col>
      <xdr:colOff>9525</xdr:colOff>
      <xdr:row>102</xdr:row>
      <xdr:rowOff>9525</xdr:rowOff>
    </xdr:to>
    <xdr:pic>
      <xdr:nvPicPr>
        <xdr:cNvPr id="94" name="Picture 93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B0CB4C58-E7CC-48CF-B5B0-32561C67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620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9525</xdr:colOff>
      <xdr:row>105</xdr:row>
      <xdr:rowOff>9525</xdr:rowOff>
    </xdr:to>
    <xdr:pic>
      <xdr:nvPicPr>
        <xdr:cNvPr id="95" name="Picture 94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DC6257AA-2B4D-461A-B640-1DC7CD5FC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696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108</xdr:row>
      <xdr:rowOff>0</xdr:rowOff>
    </xdr:from>
    <xdr:to>
      <xdr:col>11</xdr:col>
      <xdr:colOff>9525</xdr:colOff>
      <xdr:row>108</xdr:row>
      <xdr:rowOff>9525</xdr:rowOff>
    </xdr:to>
    <xdr:pic>
      <xdr:nvPicPr>
        <xdr:cNvPr id="96" name="Picture 95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7C15431E-DFBF-48D0-BCC9-82F64EB3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772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9525</xdr:colOff>
      <xdr:row>111</xdr:row>
      <xdr:rowOff>9525</xdr:rowOff>
    </xdr:to>
    <xdr:pic>
      <xdr:nvPicPr>
        <xdr:cNvPr id="97" name="Picture 96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96EC5B4C-D0EB-40C9-9E1C-C7E66E300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848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11</xdr:col>
      <xdr:colOff>9525</xdr:colOff>
      <xdr:row>114</xdr:row>
      <xdr:rowOff>9525</xdr:rowOff>
    </xdr:to>
    <xdr:pic>
      <xdr:nvPicPr>
        <xdr:cNvPr id="98" name="Picture 97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3AC3EBCA-2068-45EE-88FF-246CAFC9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925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9525</xdr:colOff>
      <xdr:row>116</xdr:row>
      <xdr:rowOff>9525</xdr:rowOff>
    </xdr:to>
    <xdr:pic>
      <xdr:nvPicPr>
        <xdr:cNvPr id="99" name="Picture 98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5A59C2E9-87CF-4FBF-97C1-4E1C5154D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001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9525</xdr:colOff>
      <xdr:row>119</xdr:row>
      <xdr:rowOff>9525</xdr:rowOff>
    </xdr:to>
    <xdr:pic>
      <xdr:nvPicPr>
        <xdr:cNvPr id="100" name="Picture 99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C4C555A-C100-49EF-9877-176974C41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077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122</xdr:row>
      <xdr:rowOff>0</xdr:rowOff>
    </xdr:from>
    <xdr:to>
      <xdr:col>11</xdr:col>
      <xdr:colOff>9525</xdr:colOff>
      <xdr:row>122</xdr:row>
      <xdr:rowOff>9525</xdr:rowOff>
    </xdr:to>
    <xdr:pic>
      <xdr:nvPicPr>
        <xdr:cNvPr id="101" name="Picture 100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D4999B9A-4BEA-4578-9537-EA70587BC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153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9525</xdr:colOff>
      <xdr:row>124</xdr:row>
      <xdr:rowOff>9525</xdr:rowOff>
    </xdr:to>
    <xdr:pic>
      <xdr:nvPicPr>
        <xdr:cNvPr id="102" name="Picture 101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697A74D6-20D2-45E9-A87D-45AB8902A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229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9525</xdr:colOff>
      <xdr:row>127</xdr:row>
      <xdr:rowOff>9525</xdr:rowOff>
    </xdr:to>
    <xdr:pic>
      <xdr:nvPicPr>
        <xdr:cNvPr id="103" name="Picture 102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EAEBDC80-2279-4D52-A494-877E7629C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306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130</xdr:row>
      <xdr:rowOff>0</xdr:rowOff>
    </xdr:from>
    <xdr:to>
      <xdr:col>11</xdr:col>
      <xdr:colOff>9525</xdr:colOff>
      <xdr:row>130</xdr:row>
      <xdr:rowOff>9525</xdr:rowOff>
    </xdr:to>
    <xdr:pic>
      <xdr:nvPicPr>
        <xdr:cNvPr id="104" name="Picture 103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011DB933-A83D-467C-A496-6B14899D3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382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11</xdr:col>
      <xdr:colOff>9525</xdr:colOff>
      <xdr:row>133</xdr:row>
      <xdr:rowOff>9525</xdr:rowOff>
    </xdr:to>
    <xdr:pic>
      <xdr:nvPicPr>
        <xdr:cNvPr id="105" name="Picture 104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353D863B-0966-47F8-916D-8283BC7B1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458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9525</xdr:colOff>
      <xdr:row>136</xdr:row>
      <xdr:rowOff>9525</xdr:rowOff>
    </xdr:to>
    <xdr:pic>
      <xdr:nvPicPr>
        <xdr:cNvPr id="106" name="Picture 105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A2544997-BECB-47B7-9ED8-541DCCA40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34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9525</xdr:colOff>
      <xdr:row>139</xdr:row>
      <xdr:rowOff>9525</xdr:rowOff>
    </xdr:to>
    <xdr:pic>
      <xdr:nvPicPr>
        <xdr:cNvPr id="107" name="Picture 106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151A7AB8-1CDA-431A-B6C5-24BA4FE13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10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9525</xdr:colOff>
      <xdr:row>142</xdr:row>
      <xdr:rowOff>9525</xdr:rowOff>
    </xdr:to>
    <xdr:pic>
      <xdr:nvPicPr>
        <xdr:cNvPr id="108" name="Picture 107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6D84B53-F88F-4B17-88DF-9FF97D5B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87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null)" TargetMode="External"/><Relationship Id="rId13" Type="http://schemas.openxmlformats.org/officeDocument/2006/relationships/hyperlink" Target="javascript:void(null)" TargetMode="External"/><Relationship Id="rId18" Type="http://schemas.openxmlformats.org/officeDocument/2006/relationships/hyperlink" Target="javascript:void(null)" TargetMode="External"/><Relationship Id="rId26" Type="http://schemas.openxmlformats.org/officeDocument/2006/relationships/hyperlink" Target="javascript:void(null)" TargetMode="External"/><Relationship Id="rId3" Type="http://schemas.openxmlformats.org/officeDocument/2006/relationships/hyperlink" Target="javascript:void(null)" TargetMode="External"/><Relationship Id="rId21" Type="http://schemas.openxmlformats.org/officeDocument/2006/relationships/hyperlink" Target="javascript:void(null)" TargetMode="External"/><Relationship Id="rId34" Type="http://schemas.openxmlformats.org/officeDocument/2006/relationships/hyperlink" Target="javascript:void(null)" TargetMode="External"/><Relationship Id="rId7" Type="http://schemas.openxmlformats.org/officeDocument/2006/relationships/hyperlink" Target="javascript:void(null)" TargetMode="External"/><Relationship Id="rId12" Type="http://schemas.openxmlformats.org/officeDocument/2006/relationships/hyperlink" Target="javascript:void(null)" TargetMode="External"/><Relationship Id="rId17" Type="http://schemas.openxmlformats.org/officeDocument/2006/relationships/hyperlink" Target="javascript:void(null)" TargetMode="External"/><Relationship Id="rId25" Type="http://schemas.openxmlformats.org/officeDocument/2006/relationships/hyperlink" Target="javascript:void(null)" TargetMode="External"/><Relationship Id="rId33" Type="http://schemas.openxmlformats.org/officeDocument/2006/relationships/hyperlink" Target="javascript:void(null)" TargetMode="External"/><Relationship Id="rId2" Type="http://schemas.openxmlformats.org/officeDocument/2006/relationships/hyperlink" Target="javascript:void(null)" TargetMode="External"/><Relationship Id="rId16" Type="http://schemas.openxmlformats.org/officeDocument/2006/relationships/hyperlink" Target="javascript:void(null)" TargetMode="External"/><Relationship Id="rId20" Type="http://schemas.openxmlformats.org/officeDocument/2006/relationships/hyperlink" Target="javascript:void(null)" TargetMode="External"/><Relationship Id="rId29" Type="http://schemas.openxmlformats.org/officeDocument/2006/relationships/hyperlink" Target="javascript:void(null)" TargetMode="External"/><Relationship Id="rId1" Type="http://schemas.openxmlformats.org/officeDocument/2006/relationships/hyperlink" Target="javascript:void(null)" TargetMode="External"/><Relationship Id="rId6" Type="http://schemas.openxmlformats.org/officeDocument/2006/relationships/hyperlink" Target="javascript:void(null)" TargetMode="External"/><Relationship Id="rId11" Type="http://schemas.openxmlformats.org/officeDocument/2006/relationships/hyperlink" Target="javascript:void(null)" TargetMode="External"/><Relationship Id="rId24" Type="http://schemas.openxmlformats.org/officeDocument/2006/relationships/hyperlink" Target="javascript:void(null)" TargetMode="External"/><Relationship Id="rId32" Type="http://schemas.openxmlformats.org/officeDocument/2006/relationships/hyperlink" Target="javascript:void(null)" TargetMode="External"/><Relationship Id="rId5" Type="http://schemas.openxmlformats.org/officeDocument/2006/relationships/hyperlink" Target="javascript:void(null)" TargetMode="External"/><Relationship Id="rId15" Type="http://schemas.openxmlformats.org/officeDocument/2006/relationships/hyperlink" Target="javascript:void(null)" TargetMode="External"/><Relationship Id="rId23" Type="http://schemas.openxmlformats.org/officeDocument/2006/relationships/hyperlink" Target="javascript:void(null)" TargetMode="External"/><Relationship Id="rId28" Type="http://schemas.openxmlformats.org/officeDocument/2006/relationships/hyperlink" Target="javascript:void(null)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javascript:void(null)" TargetMode="External"/><Relationship Id="rId19" Type="http://schemas.openxmlformats.org/officeDocument/2006/relationships/hyperlink" Target="javascript:void(null)" TargetMode="External"/><Relationship Id="rId31" Type="http://schemas.openxmlformats.org/officeDocument/2006/relationships/hyperlink" Target="javascript:void(null)" TargetMode="External"/><Relationship Id="rId4" Type="http://schemas.openxmlformats.org/officeDocument/2006/relationships/hyperlink" Target="javascript:void(null)" TargetMode="External"/><Relationship Id="rId9" Type="http://schemas.openxmlformats.org/officeDocument/2006/relationships/hyperlink" Target="javascript:void(null)" TargetMode="External"/><Relationship Id="rId14" Type="http://schemas.openxmlformats.org/officeDocument/2006/relationships/hyperlink" Target="javascript:void(null)" TargetMode="External"/><Relationship Id="rId22" Type="http://schemas.openxmlformats.org/officeDocument/2006/relationships/hyperlink" Target="javascript:void(null)" TargetMode="External"/><Relationship Id="rId27" Type="http://schemas.openxmlformats.org/officeDocument/2006/relationships/hyperlink" Target="javascript:void(null)" TargetMode="External"/><Relationship Id="rId30" Type="http://schemas.openxmlformats.org/officeDocument/2006/relationships/hyperlink" Target="javascript:void(null)" TargetMode="External"/><Relationship Id="rId35" Type="http://schemas.openxmlformats.org/officeDocument/2006/relationships/hyperlink" Target="javascript:void(null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orldsurfleague.com/athletes/593/michel-bourez" TargetMode="External"/><Relationship Id="rId18" Type="http://schemas.openxmlformats.org/officeDocument/2006/relationships/hyperlink" Target="http://www.worldsurfleague.com/athletes/3165/griffin-colapinto" TargetMode="External"/><Relationship Id="rId26" Type="http://schemas.openxmlformats.org/officeDocument/2006/relationships/hyperlink" Target="http://www.worldsurfleague.com/athletes/4/patrick-gudauskas" TargetMode="External"/><Relationship Id="rId39" Type="http://schemas.openxmlformats.org/officeDocument/2006/relationships/hyperlink" Target="http://www.worldsurfleague.com/athletes/1291/caio-ibelli" TargetMode="External"/><Relationship Id="rId3" Type="http://schemas.openxmlformats.org/officeDocument/2006/relationships/hyperlink" Target="http://www.worldsurfleague.com/athletes/763/julian-wilson" TargetMode="External"/><Relationship Id="rId21" Type="http://schemas.openxmlformats.org/officeDocument/2006/relationships/hyperlink" Target="http://www.worldsurfleague.com/athletes/3994/yago-dora" TargetMode="External"/><Relationship Id="rId34" Type="http://schemas.openxmlformats.org/officeDocument/2006/relationships/hyperlink" Target="http://www.worldsurfleague.com/athletes/553/kelly-slater" TargetMode="External"/><Relationship Id="rId42" Type="http://schemas.openxmlformats.org/officeDocument/2006/relationships/hyperlink" Target="http://www.worldsurfleague.com/athletes/2953/tikanui-smith" TargetMode="External"/><Relationship Id="rId47" Type="http://schemas.openxmlformats.org/officeDocument/2006/relationships/hyperlink" Target="http://www.worldsurfleague.com/athletes/2656/leonardo-fioravanti" TargetMode="External"/><Relationship Id="rId50" Type="http://schemas.openxmlformats.org/officeDocument/2006/relationships/hyperlink" Target="http://www.worldsurfleague.com/athletes/2761/mateia-hiquily" TargetMode="External"/><Relationship Id="rId7" Type="http://schemas.openxmlformats.org/officeDocument/2006/relationships/hyperlink" Target="http://www.worldsurfleague.com/athletes/2817/wade-carmichael" TargetMode="External"/><Relationship Id="rId12" Type="http://schemas.openxmlformats.org/officeDocument/2006/relationships/hyperlink" Target="http://www.worldsurfleague.com/athletes/3896/kanoa-igarashi" TargetMode="External"/><Relationship Id="rId17" Type="http://schemas.openxmlformats.org/officeDocument/2006/relationships/hyperlink" Target="http://www.worldsurfleague.com/athletes/562/jeremy-flores" TargetMode="External"/><Relationship Id="rId25" Type="http://schemas.openxmlformats.org/officeDocument/2006/relationships/hyperlink" Target="http://www.worldsurfleague.com/athletes/556/joel-parkinson" TargetMode="External"/><Relationship Id="rId33" Type="http://schemas.openxmlformats.org/officeDocument/2006/relationships/hyperlink" Target="http://www.worldsurfleague.com/athletes/621/joan-duru" TargetMode="External"/><Relationship Id="rId38" Type="http://schemas.openxmlformats.org/officeDocument/2006/relationships/hyperlink" Target="http://www.worldsurfleague.com/athletes/425/wiggolly-dantas" TargetMode="External"/><Relationship Id="rId46" Type="http://schemas.openxmlformats.org/officeDocument/2006/relationships/hyperlink" Target="http://www.worldsurfleague.com/athletes/3779/carl-wright" TargetMode="External"/><Relationship Id="rId2" Type="http://schemas.openxmlformats.org/officeDocument/2006/relationships/hyperlink" Target="http://www.worldsurfleague.com/athletes/1456/filipe-toledo" TargetMode="External"/><Relationship Id="rId16" Type="http://schemas.openxmlformats.org/officeDocument/2006/relationships/hyperlink" Target="http://www.worldsurfleague.com/athletes/14/sebastian-zietz" TargetMode="External"/><Relationship Id="rId20" Type="http://schemas.openxmlformats.org/officeDocument/2006/relationships/hyperlink" Target="http://www.worldsurfleague.com/athletes/1957/ezekiel-lau" TargetMode="External"/><Relationship Id="rId29" Type="http://schemas.openxmlformats.org/officeDocument/2006/relationships/hyperlink" Target="http://www.worldsurfleague.com/athletes/554/mick-fanning" TargetMode="External"/><Relationship Id="rId41" Type="http://schemas.openxmlformats.org/officeDocument/2006/relationships/hyperlink" Target="http://www.worldsurfleague.com/athletes/3442/jack-robinson" TargetMode="External"/><Relationship Id="rId1" Type="http://schemas.openxmlformats.org/officeDocument/2006/relationships/hyperlink" Target="http://www.worldsurfleague.com/athletes/1085/gabriel-medina" TargetMode="External"/><Relationship Id="rId6" Type="http://schemas.openxmlformats.org/officeDocument/2006/relationships/hyperlink" Target="http://www.worldsurfleague.com/athletes/297/owen-wright" TargetMode="External"/><Relationship Id="rId11" Type="http://schemas.openxmlformats.org/officeDocument/2006/relationships/hyperlink" Target="http://www.worldsurfleague.com/athletes/622/willian-cardoso" TargetMode="External"/><Relationship Id="rId24" Type="http://schemas.openxmlformats.org/officeDocument/2006/relationships/hyperlink" Target="http://www.worldsurfleague.com/athletes/449/tomas-hermes" TargetMode="External"/><Relationship Id="rId32" Type="http://schemas.openxmlformats.org/officeDocument/2006/relationships/hyperlink" Target="http://www.worldsurfleague.com/athletes/1089/ian-gouveia" TargetMode="External"/><Relationship Id="rId37" Type="http://schemas.openxmlformats.org/officeDocument/2006/relationships/hyperlink" Target="http://www.worldsurfleague.com/athletes/1677/keanu-asing" TargetMode="External"/><Relationship Id="rId40" Type="http://schemas.openxmlformats.org/officeDocument/2006/relationships/hyperlink" Target="http://www.worldsurfleague.com/athletes/6324/kael-walsh" TargetMode="External"/><Relationship Id="rId45" Type="http://schemas.openxmlformats.org/officeDocument/2006/relationships/hyperlink" Target="http://www.worldsurfleague.com/athletes/2611/david-delroy-carr" TargetMode="External"/><Relationship Id="rId5" Type="http://schemas.openxmlformats.org/officeDocument/2006/relationships/hyperlink" Target="http://www.worldsurfleague.com/athletes/564/jordy-smith" TargetMode="External"/><Relationship Id="rId15" Type="http://schemas.openxmlformats.org/officeDocument/2006/relationships/hyperlink" Target="http://www.worldsurfleague.com/athletes/13/adriano-de-souza" TargetMode="External"/><Relationship Id="rId23" Type="http://schemas.openxmlformats.org/officeDocument/2006/relationships/hyperlink" Target="http://www.worldsurfleague.com/athletes/2838/connor-oleary" TargetMode="External"/><Relationship Id="rId28" Type="http://schemas.openxmlformats.org/officeDocument/2006/relationships/hyperlink" Target="http://www.worldsurfleague.com/athletes/226/matt-wilkinson" TargetMode="External"/><Relationship Id="rId36" Type="http://schemas.openxmlformats.org/officeDocument/2006/relationships/hyperlink" Target="http://www.worldsurfleague.com/athletes/1760/ryan-callinan" TargetMode="External"/><Relationship Id="rId49" Type="http://schemas.openxmlformats.org/officeDocument/2006/relationships/hyperlink" Target="http://www.worldsurfleague.com/athletes/1484/hiroto-ohhara" TargetMode="External"/><Relationship Id="rId10" Type="http://schemas.openxmlformats.org/officeDocument/2006/relationships/hyperlink" Target="http://www.worldsurfleague.com/athletes/1164/kolohe-andino" TargetMode="External"/><Relationship Id="rId19" Type="http://schemas.openxmlformats.org/officeDocument/2006/relationships/hyperlink" Target="http://www.worldsurfleague.com/athletes/575/adrian-buchan" TargetMode="External"/><Relationship Id="rId31" Type="http://schemas.openxmlformats.org/officeDocument/2006/relationships/hyperlink" Target="http://www.worldsurfleague.com/athletes/700/jesse-mendes" TargetMode="External"/><Relationship Id="rId44" Type="http://schemas.openxmlformats.org/officeDocument/2006/relationships/hyperlink" Target="http://www.worldsurfleague.com/athletes/2813/oney-anwar" TargetMode="External"/><Relationship Id="rId4" Type="http://schemas.openxmlformats.org/officeDocument/2006/relationships/hyperlink" Target="http://www.worldsurfleague.com/athletes/1737/italo-ferreira" TargetMode="External"/><Relationship Id="rId9" Type="http://schemas.openxmlformats.org/officeDocument/2006/relationships/hyperlink" Target="http://www.worldsurfleague.com/athletes/1215/conner-coffin" TargetMode="External"/><Relationship Id="rId14" Type="http://schemas.openxmlformats.org/officeDocument/2006/relationships/hyperlink" Target="http://www.worldsurfleague.com/athletes/2251/michael-rodrigues" TargetMode="External"/><Relationship Id="rId22" Type="http://schemas.openxmlformats.org/officeDocument/2006/relationships/hyperlink" Target="http://www.worldsurfleague.com/athletes/1343/frederico-morais" TargetMode="External"/><Relationship Id="rId27" Type="http://schemas.openxmlformats.org/officeDocument/2006/relationships/hyperlink" Target="http://www.worldsurfleague.com/athletes/1380/michael-february" TargetMode="External"/><Relationship Id="rId30" Type="http://schemas.openxmlformats.org/officeDocument/2006/relationships/hyperlink" Target="http://www.worldsurfleague.com/athletes/199/john-john-florence" TargetMode="External"/><Relationship Id="rId35" Type="http://schemas.openxmlformats.org/officeDocument/2006/relationships/hyperlink" Target="http://www.worldsurfleague.com/athletes/688/miguel-pupo" TargetMode="External"/><Relationship Id="rId43" Type="http://schemas.openxmlformats.org/officeDocument/2006/relationships/hyperlink" Target="http://www.worldsurfleague.com/athletes/708/alejo-muniz" TargetMode="External"/><Relationship Id="rId48" Type="http://schemas.openxmlformats.org/officeDocument/2006/relationships/hyperlink" Target="http://www.worldsurfleague.com/athletes/2654/jorgann-couzinet" TargetMode="External"/><Relationship Id="rId8" Type="http://schemas.openxmlformats.org/officeDocument/2006/relationships/hyperlink" Target="http://www.worldsurfleague.com/athletes/3830/mikey-wr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Normal="100" workbookViewId="0">
      <selection activeCell="G41" sqref="G41"/>
    </sheetView>
  </sheetViews>
  <sheetFormatPr defaultRowHeight="15" x14ac:dyDescent="0.25"/>
  <cols>
    <col min="1" max="1" width="22.42578125" customWidth="1"/>
    <col min="2" max="2" width="8.42578125" customWidth="1"/>
    <col min="3" max="3" width="16.140625" customWidth="1"/>
    <col min="4" max="6" width="1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</row>
    <row r="2" spans="1:7" x14ac:dyDescent="0.25">
      <c r="A2">
        <f>IFERROR(AVERAGEIF(Odds!A:A,C2,Odds!B:B),151)</f>
        <v>5</v>
      </c>
      <c r="B2" t="s">
        <v>8</v>
      </c>
      <c r="C2" t="s">
        <v>22</v>
      </c>
      <c r="D2" t="s">
        <v>7</v>
      </c>
      <c r="E2" t="str">
        <f>IFERROR(INDEX(Tier!B:B,MATCH('Round10-Portugal'!C2,Tier!A:A,0)),"")</f>
        <v>A</v>
      </c>
      <c r="F2">
        <f>IFERROR(INDEX(Rankings!C:C,MATCH('Round10-Portugal'!C2,Rankings!A:A,0)),"")</f>
        <v>6</v>
      </c>
      <c r="G2">
        <f>IFERROR(INDEX(Rankings!B:B,MATCH('Round10-Portugal'!C2,Rankings!A:A,0)),"")</f>
        <v>1</v>
      </c>
    </row>
    <row r="3" spans="1:7" x14ac:dyDescent="0.25">
      <c r="A3">
        <f>IFERROR(AVERAGEIF(Odds!A:A,C3,Odds!B:B),151)</f>
        <v>5.5</v>
      </c>
      <c r="B3" t="s">
        <v>11</v>
      </c>
      <c r="C3" t="s">
        <v>34</v>
      </c>
      <c r="D3" t="s">
        <v>10</v>
      </c>
      <c r="E3" t="str">
        <f>IFERROR(INDEX(Tier!B:B,MATCH('Round10-Portugal'!C3,Tier!A:A,0)),"")</f>
        <v>A</v>
      </c>
      <c r="F3">
        <f>IFERROR(INDEX(Rankings!C:C,MATCH('Round10-Portugal'!C3,Rankings!A:A,0)),"")</f>
        <v>4</v>
      </c>
      <c r="G3">
        <f>IFERROR(INDEX(Rankings!B:B,MATCH('Round10-Portugal'!C3,Rankings!A:A,0)),"")</f>
        <v>3</v>
      </c>
    </row>
    <row r="4" spans="1:7" x14ac:dyDescent="0.25">
      <c r="A4">
        <f>IFERROR(AVERAGEIF(Odds!A:A,C4,Odds!B:B),151)</f>
        <v>6.5</v>
      </c>
      <c r="B4" t="s">
        <v>11</v>
      </c>
      <c r="C4" t="s">
        <v>19</v>
      </c>
      <c r="D4" t="s">
        <v>7</v>
      </c>
      <c r="E4" t="str">
        <f>IFERROR(INDEX(Tier!B:B,MATCH('Round10-Portugal'!C4,Tier!A:A,0)),"")</f>
        <v>A</v>
      </c>
      <c r="F4">
        <f>IFERROR(INDEX(Rankings!C:C,MATCH('Round10-Portugal'!C4,Rankings!A:A,0)),"")</f>
        <v>5</v>
      </c>
      <c r="G4">
        <f>IFERROR(INDEX(Rankings!B:B,MATCH('Round10-Portugal'!C4,Rankings!A:A,0)),"")</f>
        <v>2</v>
      </c>
    </row>
    <row r="5" spans="1:7" x14ac:dyDescent="0.25">
      <c r="A5">
        <f>IFERROR(AVERAGEIF(Odds!A:A,C5,Odds!B:B),151)</f>
        <v>9</v>
      </c>
      <c r="B5" t="s">
        <v>8</v>
      </c>
      <c r="C5" t="s">
        <v>25</v>
      </c>
      <c r="D5" t="s">
        <v>7</v>
      </c>
      <c r="E5" t="str">
        <f>IFERROR(INDEX(Tier!B:B,MATCH('Round10-Portugal'!C5,Tier!A:A,0)),"")</f>
        <v>A</v>
      </c>
      <c r="F5">
        <f>IFERROR(INDEX(Rankings!C:C,MATCH('Round10-Portugal'!C5,Rankings!A:A,0)),"")</f>
        <v>3</v>
      </c>
      <c r="G5">
        <f>IFERROR(INDEX(Rankings!B:B,MATCH('Round10-Portugal'!C5,Rankings!A:A,0)),"")</f>
        <v>4</v>
      </c>
    </row>
    <row r="6" spans="1:7" x14ac:dyDescent="0.25">
      <c r="A6">
        <f>IFERROR(AVERAGEIF(Odds!A:A,C6,Odds!B:B),151)</f>
        <v>12</v>
      </c>
      <c r="B6" t="s">
        <v>11</v>
      </c>
      <c r="C6" t="s">
        <v>32</v>
      </c>
      <c r="D6" t="s">
        <v>33</v>
      </c>
      <c r="E6" t="str">
        <f>IFERROR(INDEX(Tier!B:B,MATCH('Round10-Portugal'!C6,Tier!A:A,0)),"")</f>
        <v>A</v>
      </c>
      <c r="F6">
        <f>IFERROR(INDEX(Rankings!C:C,MATCH('Round10-Portugal'!C6,Rankings!A:A,0)),"")</f>
        <v>2</v>
      </c>
      <c r="G6">
        <f>IFERROR(INDEX(Rankings!B:B,MATCH('Round10-Portugal'!C6,Rankings!A:A,0)),"")</f>
        <v>5</v>
      </c>
    </row>
    <row r="7" spans="1:7" x14ac:dyDescent="0.25">
      <c r="A7">
        <f>IFERROR(AVERAGEIF(Odds!A:A,C7,Odds!B:B),151)</f>
        <v>15</v>
      </c>
      <c r="B7" t="s">
        <v>8</v>
      </c>
      <c r="C7" t="s">
        <v>46</v>
      </c>
      <c r="D7" t="s">
        <v>10</v>
      </c>
      <c r="E7" t="str">
        <f>IFERROR(INDEX(Tier!B:B,MATCH('Round10-Portugal'!C7,Tier!A:A,0)),"")</f>
        <v>A</v>
      </c>
      <c r="F7">
        <f>IFERROR(INDEX(Rankings!C:C,MATCH('Round10-Portugal'!C7,Rankings!A:A,0)),"")</f>
        <v>1</v>
      </c>
      <c r="G7">
        <f>IFERROR(INDEX(Rankings!B:B,MATCH('Round10-Portugal'!C7,Rankings!A:A,0)),"")</f>
        <v>6</v>
      </c>
    </row>
    <row r="8" spans="1:7" x14ac:dyDescent="0.25">
      <c r="A8">
        <f>IFERROR(AVERAGEIF(Odds!A:A,C8,Odds!B:B),151)</f>
        <v>17</v>
      </c>
      <c r="B8" t="s">
        <v>11</v>
      </c>
      <c r="C8" t="s">
        <v>23</v>
      </c>
      <c r="D8" t="s">
        <v>15</v>
      </c>
      <c r="E8" t="str">
        <f>IFERROR(INDEX(Tier!B:B,MATCH('Round10-Portugal'!C8,Tier!A:A,0)),"")</f>
        <v>B</v>
      </c>
      <c r="F8">
        <f>IFERROR(INDEX(Rankings!C:C,MATCH('Round10-Portugal'!C8,Rankings!A:A,0)),"")</f>
        <v>8</v>
      </c>
      <c r="G8">
        <f>IFERROR(INDEX(Rankings!B:B,MATCH('Round10-Portugal'!C8,Rankings!A:A,0)),"")</f>
        <v>18</v>
      </c>
    </row>
    <row r="9" spans="1:7" x14ac:dyDescent="0.25">
      <c r="A9">
        <f>IFERROR(AVERAGEIF(Odds!A:A,C9,Odds!B:B),151)</f>
        <v>19</v>
      </c>
      <c r="B9" t="s">
        <v>11</v>
      </c>
      <c r="C9" t="s">
        <v>38</v>
      </c>
      <c r="D9" t="s">
        <v>15</v>
      </c>
      <c r="E9" t="str">
        <f>IFERROR(INDEX(Tier!B:B,MATCH('Round10-Portugal'!C9,Tier!A:A,0)),"")</f>
        <v>B</v>
      </c>
      <c r="F9">
        <f>IFERROR(INDEX(Rankings!C:C,MATCH('Round10-Portugal'!C9,Rankings!A:A,0)),"")</f>
        <v>9</v>
      </c>
      <c r="G9">
        <f>IFERROR(INDEX(Rankings!B:B,MATCH('Round10-Portugal'!C9,Rankings!A:A,0)),"")</f>
        <v>10</v>
      </c>
    </row>
    <row r="10" spans="1:7" x14ac:dyDescent="0.25">
      <c r="A10">
        <f>IFERROR(AVERAGEIF(Odds!A:A,C10,Odds!B:B),151)</f>
        <v>21</v>
      </c>
      <c r="B10" t="s">
        <v>11</v>
      </c>
      <c r="C10" t="s">
        <v>48</v>
      </c>
      <c r="D10" t="s">
        <v>18</v>
      </c>
      <c r="E10" t="str">
        <f>IFERROR(INDEX(Tier!B:B,MATCH('Round10-Portugal'!C10,Tier!A:A,0)),"")</f>
        <v>B</v>
      </c>
      <c r="F10">
        <f>IFERROR(INDEX(Rankings!C:C,MATCH('Round10-Portugal'!C10,Rankings!A:A,0)),"")</f>
        <v>10</v>
      </c>
      <c r="G10">
        <f>IFERROR(INDEX(Rankings!B:B,MATCH('Round10-Portugal'!C10,Rankings!A:A,0)),"")</f>
        <v>16</v>
      </c>
    </row>
    <row r="11" spans="1:7" x14ac:dyDescent="0.25">
      <c r="A11">
        <f>IFERROR(AVERAGEIF(Odds!A:A,C11,Odds!B:B),151)</f>
        <v>23</v>
      </c>
      <c r="B11" t="s">
        <v>11</v>
      </c>
      <c r="C11" t="s">
        <v>14</v>
      </c>
      <c r="D11" t="s">
        <v>15</v>
      </c>
      <c r="E11" t="str">
        <f>IFERROR(INDEX(Tier!B:B,MATCH('Round10-Portugal'!C11,Tier!A:A,0)),"")</f>
        <v>A</v>
      </c>
      <c r="F11">
        <f>IFERROR(INDEX(Rankings!C:C,MATCH('Round10-Portugal'!C11,Rankings!A:A,0)),"")</f>
        <v>8</v>
      </c>
      <c r="G11">
        <f>IFERROR(INDEX(Rankings!B:B,MATCH('Round10-Portugal'!C11,Rankings!A:A,0)),"")</f>
        <v>9</v>
      </c>
    </row>
    <row r="12" spans="1:7" x14ac:dyDescent="0.25">
      <c r="A12">
        <f>IFERROR(AVERAGEIF(Odds!A:A,C12,Odds!B:B),151)</f>
        <v>26</v>
      </c>
      <c r="B12" t="s">
        <v>11</v>
      </c>
      <c r="C12" t="s">
        <v>12</v>
      </c>
      <c r="D12" t="s">
        <v>7</v>
      </c>
      <c r="E12" t="str">
        <f>IFERROR(INDEX(Tier!B:B,MATCH('Round10-Portugal'!C12,Tier!A:A,0)),"")</f>
        <v>B</v>
      </c>
      <c r="F12">
        <f>IFERROR(INDEX(Rankings!C:C,MATCH('Round10-Portugal'!C12,Rankings!A:A,0)),"")</f>
        <v>11</v>
      </c>
      <c r="G12">
        <f>IFERROR(INDEX(Rankings!B:B,MATCH('Round10-Portugal'!C12,Rankings!A:A,0)),"")</f>
        <v>15</v>
      </c>
    </row>
    <row r="13" spans="1:7" x14ac:dyDescent="0.25">
      <c r="A13">
        <f>IFERROR(AVERAGEIF(Odds!A:A,C13,Odds!B:B),151)</f>
        <v>26</v>
      </c>
      <c r="B13" t="s">
        <v>11</v>
      </c>
      <c r="C13" t="s">
        <v>51</v>
      </c>
      <c r="D13" t="s">
        <v>10</v>
      </c>
      <c r="E13" t="str">
        <f>IFERROR(INDEX(Tier!B:B,MATCH('Round10-Portugal'!C13,Tier!A:A,0)),"")</f>
        <v>A</v>
      </c>
      <c r="F13">
        <f>IFERROR(INDEX(Rankings!C:C,MATCH('Round10-Portugal'!C13,Rankings!A:A,0)),"")</f>
        <v>7</v>
      </c>
      <c r="G13">
        <f>IFERROR(INDEX(Rankings!B:B,MATCH('Round10-Portugal'!C13,Rankings!A:A,0)),"")</f>
        <v>7</v>
      </c>
    </row>
    <row r="14" spans="1:7" x14ac:dyDescent="0.25">
      <c r="A14">
        <f>IFERROR(AVERAGEIF(Odds!A:A,C14,Odds!B:B),151)</f>
        <v>31</v>
      </c>
      <c r="B14" t="s">
        <v>11</v>
      </c>
      <c r="C14" t="s">
        <v>42</v>
      </c>
      <c r="D14" t="s">
        <v>43</v>
      </c>
      <c r="E14" t="str">
        <f>IFERROR(INDEX(Tier!B:B,MATCH('Round10-Portugal'!C14,Tier!A:A,0)),"")</f>
        <v>B</v>
      </c>
      <c r="F14">
        <f>IFERROR(INDEX(Rankings!C:C,MATCH('Round10-Portugal'!C14,Rankings!A:A,0)),"")</f>
        <v>12</v>
      </c>
      <c r="G14">
        <f>IFERROR(INDEX(Rankings!B:B,MATCH('Round10-Portugal'!C14,Rankings!A:A,0)),"")</f>
        <v>13</v>
      </c>
    </row>
    <row r="15" spans="1:7" x14ac:dyDescent="0.25">
      <c r="A15">
        <f>IFERROR(AVERAGEIF(Odds!A:A,C15,Odds!B:B),151)</f>
        <v>31</v>
      </c>
      <c r="B15" t="s">
        <v>8</v>
      </c>
      <c r="C15" t="s">
        <v>53</v>
      </c>
      <c r="D15" t="s">
        <v>7</v>
      </c>
      <c r="E15" t="str">
        <f>IFERROR(INDEX(Tier!B:B,MATCH('Round10-Portugal'!C15,Tier!A:A,0)),"")</f>
        <v>B</v>
      </c>
      <c r="F15">
        <f>IFERROR(INDEX(Rankings!C:C,MATCH('Round10-Portugal'!C15,Rankings!A:A,0)),"")</f>
        <v>2</v>
      </c>
      <c r="G15">
        <f>IFERROR(INDEX(Rankings!B:B,MATCH('Round10-Portugal'!C15,Rankings!A:A,0)),"")</f>
        <v>21</v>
      </c>
    </row>
    <row r="16" spans="1:7" x14ac:dyDescent="0.25">
      <c r="A16">
        <f>IFERROR(AVERAGEIF(Odds!A:A,C16,Odds!B:B),151)</f>
        <v>34</v>
      </c>
      <c r="B16" t="s">
        <v>11</v>
      </c>
      <c r="C16" t="s">
        <v>17</v>
      </c>
      <c r="D16" t="s">
        <v>18</v>
      </c>
      <c r="E16" t="str">
        <f>IFERROR(INDEX(Tier!B:B,MATCH('Round10-Portugal'!C16,Tier!A:A,0)),"")</f>
        <v>B</v>
      </c>
      <c r="F16">
        <f>IFERROR(INDEX(Rankings!C:C,MATCH('Round10-Portugal'!C16,Rankings!A:A,0)),"")</f>
        <v>1</v>
      </c>
      <c r="G16">
        <f>IFERROR(INDEX(Rankings!B:B,MATCH('Round10-Portugal'!C16,Rankings!A:A,0)),"")</f>
        <v>20</v>
      </c>
    </row>
    <row r="17" spans="1:7" x14ac:dyDescent="0.25">
      <c r="A17">
        <f>IFERROR(AVERAGEIF(Odds!A:A,C17,Odds!B:B),151)</f>
        <v>34</v>
      </c>
      <c r="B17" t="s">
        <v>11</v>
      </c>
      <c r="C17" t="s">
        <v>35</v>
      </c>
      <c r="D17" t="s">
        <v>36</v>
      </c>
      <c r="E17" t="str">
        <f>IFERROR(INDEX(Tier!B:B,MATCH('Round10-Portugal'!C17,Tier!A:A,0)),"")</f>
        <v>B</v>
      </c>
      <c r="F17">
        <f>IFERROR(INDEX(Rankings!C:C,MATCH('Round10-Portugal'!C17,Rankings!A:A,0)),"")</f>
        <v>11</v>
      </c>
      <c r="G17">
        <f>IFERROR(INDEX(Rankings!B:B,MATCH('Round10-Portugal'!C17,Rankings!A:A,0)),"")</f>
        <v>12</v>
      </c>
    </row>
    <row r="18" spans="1:7" x14ac:dyDescent="0.25">
      <c r="A18">
        <f>IFERROR(AVERAGEIF(Odds!A:A,C18,Odds!B:B),151)</f>
        <v>34</v>
      </c>
      <c r="B18" t="s">
        <v>11</v>
      </c>
      <c r="C18" t="s">
        <v>52</v>
      </c>
      <c r="D18" t="s">
        <v>7</v>
      </c>
      <c r="E18" t="str">
        <f>IFERROR(INDEX(Tier!B:B,MATCH('Round10-Portugal'!C18,Tier!A:A,0)),"")</f>
        <v>B</v>
      </c>
      <c r="F18">
        <f>IFERROR(INDEX(Rankings!C:C,MATCH('Round10-Portugal'!C18,Rankings!A:A,0)),"")</f>
        <v>10</v>
      </c>
      <c r="G18">
        <f>IFERROR(INDEX(Rankings!B:B,MATCH('Round10-Portugal'!C18,Rankings!A:A,0)),"")</f>
        <v>11</v>
      </c>
    </row>
    <row r="19" spans="1:7" x14ac:dyDescent="0.25">
      <c r="A19">
        <f>IFERROR(AVERAGEIF(Odds!A:A,C19,Odds!B:B),151)</f>
        <v>36</v>
      </c>
      <c r="B19" t="s">
        <v>8</v>
      </c>
      <c r="C19" t="s">
        <v>39</v>
      </c>
      <c r="D19" t="s">
        <v>10</v>
      </c>
      <c r="E19" t="str">
        <f>IFERROR(INDEX(Tier!B:B,MATCH('Round10-Portugal'!C19,Tier!A:A,0)),"")</f>
        <v>C</v>
      </c>
      <c r="F19">
        <f>IFERROR(INDEX(Rankings!C:C,MATCH('Round10-Portugal'!C19,Rankings!A:A,0)),"")</f>
        <v>11</v>
      </c>
      <c r="G19">
        <f>IFERROR(INDEX(Rankings!B:B,MATCH('Round10-Portugal'!C19,Rankings!A:A,0)),"")</f>
        <v>28</v>
      </c>
    </row>
    <row r="20" spans="1:7" x14ac:dyDescent="0.25">
      <c r="A20">
        <f>IFERROR(AVERAGEIF(Odds!A:A,C20,Odds!B:B),151)</f>
        <v>41</v>
      </c>
      <c r="B20" t="s">
        <v>8</v>
      </c>
      <c r="C20" t="s">
        <v>9</v>
      </c>
      <c r="D20" t="s">
        <v>10</v>
      </c>
      <c r="E20" t="str">
        <f>IFERROR(INDEX(Tier!B:B,MATCH('Round10-Portugal'!C20,Tier!A:A,0)),"")</f>
        <v>B</v>
      </c>
      <c r="F20">
        <f>IFERROR(INDEX(Rankings!C:C,MATCH('Round10-Portugal'!C20,Rankings!A:A,0)),"")</f>
        <v>7</v>
      </c>
      <c r="G20">
        <f>IFERROR(INDEX(Rankings!B:B,MATCH('Round10-Portugal'!C20,Rankings!A:A,0)),"")</f>
        <v>19</v>
      </c>
    </row>
    <row r="21" spans="1:7" x14ac:dyDescent="0.25">
      <c r="A21">
        <f>IFERROR(AVERAGEIF(Odds!A:A,C21,Odds!B:B),151)</f>
        <v>41</v>
      </c>
      <c r="B21" t="s">
        <v>11</v>
      </c>
      <c r="C21" t="s">
        <v>20</v>
      </c>
      <c r="D21" t="s">
        <v>21</v>
      </c>
      <c r="E21" t="str">
        <f>IFERROR(INDEX(Tier!B:B,MATCH('Round10-Portugal'!C21,Tier!A:A,0)),"")</f>
        <v>B</v>
      </c>
      <c r="F21">
        <f>IFERROR(INDEX(Rankings!C:C,MATCH('Round10-Portugal'!C21,Rankings!A:A,0)),"")</f>
        <v>3</v>
      </c>
      <c r="G21">
        <f>IFERROR(INDEX(Rankings!B:B,MATCH('Round10-Portugal'!C21,Rankings!A:A,0)),"")</f>
        <v>22</v>
      </c>
    </row>
    <row r="22" spans="1:7" x14ac:dyDescent="0.25">
      <c r="A22">
        <f>IFERROR(AVERAGEIF(Odds!A:A,C22,Odds!B:B),151)</f>
        <v>41</v>
      </c>
      <c r="C22" t="s">
        <v>50</v>
      </c>
      <c r="D22" t="s">
        <v>7</v>
      </c>
      <c r="E22" t="str">
        <f>IFERROR(INDEX(Tier!B:B,MATCH('Round10-Portugal'!C22,Tier!A:A,0)),"")</f>
        <v>C</v>
      </c>
      <c r="F22">
        <f>IFERROR(INDEX(Rankings!C:C,MATCH('Round10-Portugal'!C22,Rankings!A:A,0)),"")</f>
        <v>3</v>
      </c>
      <c r="G22">
        <f>IFERROR(INDEX(Rankings!B:B,MATCH('Round10-Portugal'!C22,Rankings!A:A,0)),"")</f>
        <v>38</v>
      </c>
    </row>
    <row r="23" spans="1:7" x14ac:dyDescent="0.25">
      <c r="A23">
        <f>IFERROR(AVERAGEIF(Odds!A:A,C23,Odds!B:B),151)</f>
        <v>51</v>
      </c>
      <c r="C23" t="s">
        <v>70</v>
      </c>
      <c r="E23" t="str">
        <f>IFERROR(INDEX(Tier!B:B,MATCH('Round10-Portugal'!C23,Tier!A:A,0)),"")</f>
        <v>C</v>
      </c>
      <c r="F23">
        <f>IFERROR(INDEX(Rankings!C:C,MATCH('Round10-Portugal'!C23,Rankings!A:A,0)),"")</f>
        <v>4</v>
      </c>
      <c r="G23">
        <f>IFERROR(INDEX(Rankings!B:B,MATCH('Round10-Portugal'!C23,Rankings!A:A,0)),"")</f>
        <v>0</v>
      </c>
    </row>
    <row r="24" spans="1:7" x14ac:dyDescent="0.25">
      <c r="A24">
        <f>IFERROR(AVERAGEIF(Odds!A:A,C24,Odds!B:B),151)</f>
        <v>51</v>
      </c>
      <c r="B24" t="s">
        <v>11</v>
      </c>
      <c r="C24" t="s">
        <v>26</v>
      </c>
      <c r="D24" t="s">
        <v>27</v>
      </c>
      <c r="E24" t="str">
        <f>IFERROR(INDEX(Tier!B:B,MATCH('Round10-Portugal'!C24,Tier!A:A,0)),"")</f>
        <v>B</v>
      </c>
      <c r="F24">
        <f>IFERROR(INDEX(Rankings!C:C,MATCH('Round10-Portugal'!C24,Rankings!A:A,0)),"")</f>
        <v>9</v>
      </c>
      <c r="G24">
        <f>IFERROR(INDEX(Rankings!B:B,MATCH('Round10-Portugal'!C24,Rankings!A:A,0)),"")</f>
        <v>17</v>
      </c>
    </row>
    <row r="25" spans="1:7" x14ac:dyDescent="0.25">
      <c r="A25">
        <f>IFERROR(AVERAGEIF(Odds!A:A,C25,Odds!B:B),151)</f>
        <v>51</v>
      </c>
      <c r="B25" t="s">
        <v>8</v>
      </c>
      <c r="C25" t="s">
        <v>16</v>
      </c>
      <c r="D25" t="s">
        <v>10</v>
      </c>
      <c r="E25" t="str">
        <f>IFERROR(INDEX(Tier!B:B,MATCH('Round10-Portugal'!C25,Tier!A:A,0)),"")</f>
        <v>B</v>
      </c>
      <c r="F25">
        <f>IFERROR(INDEX(Rankings!C:C,MATCH('Round10-Portugal'!C25,Rankings!A:A,0)),"")</f>
        <v>4</v>
      </c>
      <c r="G25">
        <f>IFERROR(INDEX(Rankings!B:B,MATCH('Round10-Portugal'!C25,Rankings!A:A,0)),"")</f>
        <v>23</v>
      </c>
    </row>
    <row r="26" spans="1:7" x14ac:dyDescent="0.25">
      <c r="A26">
        <f>IFERROR(AVERAGEIF(Odds!A:A,C26,Odds!B:B),151)</f>
        <v>51</v>
      </c>
      <c r="B26" t="s">
        <v>11</v>
      </c>
      <c r="C26" t="s">
        <v>41</v>
      </c>
      <c r="D26" t="s">
        <v>7</v>
      </c>
      <c r="E26" t="str">
        <f>IFERROR(INDEX(Tier!B:B,MATCH('Round10-Portugal'!C26,Tier!A:A,0)),"")</f>
        <v>B</v>
      </c>
      <c r="F26">
        <f>IFERROR(INDEX(Rankings!C:C,MATCH('Round10-Portugal'!C26,Rankings!A:A,0)),"")</f>
        <v>12</v>
      </c>
      <c r="G26">
        <f>IFERROR(INDEX(Rankings!B:B,MATCH('Round10-Portugal'!C26,Rankings!A:A,0)),"")</f>
        <v>14</v>
      </c>
    </row>
    <row r="27" spans="1:7" x14ac:dyDescent="0.25">
      <c r="A27">
        <f>IFERROR(AVERAGEIF(Odds!A:A,C27,Odds!B:B),151)</f>
        <v>51</v>
      </c>
      <c r="B27" t="s">
        <v>8</v>
      </c>
      <c r="C27" t="s">
        <v>29</v>
      </c>
      <c r="D27" t="s">
        <v>27</v>
      </c>
      <c r="E27" t="str">
        <f>IFERROR(INDEX(Tier!B:B,MATCH('Round10-Portugal'!C27,Tier!A:A,0)),"")</f>
        <v>C</v>
      </c>
      <c r="F27">
        <f>IFERROR(INDEX(Rankings!C:C,MATCH('Round10-Portugal'!C27,Rankings!A:A,0)),"")</f>
        <v>8</v>
      </c>
      <c r="G27">
        <f>IFERROR(INDEX(Rankings!B:B,MATCH('Round10-Portugal'!C27,Rankings!A:A,0)),"")</f>
        <v>33</v>
      </c>
    </row>
    <row r="28" spans="1:7" x14ac:dyDescent="0.25">
      <c r="A28">
        <f>IFERROR(AVERAGEIF(Odds!A:A,C28,Odds!B:B),151)</f>
        <v>51</v>
      </c>
      <c r="B28" t="s">
        <v>11</v>
      </c>
      <c r="C28" t="s">
        <v>47</v>
      </c>
      <c r="D28" t="s">
        <v>15</v>
      </c>
      <c r="E28" t="str">
        <f>IFERROR(INDEX(Tier!B:B,MATCH('Round10-Portugal'!C28,Tier!A:A,0)),"")</f>
        <v>B</v>
      </c>
      <c r="F28">
        <f>IFERROR(INDEX(Rankings!C:C,MATCH('Round10-Portugal'!C28,Rankings!A:A,0)),"")</f>
        <v>6</v>
      </c>
      <c r="G28">
        <f>IFERROR(INDEX(Rankings!B:B,MATCH('Round10-Portugal'!C28,Rankings!A:A,0)),"")</f>
        <v>26</v>
      </c>
    </row>
    <row r="29" spans="1:7" x14ac:dyDescent="0.25">
      <c r="A29">
        <f>IFERROR(AVERAGEIF(Odds!A:A,C29,Odds!B:B),151)</f>
        <v>67</v>
      </c>
      <c r="B29" t="s">
        <v>11</v>
      </c>
      <c r="C29" t="s">
        <v>37</v>
      </c>
      <c r="D29" t="s">
        <v>18</v>
      </c>
      <c r="E29" t="str">
        <f>IFERROR(INDEX(Tier!B:B,MATCH('Round10-Portugal'!C29,Tier!A:A,0)),"")</f>
        <v>C</v>
      </c>
      <c r="F29">
        <f>IFERROR(INDEX(Rankings!C:C,MATCH('Round10-Portugal'!C29,Rankings!A:A,0)),"")</f>
        <v>2</v>
      </c>
      <c r="G29">
        <f>IFERROR(INDEX(Rankings!B:B,MATCH('Round10-Portugal'!C29,Rankings!A:A,0)),"")</f>
        <v>37</v>
      </c>
    </row>
    <row r="30" spans="1:7" x14ac:dyDescent="0.25">
      <c r="A30">
        <f>IFERROR(AVERAGEIF(Odds!A:A,C30,Odds!B:B),151)</f>
        <v>67</v>
      </c>
      <c r="B30" t="s">
        <v>8</v>
      </c>
      <c r="C30" t="s">
        <v>24</v>
      </c>
      <c r="D30" t="s">
        <v>7</v>
      </c>
      <c r="E30" t="str">
        <f>IFERROR(INDEX(Tier!B:B,MATCH('Round10-Portugal'!C30,Tier!A:A,0)),"")</f>
        <v>C</v>
      </c>
      <c r="F30">
        <f>IFERROR(INDEX(Rankings!C:C,MATCH('Round10-Portugal'!C30,Rankings!A:A,0)),"")</f>
        <v>9</v>
      </c>
      <c r="G30">
        <f>IFERROR(INDEX(Rankings!B:B,MATCH('Round10-Portugal'!C30,Rankings!A:A,0)),"")</f>
        <v>32</v>
      </c>
    </row>
    <row r="31" spans="1:7" x14ac:dyDescent="0.25">
      <c r="A31">
        <f>IFERROR(AVERAGEIF(Odds!A:A,C31,Odds!B:B),151)</f>
        <v>101</v>
      </c>
      <c r="B31" t="s">
        <v>8</v>
      </c>
      <c r="C31" t="s">
        <v>44</v>
      </c>
      <c r="D31" t="s">
        <v>7</v>
      </c>
      <c r="E31" t="str">
        <f>IFERROR(INDEX(Tier!B:B,MATCH('Round10-Portugal'!C31,Tier!A:A,0)),"")</f>
        <v>C</v>
      </c>
      <c r="F31">
        <f>IFERROR(INDEX(Rankings!C:C,MATCH('Round10-Portugal'!C31,Rankings!A:A,0)),"")</f>
        <v>7</v>
      </c>
      <c r="G31">
        <f>IFERROR(INDEX(Rankings!B:B,MATCH('Round10-Portugal'!C31,Rankings!A:A,0)),"")</f>
        <v>35</v>
      </c>
    </row>
    <row r="32" spans="1:7" x14ac:dyDescent="0.25">
      <c r="A32">
        <f>IFERROR(AVERAGEIF(Odds!A:A,C32,Odds!B:B),151)</f>
        <v>101</v>
      </c>
      <c r="B32" t="s">
        <v>11</v>
      </c>
      <c r="C32" t="s">
        <v>40</v>
      </c>
      <c r="D32" t="s">
        <v>33</v>
      </c>
      <c r="E32" t="str">
        <f>IFERROR(INDEX(Tier!B:B,MATCH('Round10-Portugal'!C32,Tier!A:A,0)),"")</f>
        <v>C</v>
      </c>
      <c r="F32">
        <f>IFERROR(INDEX(Rankings!C:C,MATCH('Round10-Portugal'!C32,Rankings!A:A,0)),"")</f>
        <v>12</v>
      </c>
      <c r="G32">
        <f>IFERROR(INDEX(Rankings!B:B,MATCH('Round10-Portugal'!C32,Rankings!A:A,0)),"")</f>
        <v>27</v>
      </c>
    </row>
    <row r="33" spans="1:7" x14ac:dyDescent="0.25">
      <c r="A33">
        <f>IFERROR(AVERAGEIF(Odds!A:A,C33,Odds!B:B),151)</f>
        <v>101</v>
      </c>
      <c r="B33" t="s">
        <v>8</v>
      </c>
      <c r="C33" t="s">
        <v>28</v>
      </c>
      <c r="D33" t="s">
        <v>7</v>
      </c>
      <c r="E33" t="str">
        <f>IFERROR(INDEX(Tier!B:B,MATCH('Round10-Portugal'!C33,Tier!A:A,0)),"")</f>
        <v>C</v>
      </c>
      <c r="F33">
        <f>IFERROR(INDEX(Rankings!C:C,MATCH('Round10-Portugal'!C33,Rankings!A:A,0)),"")</f>
        <v>10</v>
      </c>
      <c r="G33">
        <f>IFERROR(INDEX(Rankings!B:B,MATCH('Round10-Portugal'!C33,Rankings!A:A,0)),"")</f>
        <v>31</v>
      </c>
    </row>
    <row r="34" spans="1:7" x14ac:dyDescent="0.25">
      <c r="A34">
        <f>IFERROR(AVERAGEIF(Odds!A:A,C34,Odds!B:B),151)</f>
        <v>101</v>
      </c>
      <c r="C34" t="s">
        <v>72</v>
      </c>
      <c r="E34" t="str">
        <f>IFERROR(INDEX(Tier!B:B,MATCH('Round10-Portugal'!C34,Tier!A:A,0)),"")</f>
        <v>C</v>
      </c>
      <c r="F34">
        <f>IFERROR(INDEX(Rankings!C:C,MATCH('Round10-Portugal'!C34,Rankings!A:A,0)),"")</f>
        <v>5</v>
      </c>
      <c r="G34">
        <f>IFERROR(INDEX(Rankings!B:B,MATCH('Round10-Portugal'!C34,Rankings!A:A,0)),"")</f>
        <v>0</v>
      </c>
    </row>
    <row r="35" spans="1:7" x14ac:dyDescent="0.25">
      <c r="A35">
        <f>IFERROR(AVERAGEIF(Odds!A:A,C35,Odds!B:B),151)</f>
        <v>101</v>
      </c>
      <c r="C35" t="s">
        <v>73</v>
      </c>
      <c r="E35" t="str">
        <f>IFERROR(INDEX(Tier!B:B,MATCH('Round10-Portugal'!C35,Tier!A:A,0)),"")</f>
        <v>C</v>
      </c>
      <c r="F35">
        <f>IFERROR(INDEX(Rankings!C:C,MATCH('Round10-Portugal'!C35,Rankings!A:A,0)),"")</f>
        <v>6</v>
      </c>
      <c r="G35">
        <f>IFERROR(INDEX(Rankings!B:B,MATCH('Round10-Portugal'!C35,Rankings!A:A,0)),"")</f>
        <v>0</v>
      </c>
    </row>
    <row r="36" spans="1:7" x14ac:dyDescent="0.25">
      <c r="A36">
        <f>IFERROR(AVERAGEIF(Odds!#REF!,C36,Odds!#REF!),151)</f>
        <v>151</v>
      </c>
      <c r="C36" t="s">
        <v>60</v>
      </c>
      <c r="E36" t="str">
        <f>IFERROR(INDEX(Tier!B:B,MATCH('Round10-Portugal'!C36,Tier!A:A,0)),"")</f>
        <v/>
      </c>
      <c r="F36">
        <f>IFERROR(INDEX(Rankings!C:C,MATCH('Round10-Portugal'!C36,Rankings!A:A,0)),"")</f>
        <v>0</v>
      </c>
      <c r="G36">
        <f>IFERROR(INDEX(Rankings!B:B,MATCH('Round10-Portugal'!C36,Rankings!A:A,0)),"")</f>
        <v>50</v>
      </c>
    </row>
    <row r="37" spans="1:7" x14ac:dyDescent="0.25">
      <c r="A37">
        <f>IFERROR(AVERAGEIF(Odds!#REF!,C37,Odds!#REF!),151)</f>
        <v>151</v>
      </c>
      <c r="C37" t="s">
        <v>61</v>
      </c>
      <c r="E37" t="str">
        <f>IFERROR(INDEX(Tier!B:B,MATCH('Round10-Portugal'!C37,Tier!A:A,0)),"")</f>
        <v/>
      </c>
      <c r="F37">
        <f>IFERROR(INDEX(Rankings!C:C,MATCH('Round10-Portugal'!C37,Rankings!A:A,0)),"")</f>
        <v>0</v>
      </c>
      <c r="G37">
        <f>IFERROR(INDEX(Rankings!B:B,MATCH('Round10-Portugal'!C37,Rankings!A:A,0)),"")</f>
        <v>42</v>
      </c>
    </row>
    <row r="38" spans="1:7" x14ac:dyDescent="0.25">
      <c r="A38">
        <f>IFERROR(AVERAGEIF(Odds!A:A,C38,Odds!B:B),151)</f>
        <v>151</v>
      </c>
      <c r="B38" t="s">
        <v>11</v>
      </c>
      <c r="C38" t="s">
        <v>30</v>
      </c>
      <c r="D38" t="s">
        <v>10</v>
      </c>
      <c r="E38" t="str">
        <f>IFERROR(INDEX(Tier!B:B,MATCH('Round10-Portugal'!C38,Tier!A:A,0)),"")</f>
        <v/>
      </c>
      <c r="F38">
        <f>IFERROR(INDEX(Rankings!C:C,MATCH('Round10-Portugal'!C38,Rankings!A:A,0)),"")</f>
        <v>0</v>
      </c>
      <c r="G38">
        <f>IFERROR(INDEX(Rankings!B:B,MATCH('Round10-Portugal'!C38,Rankings!A:A,0)),"")</f>
        <v>25</v>
      </c>
    </row>
    <row r="39" spans="1:7" x14ac:dyDescent="0.25">
      <c r="A39">
        <f>IFERROR(AVERAGEIF(Odds!A:A,C39,Odds!B:B),151)</f>
        <v>151</v>
      </c>
      <c r="B39" t="s">
        <v>11</v>
      </c>
      <c r="C39" t="s">
        <v>45</v>
      </c>
      <c r="D39" t="s">
        <v>10</v>
      </c>
      <c r="E39" t="str">
        <f>IFERROR(INDEX(Tier!B:B,MATCH('Round10-Portugal'!C39,Tier!A:A,0)),"")</f>
        <v/>
      </c>
      <c r="F39">
        <f>IFERROR(INDEX(Rankings!C:C,MATCH('Round10-Portugal'!C39,Rankings!A:A,0)),"")</f>
        <v>0</v>
      </c>
      <c r="G39">
        <f>IFERROR(INDEX(Rankings!B:B,MATCH('Round10-Portugal'!C39,Rankings!A:A,0)),"")</f>
        <v>8</v>
      </c>
    </row>
    <row r="40" spans="1:7" x14ac:dyDescent="0.25">
      <c r="A40">
        <f>IFERROR(AVERAGEIF(Odds!A:A,C40,Odds!B:B),151)</f>
        <v>101</v>
      </c>
      <c r="B40" t="s">
        <v>11</v>
      </c>
      <c r="C40" t="s">
        <v>49</v>
      </c>
      <c r="D40" t="s">
        <v>7</v>
      </c>
      <c r="E40" t="str">
        <f>IFERROR(INDEX(Tier!B:B,MATCH('Round10-Portugal'!C40,Tier!A:A,0)),"")</f>
        <v>B</v>
      </c>
      <c r="F40">
        <f>IFERROR(INDEX(Rankings!C:C,MATCH('Round10-Portugal'!C40,Rankings!A:A,0)),"")</f>
        <v>5</v>
      </c>
      <c r="G40">
        <f>IFERROR(INDEX(Rankings!B:B,MATCH('Round10-Portugal'!C40,Rankings!A:A,0)),"")</f>
        <v>24</v>
      </c>
    </row>
    <row r="41" spans="1:7" x14ac:dyDescent="0.25">
      <c r="A41">
        <f>IFERROR(AVERAGEIF(Odds!A:A,C41,Odds!B:B),151)</f>
        <v>36</v>
      </c>
      <c r="C41" s="1" t="s">
        <v>71</v>
      </c>
      <c r="E41" t="str">
        <f>IFERROR(INDEX(Tier!B:B,MATCH('Round10-Portugal'!C41,Tier!A:A,0)),"")</f>
        <v>C</v>
      </c>
      <c r="F41">
        <f>IFERROR(INDEX(Rankings!C:C,MATCH('Round10-Portugal'!C41,Rankings!A:A,0)),"")</f>
        <v>1</v>
      </c>
      <c r="G41">
        <f>IFERROR(INDEX(Rankings!B:B,MATCH('Round10-Portugal'!C41,Rankings!A:A,0)),"")</f>
        <v>36</v>
      </c>
    </row>
    <row r="42" spans="1:7" x14ac:dyDescent="0.25">
      <c r="A42">
        <f>IFERROR(AVERAGEIF(Odds!A:A,C42,Odds!B:B),151)</f>
        <v>151</v>
      </c>
      <c r="C42" t="s">
        <v>69</v>
      </c>
      <c r="E42" t="str">
        <f>IFERROR(INDEX(Tier!B:B,MATCH('Round10-Portugal'!C42,Tier!A:A,0)),"")</f>
        <v/>
      </c>
      <c r="F42">
        <f>IFERROR(INDEX(Rankings!C:C,MATCH('Round10-Portugal'!C42,Rankings!A:A,0)),"")</f>
        <v>0</v>
      </c>
      <c r="G42">
        <f>IFERROR(INDEX(Rankings!B:B,MATCH('Round10-Portugal'!C42,Rankings!A:A,0)),"")</f>
        <v>48</v>
      </c>
    </row>
  </sheetData>
  <autoFilter ref="A1:G42" xr:uid="{326A47BC-6C5F-4CE3-8761-E8D74948C272}">
    <sortState ref="A2:G42">
      <sortCondition ref="A1:A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E20" sqref="E20"/>
    </sheetView>
  </sheetViews>
  <sheetFormatPr defaultRowHeight="15" x14ac:dyDescent="0.25"/>
  <cols>
    <col min="1" max="2" width="22.140625" customWidth="1"/>
  </cols>
  <sheetData>
    <row r="1" spans="1:2" x14ac:dyDescent="0.25">
      <c r="A1" t="s">
        <v>22</v>
      </c>
      <c r="B1">
        <v>5</v>
      </c>
    </row>
    <row r="2" spans="1:2" x14ac:dyDescent="0.25">
      <c r="A2" t="s">
        <v>34</v>
      </c>
      <c r="B2">
        <v>5.5</v>
      </c>
    </row>
    <row r="3" spans="1:2" x14ac:dyDescent="0.25">
      <c r="A3" t="s">
        <v>19</v>
      </c>
      <c r="B3">
        <v>6.5</v>
      </c>
    </row>
    <row r="4" spans="1:2" x14ac:dyDescent="0.25">
      <c r="A4" t="s">
        <v>25</v>
      </c>
      <c r="B4">
        <v>9</v>
      </c>
    </row>
    <row r="5" spans="1:2" x14ac:dyDescent="0.25">
      <c r="A5" t="s">
        <v>32</v>
      </c>
      <c r="B5">
        <v>12</v>
      </c>
    </row>
    <row r="6" spans="1:2" x14ac:dyDescent="0.25">
      <c r="A6" t="s">
        <v>46</v>
      </c>
      <c r="B6">
        <v>15</v>
      </c>
    </row>
    <row r="7" spans="1:2" x14ac:dyDescent="0.25">
      <c r="A7" t="s">
        <v>23</v>
      </c>
      <c r="B7">
        <v>17</v>
      </c>
    </row>
    <row r="8" spans="1:2" x14ac:dyDescent="0.25">
      <c r="A8" t="s">
        <v>38</v>
      </c>
      <c r="B8">
        <v>19</v>
      </c>
    </row>
    <row r="9" spans="1:2" x14ac:dyDescent="0.25">
      <c r="A9" t="s">
        <v>48</v>
      </c>
      <c r="B9">
        <v>21</v>
      </c>
    </row>
    <row r="10" spans="1:2" x14ac:dyDescent="0.25">
      <c r="A10" t="s">
        <v>14</v>
      </c>
      <c r="B10">
        <v>23</v>
      </c>
    </row>
    <row r="11" spans="1:2" x14ac:dyDescent="0.25">
      <c r="A11" t="s">
        <v>51</v>
      </c>
      <c r="B11">
        <v>26</v>
      </c>
    </row>
    <row r="12" spans="1:2" x14ac:dyDescent="0.25">
      <c r="A12" t="s">
        <v>12</v>
      </c>
      <c r="B12">
        <v>26</v>
      </c>
    </row>
    <row r="13" spans="1:2" x14ac:dyDescent="0.25">
      <c r="A13" t="s">
        <v>42</v>
      </c>
      <c r="B13">
        <v>31</v>
      </c>
    </row>
    <row r="14" spans="1:2" x14ac:dyDescent="0.25">
      <c r="A14" t="s">
        <v>53</v>
      </c>
      <c r="B14">
        <v>31</v>
      </c>
    </row>
    <row r="15" spans="1:2" x14ac:dyDescent="0.25">
      <c r="A15" t="s">
        <v>35</v>
      </c>
      <c r="B15">
        <v>34</v>
      </c>
    </row>
    <row r="16" spans="1:2" x14ac:dyDescent="0.25">
      <c r="A16" t="s">
        <v>52</v>
      </c>
      <c r="B16">
        <v>34</v>
      </c>
    </row>
    <row r="17" spans="1:3" x14ac:dyDescent="0.25">
      <c r="A17" t="s">
        <v>17</v>
      </c>
      <c r="B17">
        <v>34</v>
      </c>
    </row>
    <row r="18" spans="1:3" x14ac:dyDescent="0.25">
      <c r="A18" t="s">
        <v>39</v>
      </c>
      <c r="B18">
        <v>36</v>
      </c>
    </row>
    <row r="19" spans="1:3" x14ac:dyDescent="0.25">
      <c r="A19" t="s">
        <v>70</v>
      </c>
      <c r="B19">
        <v>51</v>
      </c>
      <c r="C19">
        <v>41</v>
      </c>
    </row>
    <row r="20" spans="1:3" x14ac:dyDescent="0.25">
      <c r="A20" t="s">
        <v>20</v>
      </c>
      <c r="B20">
        <v>41</v>
      </c>
    </row>
    <row r="21" spans="1:3" x14ac:dyDescent="0.25">
      <c r="A21" t="s">
        <v>9</v>
      </c>
      <c r="B21">
        <v>41</v>
      </c>
    </row>
    <row r="22" spans="1:3" x14ac:dyDescent="0.25">
      <c r="A22" t="s">
        <v>50</v>
      </c>
      <c r="B22">
        <v>41</v>
      </c>
    </row>
    <row r="23" spans="1:3" ht="17.25" customHeight="1" x14ac:dyDescent="0.25">
      <c r="A23" t="s">
        <v>41</v>
      </c>
      <c r="B23">
        <v>51</v>
      </c>
    </row>
    <row r="24" spans="1:3" x14ac:dyDescent="0.25">
      <c r="A24" t="s">
        <v>26</v>
      </c>
      <c r="B24">
        <v>51</v>
      </c>
    </row>
    <row r="25" spans="1:3" x14ac:dyDescent="0.25">
      <c r="A25" t="s">
        <v>16</v>
      </c>
      <c r="B25">
        <v>51</v>
      </c>
    </row>
    <row r="26" spans="1:3" x14ac:dyDescent="0.25">
      <c r="A26" t="s">
        <v>71</v>
      </c>
      <c r="B26">
        <v>36</v>
      </c>
      <c r="C26">
        <v>51</v>
      </c>
    </row>
    <row r="27" spans="1:3" x14ac:dyDescent="0.25">
      <c r="A27" t="s">
        <v>47</v>
      </c>
      <c r="B27">
        <v>51</v>
      </c>
    </row>
    <row r="28" spans="1:3" x14ac:dyDescent="0.25">
      <c r="A28" t="s">
        <v>29</v>
      </c>
      <c r="B28">
        <v>51</v>
      </c>
    </row>
    <row r="29" spans="1:3" x14ac:dyDescent="0.25">
      <c r="A29" t="s">
        <v>24</v>
      </c>
      <c r="B29">
        <v>67</v>
      </c>
    </row>
    <row r="30" spans="1:3" x14ac:dyDescent="0.25">
      <c r="A30" t="s">
        <v>37</v>
      </c>
      <c r="B30">
        <v>67</v>
      </c>
    </row>
    <row r="31" spans="1:3" x14ac:dyDescent="0.25">
      <c r="A31" t="s">
        <v>73</v>
      </c>
      <c r="B31">
        <v>101</v>
      </c>
    </row>
    <row r="32" spans="1:3" x14ac:dyDescent="0.25">
      <c r="A32" t="s">
        <v>40</v>
      </c>
      <c r="B32">
        <v>101</v>
      </c>
    </row>
    <row r="33" spans="1:2" x14ac:dyDescent="0.25">
      <c r="A33" t="s">
        <v>72</v>
      </c>
      <c r="B33">
        <v>101</v>
      </c>
    </row>
    <row r="34" spans="1:2" x14ac:dyDescent="0.25">
      <c r="A34" t="s">
        <v>44</v>
      </c>
      <c r="B34">
        <v>101</v>
      </c>
    </row>
    <row r="35" spans="1:2" x14ac:dyDescent="0.25">
      <c r="A35" t="s">
        <v>28</v>
      </c>
      <c r="B35">
        <v>101</v>
      </c>
    </row>
    <row r="36" spans="1:2" x14ac:dyDescent="0.25">
      <c r="A36" t="s">
        <v>49</v>
      </c>
      <c r="B36">
        <v>101</v>
      </c>
    </row>
  </sheetData>
  <hyperlinks>
    <hyperlink ref="A1" r:id="rId1" display="javascript:void(null)" xr:uid="{AA94E6DC-6D4C-4494-9AD5-F549DA0ED821}"/>
    <hyperlink ref="A2" r:id="rId2" display="javascript:void(null)" xr:uid="{0F9E8478-1FDB-4002-A817-1DBD1DFC4EF8}"/>
    <hyperlink ref="A3" r:id="rId3" display="javascript:void(null)" xr:uid="{ECBBE69C-93B8-46EC-9ADC-66A6E4ECDC79}"/>
    <hyperlink ref="A4" r:id="rId4" display="javascript:void(null)" xr:uid="{796A8912-8F84-4F56-853B-EC2BCD466D44}"/>
    <hyperlink ref="A5" r:id="rId5" display="javascript:void(null)" xr:uid="{4B49FEED-97DE-439D-AFB7-0402F7DF1FD2}"/>
    <hyperlink ref="A6" r:id="rId6" display="javascript:void(null)" xr:uid="{45BAFA72-595D-4EF1-8086-B3E622003C81}"/>
    <hyperlink ref="A7" r:id="rId7" display="javascript:void(null)" xr:uid="{133D684E-2DC3-4C9B-8414-4D99F6BE434C}"/>
    <hyperlink ref="A8" r:id="rId8" display="javascript:void(null)" xr:uid="{C1516551-B336-4AC2-A03C-787F02164B89}"/>
    <hyperlink ref="A9" r:id="rId9" display="javascript:void(null)" xr:uid="{746E7D4F-E992-4B2A-B30C-3BF3F182560F}"/>
    <hyperlink ref="A10" r:id="rId10" display="javascript:void(null)" xr:uid="{0F44A4CA-FAF5-4641-A513-22C1EEB7CCDA}"/>
    <hyperlink ref="A11" r:id="rId11" display="javascript:void(null)" xr:uid="{D761E704-A8C8-4F7E-8EAD-8F3ADCFFED6D}"/>
    <hyperlink ref="A12" r:id="rId12" display="javascript:void(null)" xr:uid="{BF6BDE4A-7ECE-47A1-870E-3D3823A75735}"/>
    <hyperlink ref="A13" r:id="rId13" display="javascript:void(null)" xr:uid="{970B418E-6718-4DFA-A507-FC6DAD7BE202}"/>
    <hyperlink ref="A14" r:id="rId14" display="javascript:void(null)" xr:uid="{6A1C06EA-AAC8-4761-A5E0-0EB8A67F9C88}"/>
    <hyperlink ref="A15" r:id="rId15" display="javascript:void(null)" xr:uid="{EAAC317F-E448-463D-B485-411705A78945}"/>
    <hyperlink ref="A16" r:id="rId16" display="javascript:void(null)" xr:uid="{9CFB9DD2-F471-41D2-AE2C-01B4446E64AA}"/>
    <hyperlink ref="A17" r:id="rId17" display="javascript:void(null)" xr:uid="{41EA84BC-F31C-4CDF-BAEC-50240ACA9453}"/>
    <hyperlink ref="A18" r:id="rId18" display="javascript:void(null)" xr:uid="{DA6A68AD-C1D9-4A4D-AE5F-53F636CA65BC}"/>
    <hyperlink ref="A19" r:id="rId19" display="javascript:void(null)" xr:uid="{A7F17699-9F1B-4BE0-ABB2-06B6C0E1F635}"/>
    <hyperlink ref="A20" r:id="rId20" display="javascript:void(null)" xr:uid="{C40C97D7-9136-4B45-8783-C7BAD1689378}"/>
    <hyperlink ref="A21" r:id="rId21" display="javascript:void(null)" xr:uid="{22B5171F-354C-4184-B795-FED3A77BD548}"/>
    <hyperlink ref="A22" r:id="rId22" display="javascript:void(null)" xr:uid="{0FD6BF7A-2950-4A4F-9D8D-0F3617DF7D84}"/>
    <hyperlink ref="A23" r:id="rId23" display="javascript:void(null)" xr:uid="{741D4CDF-30AE-4F5A-8299-E66215FABC8B}"/>
    <hyperlink ref="A24" r:id="rId24" display="javascript:void(null)" xr:uid="{7DE4C09F-2833-4129-B47E-56C4E9C4F475}"/>
    <hyperlink ref="A25" r:id="rId25" display="javascript:void(null)" xr:uid="{DCBC847F-C811-4558-BEC5-793EA88643C6}"/>
    <hyperlink ref="A26" r:id="rId26" display="javascript:void(null)" xr:uid="{729B39C9-CA9C-4ED6-8570-9F3AB80304C3}"/>
    <hyperlink ref="A27" r:id="rId27" display="javascript:void(null)" xr:uid="{3005EBB1-136A-4EA4-BF92-D7A605CEB8F7}"/>
    <hyperlink ref="A28" r:id="rId28" display="javascript:void(null)" xr:uid="{88029246-9CD0-4A69-9B86-7F63CC01C097}"/>
    <hyperlink ref="A29" r:id="rId29" display="javascript:void(null)" xr:uid="{76D639E6-ADE5-4600-913A-1DD9DC32AF6B}"/>
    <hyperlink ref="A30" r:id="rId30" display="javascript:void(null)" xr:uid="{6432753E-F499-487C-9507-1EBDD9A1F708}"/>
    <hyperlink ref="A31" r:id="rId31" display="javascript:void(null)" xr:uid="{AE97F539-1698-4A00-B019-9BAA4C1F7512}"/>
    <hyperlink ref="A32" r:id="rId32" display="javascript:void(null)" xr:uid="{456A9123-839F-46F7-A96C-1D16B1E5E401}"/>
    <hyperlink ref="A33" r:id="rId33" display="javascript:void(null)" xr:uid="{AABB23E2-A700-416E-A57A-57776D9FF798}"/>
    <hyperlink ref="A34" r:id="rId34" display="javascript:void(null)" xr:uid="{0FB2CA15-DED3-48CC-9513-B1D679309842}"/>
    <hyperlink ref="A35" r:id="rId35" display="javascript:void(null)" xr:uid="{F0DBFB35-8340-4908-B06F-1A9E52DCBA0B}"/>
  </hyperlinks>
  <pageMargins left="0.7" right="0.7" top="0.75" bottom="0.75" header="0.3" footer="0.3"/>
  <pageSetup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45"/>
  <sheetViews>
    <sheetView zoomScale="85" zoomScaleNormal="85" workbookViewId="0">
      <selection activeCell="A10" sqref="A10"/>
    </sheetView>
  </sheetViews>
  <sheetFormatPr defaultRowHeight="15" x14ac:dyDescent="0.25"/>
  <cols>
    <col min="1" max="1" width="23.42578125" customWidth="1"/>
    <col min="2" max="2" width="15" customWidth="1"/>
  </cols>
  <sheetData>
    <row r="2" spans="1:2" x14ac:dyDescent="0.25">
      <c r="A2" s="1" t="s">
        <v>17</v>
      </c>
      <c r="B2" s="2" t="s">
        <v>57</v>
      </c>
    </row>
    <row r="3" spans="1:2" ht="15" customHeight="1" x14ac:dyDescent="0.25">
      <c r="A3" s="1" t="s">
        <v>14</v>
      </c>
      <c r="B3" s="2" t="s">
        <v>59</v>
      </c>
    </row>
    <row r="4" spans="1:2" ht="15" customHeight="1" x14ac:dyDescent="0.25">
      <c r="A4" s="1" t="s">
        <v>20</v>
      </c>
      <c r="B4" s="2" t="s">
        <v>57</v>
      </c>
    </row>
    <row r="5" spans="1:2" ht="15" customHeight="1" x14ac:dyDescent="0.25">
      <c r="A5" s="1" t="s">
        <v>70</v>
      </c>
      <c r="B5" s="2" t="s">
        <v>58</v>
      </c>
    </row>
    <row r="6" spans="1:2" ht="15" customHeight="1" x14ac:dyDescent="0.25">
      <c r="A6" s="1" t="s">
        <v>40</v>
      </c>
      <c r="B6" s="2" t="s">
        <v>58</v>
      </c>
    </row>
    <row r="7" spans="1:2" ht="15" customHeight="1" x14ac:dyDescent="0.25">
      <c r="A7" s="1" t="s">
        <v>19</v>
      </c>
      <c r="B7" s="2" t="s">
        <v>59</v>
      </c>
    </row>
    <row r="8" spans="1:2" ht="15" customHeight="1" x14ac:dyDescent="0.25">
      <c r="A8" s="1" t="s">
        <v>37</v>
      </c>
      <c r="B8" s="2" t="s">
        <v>58</v>
      </c>
    </row>
    <row r="9" spans="1:2" ht="15" customHeight="1" x14ac:dyDescent="0.25">
      <c r="A9" s="1" t="s">
        <v>25</v>
      </c>
      <c r="B9" s="2" t="s">
        <v>59</v>
      </c>
    </row>
    <row r="10" spans="1:2" ht="15" customHeight="1" x14ac:dyDescent="0.25">
      <c r="A10" s="1" t="s">
        <v>71</v>
      </c>
      <c r="B10" s="2" t="s">
        <v>58</v>
      </c>
    </row>
    <row r="11" spans="1:2" ht="15" customHeight="1" x14ac:dyDescent="0.25">
      <c r="A11" s="1" t="s">
        <v>38</v>
      </c>
      <c r="B11" s="2" t="s">
        <v>57</v>
      </c>
    </row>
    <row r="12" spans="1:2" ht="15" customHeight="1" x14ac:dyDescent="0.25">
      <c r="A12" s="1" t="s">
        <v>41</v>
      </c>
      <c r="B12" s="2" t="s">
        <v>57</v>
      </c>
    </row>
    <row r="13" spans="1:2" ht="15" customHeight="1" x14ac:dyDescent="0.25">
      <c r="A13" s="1" t="s">
        <v>72</v>
      </c>
      <c r="B13" s="2" t="s">
        <v>58</v>
      </c>
    </row>
    <row r="14" spans="1:2" ht="15" customHeight="1" x14ac:dyDescent="0.25">
      <c r="A14" s="1" t="s">
        <v>51</v>
      </c>
      <c r="B14" s="2" t="s">
        <v>59</v>
      </c>
    </row>
    <row r="15" spans="1:2" ht="15" customHeight="1" x14ac:dyDescent="0.25">
      <c r="A15" s="1" t="s">
        <v>16</v>
      </c>
      <c r="B15" s="2" t="s">
        <v>57</v>
      </c>
    </row>
    <row r="16" spans="1:2" ht="15" customHeight="1" x14ac:dyDescent="0.25">
      <c r="A16" s="1" t="s">
        <v>23</v>
      </c>
      <c r="B16" s="2" t="s">
        <v>57</v>
      </c>
    </row>
    <row r="17" spans="1:2" ht="15" customHeight="1" x14ac:dyDescent="0.25">
      <c r="A17" s="1" t="s">
        <v>35</v>
      </c>
      <c r="B17" s="2" t="s">
        <v>57</v>
      </c>
    </row>
    <row r="18" spans="1:2" ht="15" customHeight="1" x14ac:dyDescent="0.25">
      <c r="A18" s="1" t="s">
        <v>53</v>
      </c>
      <c r="B18" s="2" t="s">
        <v>57</v>
      </c>
    </row>
    <row r="19" spans="1:2" ht="15" customHeight="1" x14ac:dyDescent="0.25">
      <c r="A19" s="1" t="s">
        <v>73</v>
      </c>
      <c r="B19" s="2" t="s">
        <v>58</v>
      </c>
    </row>
    <row r="20" spans="1:2" ht="15" customHeight="1" x14ac:dyDescent="0.25">
      <c r="A20" s="1" t="s">
        <v>9</v>
      </c>
      <c r="B20" s="2" t="s">
        <v>57</v>
      </c>
    </row>
    <row r="21" spans="1:2" ht="15" customHeight="1" x14ac:dyDescent="0.25">
      <c r="A21" s="1" t="s">
        <v>12</v>
      </c>
      <c r="B21" s="2" t="s">
        <v>57</v>
      </c>
    </row>
    <row r="22" spans="1:2" ht="15" customHeight="1" x14ac:dyDescent="0.25">
      <c r="A22" s="1" t="s">
        <v>48</v>
      </c>
      <c r="B22" s="2" t="s">
        <v>57</v>
      </c>
    </row>
    <row r="23" spans="1:2" ht="15" customHeight="1" x14ac:dyDescent="0.25">
      <c r="A23" s="1" t="s">
        <v>39</v>
      </c>
      <c r="B23" s="2" t="s">
        <v>58</v>
      </c>
    </row>
    <row r="24" spans="1:2" ht="15" customHeight="1" x14ac:dyDescent="0.25">
      <c r="A24" s="1" t="s">
        <v>46</v>
      </c>
      <c r="B24" s="2" t="s">
        <v>59</v>
      </c>
    </row>
    <row r="25" spans="1:2" ht="15" customHeight="1" x14ac:dyDescent="0.25">
      <c r="A25" s="1" t="s">
        <v>50</v>
      </c>
      <c r="B25" s="2" t="s">
        <v>58</v>
      </c>
    </row>
    <row r="26" spans="1:2" ht="15" customHeight="1" x14ac:dyDescent="0.25">
      <c r="A26" s="1" t="s">
        <v>49</v>
      </c>
      <c r="B26" s="2" t="s">
        <v>57</v>
      </c>
    </row>
    <row r="27" spans="1:2" ht="15" customHeight="1" x14ac:dyDescent="0.25">
      <c r="A27" s="1" t="s">
        <v>26</v>
      </c>
      <c r="B27" s="2" t="s">
        <v>57</v>
      </c>
    </row>
    <row r="28" spans="1:2" ht="15" customHeight="1" x14ac:dyDescent="0.25">
      <c r="A28" s="1" t="s">
        <v>32</v>
      </c>
      <c r="B28" s="2" t="s">
        <v>59</v>
      </c>
    </row>
    <row r="29" spans="1:2" ht="15" customHeight="1" x14ac:dyDescent="0.25">
      <c r="A29" s="1" t="s">
        <v>47</v>
      </c>
      <c r="B29" s="2" t="s">
        <v>57</v>
      </c>
    </row>
    <row r="30" spans="1:2" ht="15" customHeight="1" x14ac:dyDescent="0.25">
      <c r="A30" s="1" t="s">
        <v>42</v>
      </c>
      <c r="B30" s="2" t="s">
        <v>57</v>
      </c>
    </row>
    <row r="31" spans="1:2" ht="15" customHeight="1" x14ac:dyDescent="0.25">
      <c r="A31" s="1" t="s">
        <v>29</v>
      </c>
      <c r="B31" s="2" t="s">
        <v>58</v>
      </c>
    </row>
    <row r="32" spans="1:2" ht="15" customHeight="1" x14ac:dyDescent="0.25">
      <c r="A32" s="1" t="s">
        <v>52</v>
      </c>
      <c r="B32" s="2" t="s">
        <v>57</v>
      </c>
    </row>
    <row r="33" spans="1:2" ht="15" customHeight="1" x14ac:dyDescent="0.25">
      <c r="A33" s="1" t="s">
        <v>44</v>
      </c>
      <c r="B33" s="2" t="s">
        <v>58</v>
      </c>
    </row>
    <row r="34" spans="1:2" ht="15" customHeight="1" x14ac:dyDescent="0.25">
      <c r="A34" s="1" t="s">
        <v>28</v>
      </c>
      <c r="B34" s="2" t="s">
        <v>58</v>
      </c>
    </row>
    <row r="35" spans="1:2" ht="15" customHeight="1" x14ac:dyDescent="0.25">
      <c r="A35" s="1" t="s">
        <v>34</v>
      </c>
      <c r="B35" s="2" t="s">
        <v>59</v>
      </c>
    </row>
    <row r="36" spans="1:2" ht="15" customHeight="1" x14ac:dyDescent="0.25">
      <c r="A36" s="1" t="s">
        <v>22</v>
      </c>
      <c r="B36" s="2" t="s">
        <v>59</v>
      </c>
    </row>
    <row r="37" spans="1:2" ht="15" customHeight="1" x14ac:dyDescent="0.25">
      <c r="A37" s="1" t="s">
        <v>24</v>
      </c>
      <c r="B37" s="2" t="s">
        <v>58</v>
      </c>
    </row>
    <row r="38" spans="1:2" ht="15" customHeight="1" x14ac:dyDescent="0.25"/>
    <row r="39" spans="1:2" ht="15" customHeight="1" x14ac:dyDescent="0.25"/>
    <row r="40" spans="1:2" ht="15" customHeight="1" x14ac:dyDescent="0.25"/>
    <row r="41" spans="1:2" ht="15" customHeight="1" x14ac:dyDescent="0.25"/>
    <row r="42" spans="1:2" ht="15" customHeight="1" x14ac:dyDescent="0.25"/>
    <row r="43" spans="1:2" ht="15" customHeight="1" x14ac:dyDescent="0.25"/>
    <row r="44" spans="1:2" ht="15" customHeight="1" x14ac:dyDescent="0.25"/>
    <row r="45" spans="1:2" ht="15" customHeight="1" x14ac:dyDescent="0.25"/>
    <row r="46" spans="1:2" ht="15" customHeight="1" x14ac:dyDescent="0.25"/>
    <row r="47" spans="1:2" ht="15" customHeight="1" x14ac:dyDescent="0.25"/>
    <row r="48" spans="1: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sortState ref="A1:B1047842">
    <sortCondition ref="B1:B104784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66BE-4756-4779-8F6D-E036832303F8}">
  <dimension ref="A1:C54"/>
  <sheetViews>
    <sheetView topLeftCell="A19" zoomScale="85" zoomScaleNormal="85" workbookViewId="0">
      <selection activeCell="A37" sqref="A37"/>
    </sheetView>
  </sheetViews>
  <sheetFormatPr defaultRowHeight="15" x14ac:dyDescent="0.25"/>
  <cols>
    <col min="1" max="1" width="18" customWidth="1"/>
    <col min="9" max="9" width="14.140625" customWidth="1"/>
  </cols>
  <sheetData>
    <row r="1" spans="1:3" x14ac:dyDescent="0.25">
      <c r="B1" t="s">
        <v>56</v>
      </c>
      <c r="C1" t="s">
        <v>5</v>
      </c>
    </row>
    <row r="2" spans="1:3" ht="15" customHeight="1" x14ac:dyDescent="0.25">
      <c r="A2" t="s">
        <v>22</v>
      </c>
      <c r="B2">
        <v>1</v>
      </c>
      <c r="C2">
        <v>6</v>
      </c>
    </row>
    <row r="3" spans="1:3" ht="15" customHeight="1" x14ac:dyDescent="0.25">
      <c r="A3" t="s">
        <v>19</v>
      </c>
      <c r="B3">
        <v>2</v>
      </c>
      <c r="C3">
        <v>5</v>
      </c>
    </row>
    <row r="4" spans="1:3" ht="15" customHeight="1" x14ac:dyDescent="0.25">
      <c r="A4" t="s">
        <v>34</v>
      </c>
      <c r="B4">
        <v>3</v>
      </c>
      <c r="C4">
        <v>4</v>
      </c>
    </row>
    <row r="5" spans="1:3" ht="15" customHeight="1" x14ac:dyDescent="0.25">
      <c r="A5" t="s">
        <v>25</v>
      </c>
      <c r="B5">
        <v>4</v>
      </c>
      <c r="C5">
        <v>3</v>
      </c>
    </row>
    <row r="6" spans="1:3" ht="15" customHeight="1" x14ac:dyDescent="0.25">
      <c r="A6" t="s">
        <v>32</v>
      </c>
      <c r="B6">
        <v>5</v>
      </c>
      <c r="C6">
        <v>2</v>
      </c>
    </row>
    <row r="7" spans="1:3" x14ac:dyDescent="0.25">
      <c r="A7" t="s">
        <v>46</v>
      </c>
      <c r="B7">
        <v>6</v>
      </c>
      <c r="C7">
        <v>1</v>
      </c>
    </row>
    <row r="8" spans="1:3" ht="15" customHeight="1" x14ac:dyDescent="0.25">
      <c r="A8" t="s">
        <v>51</v>
      </c>
      <c r="B8">
        <v>7</v>
      </c>
      <c r="C8">
        <v>7</v>
      </c>
    </row>
    <row r="9" spans="1:3" ht="15" customHeight="1" x14ac:dyDescent="0.25">
      <c r="A9" t="s">
        <v>45</v>
      </c>
      <c r="B9">
        <v>8</v>
      </c>
    </row>
    <row r="10" spans="1:3" ht="15" customHeight="1" x14ac:dyDescent="0.25">
      <c r="A10" t="s">
        <v>14</v>
      </c>
      <c r="B10">
        <v>9</v>
      </c>
      <c r="C10">
        <v>8</v>
      </c>
    </row>
    <row r="11" spans="1:3" x14ac:dyDescent="0.25">
      <c r="A11" t="s">
        <v>38</v>
      </c>
      <c r="B11">
        <v>10</v>
      </c>
      <c r="C11">
        <v>9</v>
      </c>
    </row>
    <row r="12" spans="1:3" ht="15" customHeight="1" x14ac:dyDescent="0.25">
      <c r="A12" t="s">
        <v>52</v>
      </c>
      <c r="B12">
        <v>11</v>
      </c>
      <c r="C12">
        <v>10</v>
      </c>
    </row>
    <row r="13" spans="1:3" x14ac:dyDescent="0.25">
      <c r="A13" t="s">
        <v>35</v>
      </c>
      <c r="B13">
        <v>12</v>
      </c>
      <c r="C13">
        <v>11</v>
      </c>
    </row>
    <row r="14" spans="1:3" ht="15" customHeight="1" x14ac:dyDescent="0.25">
      <c r="A14" t="s">
        <v>42</v>
      </c>
      <c r="B14">
        <v>13</v>
      </c>
      <c r="C14">
        <v>12</v>
      </c>
    </row>
    <row r="15" spans="1:3" x14ac:dyDescent="0.25">
      <c r="A15" t="s">
        <v>41</v>
      </c>
      <c r="B15">
        <v>14</v>
      </c>
      <c r="C15">
        <v>12</v>
      </c>
    </row>
    <row r="16" spans="1:3" ht="15" customHeight="1" x14ac:dyDescent="0.25">
      <c r="A16" t="s">
        <v>12</v>
      </c>
      <c r="B16">
        <v>15</v>
      </c>
      <c r="C16">
        <v>11</v>
      </c>
    </row>
    <row r="17" spans="1:3" x14ac:dyDescent="0.25">
      <c r="A17" t="s">
        <v>48</v>
      </c>
      <c r="B17">
        <v>16</v>
      </c>
      <c r="C17">
        <v>10</v>
      </c>
    </row>
    <row r="18" spans="1:3" ht="15" customHeight="1" x14ac:dyDescent="0.25">
      <c r="A18" t="s">
        <v>26</v>
      </c>
      <c r="B18">
        <v>17</v>
      </c>
      <c r="C18">
        <v>9</v>
      </c>
    </row>
    <row r="19" spans="1:3" x14ac:dyDescent="0.25">
      <c r="A19" t="s">
        <v>23</v>
      </c>
      <c r="B19">
        <v>18</v>
      </c>
      <c r="C19">
        <v>8</v>
      </c>
    </row>
    <row r="20" spans="1:3" ht="15" customHeight="1" x14ac:dyDescent="0.25">
      <c r="A20" t="s">
        <v>9</v>
      </c>
      <c r="B20">
        <v>19</v>
      </c>
      <c r="C20">
        <v>7</v>
      </c>
    </row>
    <row r="21" spans="1:3" x14ac:dyDescent="0.25">
      <c r="A21" t="s">
        <v>17</v>
      </c>
      <c r="B21">
        <v>20</v>
      </c>
      <c r="C21">
        <v>1</v>
      </c>
    </row>
    <row r="22" spans="1:3" ht="15" customHeight="1" x14ac:dyDescent="0.25">
      <c r="A22" t="s">
        <v>53</v>
      </c>
      <c r="B22">
        <v>21</v>
      </c>
      <c r="C22">
        <v>2</v>
      </c>
    </row>
    <row r="23" spans="1:3" ht="15" customHeight="1" x14ac:dyDescent="0.25">
      <c r="A23" t="s">
        <v>20</v>
      </c>
      <c r="B23">
        <v>22</v>
      </c>
      <c r="C23">
        <v>3</v>
      </c>
    </row>
    <row r="24" spans="1:3" ht="15" customHeight="1" x14ac:dyDescent="0.25">
      <c r="A24" t="s">
        <v>16</v>
      </c>
      <c r="B24">
        <v>23</v>
      </c>
      <c r="C24">
        <v>4</v>
      </c>
    </row>
    <row r="25" spans="1:3" ht="15" customHeight="1" x14ac:dyDescent="0.25">
      <c r="A25" t="s">
        <v>49</v>
      </c>
      <c r="B25">
        <v>24</v>
      </c>
      <c r="C25">
        <v>5</v>
      </c>
    </row>
    <row r="26" spans="1:3" ht="15" customHeight="1" x14ac:dyDescent="0.25">
      <c r="A26" t="s">
        <v>30</v>
      </c>
      <c r="B26">
        <v>25</v>
      </c>
    </row>
    <row r="27" spans="1:3" x14ac:dyDescent="0.25">
      <c r="A27" t="s">
        <v>47</v>
      </c>
      <c r="B27">
        <v>26</v>
      </c>
      <c r="C27">
        <v>6</v>
      </c>
    </row>
    <row r="28" spans="1:3" ht="15" customHeight="1" x14ac:dyDescent="0.25">
      <c r="A28" t="s">
        <v>40</v>
      </c>
      <c r="B28">
        <v>27</v>
      </c>
      <c r="C28">
        <v>12</v>
      </c>
    </row>
    <row r="29" spans="1:3" ht="15" customHeight="1" x14ac:dyDescent="0.25">
      <c r="A29" t="s">
        <v>39</v>
      </c>
      <c r="B29">
        <v>28</v>
      </c>
      <c r="C29">
        <v>11</v>
      </c>
    </row>
    <row r="30" spans="1:3" ht="15" customHeight="1" x14ac:dyDescent="0.25">
      <c r="A30" t="s">
        <v>62</v>
      </c>
      <c r="B30">
        <v>29</v>
      </c>
    </row>
    <row r="31" spans="1:3" ht="15" customHeight="1" x14ac:dyDescent="0.25">
      <c r="A31" t="s">
        <v>31</v>
      </c>
      <c r="B31">
        <v>30</v>
      </c>
    </row>
    <row r="32" spans="1:3" ht="15" customHeight="1" x14ac:dyDescent="0.25">
      <c r="A32" t="s">
        <v>28</v>
      </c>
      <c r="B32">
        <v>31</v>
      </c>
      <c r="C32">
        <v>10</v>
      </c>
    </row>
    <row r="33" spans="1:3" ht="15" customHeight="1" x14ac:dyDescent="0.25">
      <c r="A33" t="s">
        <v>24</v>
      </c>
      <c r="B33">
        <v>32</v>
      </c>
      <c r="C33">
        <v>9</v>
      </c>
    </row>
    <row r="34" spans="1:3" ht="15" customHeight="1" x14ac:dyDescent="0.25">
      <c r="A34" t="s">
        <v>29</v>
      </c>
      <c r="B34">
        <v>33</v>
      </c>
      <c r="C34">
        <v>8</v>
      </c>
    </row>
    <row r="35" spans="1:3" ht="15" customHeight="1" x14ac:dyDescent="0.25">
      <c r="A35" t="s">
        <v>55</v>
      </c>
      <c r="B35">
        <v>34</v>
      </c>
    </row>
    <row r="36" spans="1:3" ht="15" customHeight="1" x14ac:dyDescent="0.25">
      <c r="A36" t="s">
        <v>44</v>
      </c>
      <c r="B36">
        <v>35</v>
      </c>
      <c r="C36">
        <v>7</v>
      </c>
    </row>
    <row r="37" spans="1:3" x14ac:dyDescent="0.25">
      <c r="A37" t="s">
        <v>71</v>
      </c>
      <c r="B37">
        <v>36</v>
      </c>
      <c r="C37">
        <v>1</v>
      </c>
    </row>
    <row r="38" spans="1:3" ht="15" customHeight="1" x14ac:dyDescent="0.25">
      <c r="A38" t="s">
        <v>37</v>
      </c>
      <c r="B38">
        <v>37</v>
      </c>
      <c r="C38">
        <v>2</v>
      </c>
    </row>
    <row r="39" spans="1:3" ht="30" customHeight="1" x14ac:dyDescent="0.25">
      <c r="A39" t="s">
        <v>50</v>
      </c>
      <c r="B39">
        <v>38</v>
      </c>
      <c r="C39">
        <v>3</v>
      </c>
    </row>
    <row r="40" spans="1:3" ht="15" customHeight="1" x14ac:dyDescent="0.25">
      <c r="A40" t="s">
        <v>13</v>
      </c>
      <c r="B40">
        <v>39</v>
      </c>
    </row>
    <row r="41" spans="1:3" ht="15" customHeight="1" x14ac:dyDescent="0.25">
      <c r="A41" t="s">
        <v>63</v>
      </c>
      <c r="B41">
        <v>40</v>
      </c>
    </row>
    <row r="42" spans="1:3" ht="15" customHeight="1" x14ac:dyDescent="0.25">
      <c r="A42" t="s">
        <v>64</v>
      </c>
      <c r="B42">
        <v>41</v>
      </c>
    </row>
    <row r="43" spans="1:3" ht="15" customHeight="1" x14ac:dyDescent="0.25">
      <c r="A43" t="s">
        <v>61</v>
      </c>
      <c r="B43">
        <v>42</v>
      </c>
    </row>
    <row r="44" spans="1:3" ht="15" customHeight="1" x14ac:dyDescent="0.25">
      <c r="A44" t="s">
        <v>6</v>
      </c>
      <c r="B44">
        <v>43</v>
      </c>
    </row>
    <row r="45" spans="1:3" ht="30" customHeight="1" x14ac:dyDescent="0.25">
      <c r="A45" t="s">
        <v>54</v>
      </c>
      <c r="B45">
        <v>44</v>
      </c>
    </row>
    <row r="46" spans="1:3" ht="15" customHeight="1" x14ac:dyDescent="0.25">
      <c r="A46" t="s">
        <v>65</v>
      </c>
      <c r="B46">
        <v>45</v>
      </c>
    </row>
    <row r="47" spans="1:3" ht="30" customHeight="1" x14ac:dyDescent="0.25">
      <c r="A47" t="s">
        <v>66</v>
      </c>
      <c r="B47">
        <v>46</v>
      </c>
    </row>
    <row r="48" spans="1:3" ht="15" customHeight="1" x14ac:dyDescent="0.25">
      <c r="A48" t="s">
        <v>67</v>
      </c>
      <c r="B48">
        <v>47</v>
      </c>
    </row>
    <row r="49" spans="1:3" ht="15" customHeight="1" x14ac:dyDescent="0.25">
      <c r="A49" t="s">
        <v>69</v>
      </c>
      <c r="B49">
        <v>48</v>
      </c>
    </row>
    <row r="50" spans="1:3" ht="15" customHeight="1" x14ac:dyDescent="0.25">
      <c r="A50" t="s">
        <v>68</v>
      </c>
      <c r="B50">
        <v>49</v>
      </c>
    </row>
    <row r="51" spans="1:3" ht="30" customHeight="1" x14ac:dyDescent="0.25">
      <c r="A51" t="s">
        <v>60</v>
      </c>
      <c r="B51">
        <v>50</v>
      </c>
    </row>
    <row r="52" spans="1:3" ht="15" customHeight="1" x14ac:dyDescent="0.25">
      <c r="A52" s="1" t="s">
        <v>70</v>
      </c>
      <c r="C52">
        <v>4</v>
      </c>
    </row>
    <row r="53" spans="1:3" x14ac:dyDescent="0.25">
      <c r="A53" t="s">
        <v>72</v>
      </c>
      <c r="C53">
        <v>5</v>
      </c>
    </row>
    <row r="54" spans="1:3" ht="15" customHeight="1" x14ac:dyDescent="0.25">
      <c r="A54" t="s">
        <v>73</v>
      </c>
      <c r="C54">
        <v>6</v>
      </c>
    </row>
  </sheetData>
  <hyperlinks>
    <hyperlink ref="A2" r:id="rId1" display="http://www.worldsurfleague.com/athletes/1085/gabriel-medina" xr:uid="{72AD2E2E-41FB-4DE3-887F-572D8895550D}"/>
    <hyperlink ref="A3" r:id="rId2" display="http://www.worldsurfleague.com/athletes/1456/filipe-toledo" xr:uid="{6C3A76E7-8860-4CF5-BED6-3007D3592E77}"/>
    <hyperlink ref="A4" r:id="rId3" display="http://www.worldsurfleague.com/athletes/763/julian-wilson" xr:uid="{85113F9C-27DF-41B6-97BB-1ECC0C593DFA}"/>
    <hyperlink ref="A5" r:id="rId4" display="http://www.worldsurfleague.com/athletes/1737/italo-ferreira" xr:uid="{1DFC4C26-6A40-4847-B375-1610C81FF553}"/>
    <hyperlink ref="A6" r:id="rId5" display="http://www.worldsurfleague.com/athletes/564/jordy-smith" xr:uid="{CD64293E-C9E0-4A4E-918D-BFA27DE546D8}"/>
    <hyperlink ref="A7" r:id="rId6" display="http://www.worldsurfleague.com/athletes/297/owen-wright" xr:uid="{5C51C28A-EFB6-428E-9C0A-E3DABB487AEC}"/>
    <hyperlink ref="A8" r:id="rId7" display="http://www.worldsurfleague.com/athletes/2817/wade-carmichael" xr:uid="{7DE42410-1693-4492-898A-A259A7E38960}"/>
    <hyperlink ref="A9" r:id="rId8" display="http://www.worldsurfleague.com/athletes/3830/mikey-wright" xr:uid="{267F74D0-C74A-407D-AA8E-E1D9DA6BDE83}"/>
    <hyperlink ref="A10" r:id="rId9" display="http://www.worldsurfleague.com/athletes/1215/conner-coffin" xr:uid="{3FE131E5-4BBA-434C-8D9A-6CFEE59F29B9}"/>
    <hyperlink ref="A11" r:id="rId10" display="http://www.worldsurfleague.com/athletes/1164/kolohe-andino" xr:uid="{99131F7A-4378-44CE-AF72-6E198C24EA42}"/>
    <hyperlink ref="A12" r:id="rId11" display="http://www.worldsurfleague.com/athletes/622/willian-cardoso" xr:uid="{BA539FE1-2C31-4695-9DC1-F60FCF87182D}"/>
    <hyperlink ref="A13" r:id="rId12" display="http://www.worldsurfleague.com/athletes/3896/kanoa-igarashi" xr:uid="{6542871A-D021-4D6F-B41D-2EB7810D6432}"/>
    <hyperlink ref="A14" r:id="rId13" display="http://www.worldsurfleague.com/athletes/593/michel-bourez" xr:uid="{2ED6B2C4-8BA1-47A4-8517-1B2ECA6A17CC}"/>
    <hyperlink ref="A15" r:id="rId14" display="http://www.worldsurfleague.com/athletes/2251/michael-rodrigues" xr:uid="{DF53E92A-8351-4D30-ABBB-4B836E57DD8A}"/>
    <hyperlink ref="A16" r:id="rId15" display="http://www.worldsurfleague.com/athletes/13/adriano-de-souza" xr:uid="{D3FBB286-DA96-40AE-8842-9BEF8231CFB5}"/>
    <hyperlink ref="A17" r:id="rId16" display="http://www.worldsurfleague.com/athletes/14/sebastian-zietz" xr:uid="{D6A868B1-B2A5-4091-86BC-B9962857CC4D}"/>
    <hyperlink ref="A18" r:id="rId17" display="http://www.worldsurfleague.com/athletes/562/jeremy-flores" xr:uid="{5017AD13-A056-4A67-A0C6-7A6EEBE96E84}"/>
    <hyperlink ref="A19" r:id="rId18" display="http://www.worldsurfleague.com/athletes/3165/griffin-colapinto" xr:uid="{D66F23D6-535F-4BFF-A0BF-089A37553D4B}"/>
    <hyperlink ref="A20" r:id="rId19" display="http://www.worldsurfleague.com/athletes/575/adrian-buchan" xr:uid="{B2CDE3EE-415C-4DA3-82DA-755BC09BBB38}"/>
    <hyperlink ref="A21" r:id="rId20" display="http://www.worldsurfleague.com/athletes/1957/ezekiel-lau" xr:uid="{BE0AA202-961B-403C-A237-1EA542CE6698}"/>
    <hyperlink ref="A22" r:id="rId21" display="http://www.worldsurfleague.com/athletes/3994/yago-dora" xr:uid="{31B8CDFF-9DA3-45CE-A7ED-134B4D14326B}"/>
    <hyperlink ref="A23" r:id="rId22" display="http://www.worldsurfleague.com/athletes/1343/frederico-morais" xr:uid="{99E9D1E3-6B52-41C1-8B60-65CC8DE1300F}"/>
    <hyperlink ref="A24" r:id="rId23" display="http://www.worldsurfleague.com/athletes/2838/connor-oleary" xr:uid="{1B9A17BB-1241-48C7-87D9-942D7B27C212}"/>
    <hyperlink ref="A25" r:id="rId24" display="http://www.worldsurfleague.com/athletes/449/tomas-hermes" xr:uid="{E47D5277-FF24-43CE-86EE-74C64BE2E37B}"/>
    <hyperlink ref="A26" r:id="rId25" display="http://www.worldsurfleague.com/athletes/556/joel-parkinson" xr:uid="{8BF013B8-C14B-4441-BB5B-3443C1BB42E3}"/>
    <hyperlink ref="A27" r:id="rId26" display="http://www.worldsurfleague.com/athletes/4/patrick-gudauskas" xr:uid="{DBFD89D5-29AE-43B8-9AEE-51FB170C35B2}"/>
    <hyperlink ref="A28" r:id="rId27" display="http://www.worldsurfleague.com/athletes/1380/michael-february" xr:uid="{24684249-C92E-494E-84F9-AD4C357493C6}"/>
    <hyperlink ref="A29" r:id="rId28" display="http://www.worldsurfleague.com/athletes/226/matt-wilkinson" xr:uid="{7D3BB503-BB90-494D-A374-E7A03FDE068F}"/>
    <hyperlink ref="A30" r:id="rId29" display="http://www.worldsurfleague.com/athletes/554/mick-fanning" xr:uid="{62225679-AD8C-474B-BBC8-292F6A09C99F}"/>
    <hyperlink ref="A31" r:id="rId30" display="http://www.worldsurfleague.com/athletes/199/john-john-florence" xr:uid="{4A9F97A8-D075-4DBF-B59F-94F8C5861F5F}"/>
    <hyperlink ref="A32" r:id="rId31" display="http://www.worldsurfleague.com/athletes/700/jesse-mendes" xr:uid="{45B53ECB-2BEE-40F9-BDCD-7D2595A70AE8}"/>
    <hyperlink ref="A33" r:id="rId32" display="http://www.worldsurfleague.com/athletes/1089/ian-gouveia" xr:uid="{E41A5977-8636-46AA-9030-CCBD8FB9D465}"/>
    <hyperlink ref="A34" r:id="rId33" display="http://www.worldsurfleague.com/athletes/621/joan-duru" xr:uid="{9F56B89B-9255-47BB-B106-35500D3EDC8A}"/>
    <hyperlink ref="A35" r:id="rId34" display="http://www.worldsurfleague.com/athletes/553/kelly-slater" xr:uid="{DA6A02CD-B5B2-468C-AD50-7067FE4CFF33}"/>
    <hyperlink ref="A36" r:id="rId35" display="http://www.worldsurfleague.com/athletes/688/miguel-pupo" xr:uid="{DEBDAD3A-4092-4A49-8501-324E2024862C}"/>
    <hyperlink ref="A37" r:id="rId36" display="http://www.worldsurfleague.com/athletes/1760/ryan-callinan" xr:uid="{C3DC9AAF-36AF-451B-BC8A-DCA1986E349B}"/>
    <hyperlink ref="A38" r:id="rId37" display="http://www.worldsurfleague.com/athletes/1677/keanu-asing" xr:uid="{D6E9D1F4-DCF1-44F9-86FF-09CF29092814}"/>
    <hyperlink ref="A39" r:id="rId38" display="http://www.worldsurfleague.com/athletes/425/wiggolly-dantas" xr:uid="{B45D2ACB-9035-4418-9F9C-F377138DA5A0}"/>
    <hyperlink ref="A40" r:id="rId39" display="http://www.worldsurfleague.com/athletes/1291/caio-ibelli" xr:uid="{C96A8B95-A7B3-434B-BA72-951ACC0A47C3}"/>
    <hyperlink ref="A41" r:id="rId40" display="http://www.worldsurfleague.com/athletes/6324/kael-walsh" xr:uid="{2E85CB76-C37D-4DF7-87E4-9E40C6652783}"/>
    <hyperlink ref="A42" r:id="rId41" display="http://www.worldsurfleague.com/athletes/3442/jack-robinson" xr:uid="{76E3F6A6-6C9D-4566-826D-A682B7A7F207}"/>
    <hyperlink ref="A43" r:id="rId42" display="http://www.worldsurfleague.com/athletes/2953/tikanui-smith" xr:uid="{2B209526-2913-4C3A-8B33-E5785D87C668}"/>
    <hyperlink ref="A44" r:id="rId43" display="http://www.worldsurfleague.com/athletes/708/alejo-muniz" xr:uid="{E80B7A2D-D05F-46CC-A811-3086A9BA2C10}"/>
    <hyperlink ref="A45" r:id="rId44" display="http://www.worldsurfleague.com/athletes/2813/oney-anwar" xr:uid="{554884FA-3E0B-4BDF-85E2-FA15612DD52E}"/>
    <hyperlink ref="A46" r:id="rId45" display="http://www.worldsurfleague.com/athletes/2611/david-delroy-carr" xr:uid="{0E201120-175A-4E72-A96E-A592A79B0BF7}"/>
    <hyperlink ref="A47" r:id="rId46" display="http://www.worldsurfleague.com/athletes/3779/carl-wright" xr:uid="{A8A82A07-70F4-4476-A468-61CA8361C777}"/>
    <hyperlink ref="A48" r:id="rId47" display="http://www.worldsurfleague.com/athletes/2656/leonardo-fioravanti" xr:uid="{9A5CCA46-6385-4F90-83CB-418E22585221}"/>
    <hyperlink ref="A49" r:id="rId48" display="http://www.worldsurfleague.com/athletes/2654/jorgann-couzinet" xr:uid="{A3FD7597-24D7-4485-B6F8-2F479E66E4B1}"/>
    <hyperlink ref="A50" r:id="rId49" display="http://www.worldsurfleague.com/athletes/1484/hiroto-ohhara" xr:uid="{B0FD89A1-40D4-4736-97E7-95DC8840BB91}"/>
    <hyperlink ref="A51" r:id="rId50" display="http://www.worldsurfleague.com/athletes/2761/mateia-hiquily" xr:uid="{55EB8388-92F2-4C96-89FF-221F9DC302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Round10-Portugal</vt:lpstr>
      <vt:lpstr>Odds</vt:lpstr>
      <vt:lpstr>Tier</vt:lpstr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calhamd</dc:creator>
  <cp:lastModifiedBy>Calham Dower</cp:lastModifiedBy>
  <dcterms:created xsi:type="dcterms:W3CDTF">2018-06-25T09:18:39Z</dcterms:created>
  <dcterms:modified xsi:type="dcterms:W3CDTF">2018-10-16T04:10:48Z</dcterms:modified>
</cp:coreProperties>
</file>