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Lapp\ImportCSV\"/>
    </mc:Choice>
  </mc:AlternateContent>
  <xr:revisionPtr revIDLastSave="0" documentId="13_ncr:1_{E3849407-5C3E-439F-9321-2205BBEECA28}" xr6:coauthVersionLast="36" xr6:coauthVersionMax="36" xr10:uidLastSave="{00000000-0000-0000-0000-000000000000}"/>
  <bookViews>
    <workbookView xWindow="0" yWindow="0" windowWidth="17985" windowHeight="5775" xr2:uid="{00000000-000D-0000-FFFF-FFFF00000000}"/>
  </bookViews>
  <sheets>
    <sheet name="Round9-France" sheetId="1" r:id="rId1"/>
    <sheet name="Odds" sheetId="6" r:id="rId2"/>
    <sheet name="Tier" sheetId="4" r:id="rId3"/>
    <sheet name="Rankings" sheetId="7" r:id="rId4"/>
  </sheets>
  <definedNames>
    <definedName name="_xlnm._FilterDatabase" localSheetId="3" hidden="1">Rankings!$A$1:$C$375</definedName>
    <definedName name="_xlnm._FilterDatabase" localSheetId="0" hidden="1">'Round9-France'!$A$1:$G$39</definedName>
  </definedNames>
  <calcPr calcId="162913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1" i="6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<sst xmlns="http://schemas.openxmlformats.org/spreadsheetml/2006/main" count="364" uniqueCount="107">
  <si>
    <t>Odds</t>
  </si>
  <si>
    <t>Stance</t>
  </si>
  <si>
    <t>Surfer</t>
  </si>
  <si>
    <t>Country</t>
  </si>
  <si>
    <t>Tier</t>
  </si>
  <si>
    <t>Heat</t>
  </si>
  <si>
    <t>Alejo Muniz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</si>
  <si>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</si>
  <si>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</si>
  <si>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</si>
  <si>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</si>
  <si>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</si>
  <si>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</si>
  <si>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</si>
  <si>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</si>
  <si>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</si>
  <si>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Connor O'Leary</t>
  </si>
  <si>
    <t>Ezekiel Lau</t>
  </si>
  <si>
    <t>HAW</t>
  </si>
  <si>
    <t>Filipe Toledo</t>
  </si>
  <si>
    <t>Frederico Morais</t>
  </si>
  <si>
    <t>PRT</t>
  </si>
  <si>
    <t>Gabriel Medina</t>
  </si>
  <si>
    <t>Griffin Colapinto</t>
  </si>
  <si>
    <t>Ian Gouveia</t>
  </si>
  <si>
    <t>Italo Ferreira</t>
  </si>
  <si>
    <t>Jeremy Flores</t>
  </si>
  <si>
    <t>FRA</t>
  </si>
  <si>
    <t>Jesse Mendes</t>
  </si>
  <si>
    <t>Joan Duru</t>
  </si>
  <si>
    <t>Joel Parkinson</t>
  </si>
  <si>
    <t>John John Florence</t>
  </si>
  <si>
    <t>Jordy Smith</t>
  </si>
  <si>
    <t>ZAF</t>
  </si>
  <si>
    <t>Julian Wilson</t>
  </si>
  <si>
    <t>Kanoa Igarashi</t>
  </si>
  <si>
    <t>JPN</t>
  </si>
  <si>
    <t>Keanu Asing</t>
  </si>
  <si>
    <t>Kolohe Andino</t>
  </si>
  <si>
    <t>Matt Wilkinson</t>
  </si>
  <si>
    <t>Michael February</t>
  </si>
  <si>
    <t>Michael Rodrigues</t>
  </si>
  <si>
    <t>Michel Bourez</t>
  </si>
  <si>
    <t>PYF</t>
  </si>
  <si>
    <t>Miguel Pupo</t>
  </si>
  <si>
    <t>Mikey Wright</t>
  </si>
  <si>
    <t>Owen Wright</t>
  </si>
  <si>
    <t>Patrick Gudauskas</t>
  </si>
  <si>
    <t>Sebastian Zietz</t>
  </si>
  <si>
    <t>Tomas Hermes</t>
  </si>
  <si>
    <t>Wiggolly Dantas</t>
  </si>
  <si>
    <t>Wade Carmichael</t>
  </si>
  <si>
    <t>Willian Cardoso</t>
  </si>
  <si>
    <t>Yago Dora</t>
  </si>
  <si>
    <t>Oney Anwar</t>
  </si>
  <si>
    <t>Kelly Slater</t>
  </si>
  <si>
    <t>Rank</t>
  </si>
  <si>
    <t>B</t>
  </si>
  <si>
    <t>C</t>
  </si>
  <si>
    <t>A</t>
  </si>
  <si>
    <t>Mateia Hiquily</t>
  </si>
  <si>
    <t>Tikanui Smith</t>
  </si>
  <si>
    <t>Mick Fanning</t>
  </si>
  <si>
    <t>Kael Walsh</t>
  </si>
  <si>
    <t>Jack Robinson</t>
  </si>
  <si>
    <t>David Delroy-Carr</t>
  </si>
  <si>
    <t>Carl Wright</t>
  </si>
  <si>
    <t>Leonardo Fioravanti</t>
  </si>
  <si>
    <t>Deivid Silva</t>
  </si>
  <si>
    <t>Mikey McDonagh</t>
  </si>
  <si>
    <t>Hiroto Ohhara</t>
  </si>
  <si>
    <t>Ryan Calinan</t>
  </si>
  <si>
    <t>Jorgann Couzinet</t>
  </si>
  <si>
    <t>Filipe Toledo5.00</t>
  </si>
  <si>
    <t>Gabriel Medina5.00</t>
  </si>
  <si>
    <t>Julian Wilson9.00</t>
  </si>
  <si>
    <t>Owen Wright13.00</t>
  </si>
  <si>
    <t>Jordy Smith13.00</t>
  </si>
  <si>
    <t>Italo Ferreira14.00</t>
  </si>
  <si>
    <t>Joel Parkinson17.00</t>
  </si>
  <si>
    <t>Wade Carmichael21.00</t>
  </si>
  <si>
    <t>Griffin Colapinto21.00</t>
  </si>
  <si>
    <t>Kolohe Andino21.00</t>
  </si>
  <si>
    <t>Sebastian Zietz34.00</t>
  </si>
  <si>
    <t>Yago Dora34.00</t>
  </si>
  <si>
    <t>Kanoa Igarashi34.00</t>
  </si>
  <si>
    <t>Adriano de Souza34.00</t>
  </si>
  <si>
    <t>Matt Wilkinson34.00</t>
  </si>
  <si>
    <t>Michel Bourez34.00</t>
  </si>
  <si>
    <t>Joan Duru41.00</t>
  </si>
  <si>
    <t>Jeremy Flores41.00</t>
  </si>
  <si>
    <t>Adrian Buchan41.00</t>
  </si>
  <si>
    <t>Willian Cardoso41.00</t>
  </si>
  <si>
    <t>Keanu Asing41.00</t>
  </si>
  <si>
    <t>Conner OLeary51.00</t>
  </si>
  <si>
    <t>Michael Rodrigues51.00</t>
  </si>
  <si>
    <t>Conner Coffin51.00</t>
  </si>
  <si>
    <t>Ezekiel Lau51.00</t>
  </si>
  <si>
    <t>Frederico Morais67.00</t>
  </si>
  <si>
    <t>Patrick Gudauskas81.00</t>
  </si>
  <si>
    <t>Wiggolly Dantas81.00</t>
  </si>
  <si>
    <t>Jesse Mendes81.00</t>
  </si>
  <si>
    <t>Michael February91.00</t>
  </si>
  <si>
    <t>Ian Gouveia91.00</t>
  </si>
  <si>
    <t>Tomas Hermes91.00</t>
  </si>
  <si>
    <t>Miguel Pupo126.00</t>
  </si>
  <si>
    <t>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</si>
</sst>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404040"/>
      <name val="Arial"/>
      <family val="2"/>
    </font>
    <font>
      <sz val="9"/>
      <color rgb="FF000000"/>
      <name val="Arial"/>
      <family val="2"/>
    </font>
    <font>
      <sz val="11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98989"/>
      </left>
      <right style="medium">
        <color rgb="FF898989"/>
      </right>
      <top style="medium">
        <color rgb="FF898989"/>
      </top>
      <bottom style="medium">
        <color rgb="FF898989"/>
      </bottom>
      <diagonal/>
    </border>
    <border>
      <left style="medium">
        <color rgb="FFE7E7E7"/>
      </left>
      <right style="medium">
        <color rgb="FFE7E7E7"/>
      </right>
      <top style="medium">
        <color rgb="FFE7E7E7"/>
      </top>
      <bottom style="medium">
        <color rgb="FFE7E7E7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42" applyAlignment="1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left" vertical="center"/>
    </xf>
    <xf numFmtId="0" fontId="18" fillId="0" borderId="11" xfId="42" applyBorder="1" applyAlignment="1">
      <alignment horizontal="left" vertical="top" wrapText="1"/>
    </xf>
    <xf numFmtId="0" fontId="20" fillId="0" borderId="0" xfId="0" applyFont="1" applyAlignment="1">
      <alignment horizontal="left" vertical="center" wrapText="1"/>
    </xf>
    <xf numFmtId="0" fontId="0" fillId="0" borderId="0" xfId="0" applyNumberFormat="1"/>
    <xf numFmtId="0" fontId="21" fillId="0" borderId="12" xfId="0" applyFont="1" applyBorder="1" applyAlignment="1">
      <alignment horizontal="left" vertical="center" wrapText="1"/>
    </xf>
    <xf numFmtId="0" fontId="18" fillId="0" borderId="12" xfId="42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1456/filipe-toledo" TargetMode="External"/><Relationship Id="rId13" Type="http://schemas.openxmlformats.org/officeDocument/2006/relationships/hyperlink" Target="http://www.worldsurfleague.com/athletes/2761/mateia-hiquily" TargetMode="External"/><Relationship Id="rId18" Type="http://schemas.openxmlformats.org/officeDocument/2006/relationships/hyperlink" Target="http://www.worldsurfleague.com/athletes/3830/mikey-wright" TargetMode="External"/><Relationship Id="rId26" Type="http://schemas.openxmlformats.org/officeDocument/2006/relationships/hyperlink" Target="http://www.worldsurfleague.com/athletes/297/owen-wright" TargetMode="External"/><Relationship Id="rId39" Type="http://schemas.openxmlformats.org/officeDocument/2006/relationships/hyperlink" Target="http://www.worldsurfleague.com/athletes/763/julian-wilson" TargetMode="External"/><Relationship Id="rId3" Type="http://schemas.openxmlformats.org/officeDocument/2006/relationships/hyperlink" Target="http://www.worldsurfleague.com/athletes/1089/ian-gouveia" TargetMode="External"/><Relationship Id="rId21" Type="http://schemas.openxmlformats.org/officeDocument/2006/relationships/hyperlink" Target="http://www.worldsurfleague.com/athletes/562/jeremy-flores" TargetMode="External"/><Relationship Id="rId34" Type="http://schemas.openxmlformats.org/officeDocument/2006/relationships/hyperlink" Target="http://www.worldsurfleague.com/athletes/593/michel-bourez" TargetMode="External"/><Relationship Id="rId7" Type="http://schemas.openxmlformats.org/officeDocument/2006/relationships/hyperlink" Target="http://www.worldsurfleague.com/athletes/1380/michael-february" TargetMode="External"/><Relationship Id="rId12" Type="http://schemas.openxmlformats.org/officeDocument/2006/relationships/hyperlink" Target="http://www.worldsurfleague.com/athletes/1085/gabriel-medina" TargetMode="External"/><Relationship Id="rId17" Type="http://schemas.openxmlformats.org/officeDocument/2006/relationships/hyperlink" Target="http://www.worldsurfleague.com/athletes/3165/griffin-colapinto" TargetMode="External"/><Relationship Id="rId25" Type="http://schemas.openxmlformats.org/officeDocument/2006/relationships/hyperlink" Target="http://www.worldsurfleague.com/athletes/226/matt-wilkinson" TargetMode="External"/><Relationship Id="rId33" Type="http://schemas.openxmlformats.org/officeDocument/2006/relationships/hyperlink" Target="http://www.worldsurfleague.com/athletes/575/adrian-buchan" TargetMode="External"/><Relationship Id="rId38" Type="http://schemas.openxmlformats.org/officeDocument/2006/relationships/hyperlink" Target="http://www.worldsurfleague.com/athletes/700/jesse-mendes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worldsurfleague.com/athletes/2953/tikanui-smith" TargetMode="External"/><Relationship Id="rId20" Type="http://schemas.openxmlformats.org/officeDocument/2006/relationships/hyperlink" Target="http://www.worldsurfleague.com/athletes/3994/yago-dora" TargetMode="External"/><Relationship Id="rId29" Type="http://schemas.openxmlformats.org/officeDocument/2006/relationships/hyperlink" Target="http://www.worldsurfleague.com/athletes/553/kelly-slater" TargetMode="External"/><Relationship Id="rId1" Type="http://schemas.openxmlformats.org/officeDocument/2006/relationships/hyperlink" Target="http://www.worldsurfleague.com/athletes/2251/michael-rodrigues" TargetMode="External"/><Relationship Id="rId6" Type="http://schemas.openxmlformats.org/officeDocument/2006/relationships/hyperlink" Target="http://www.worldsurfleague.com/athletes/1343/frederico-morais" TargetMode="External"/><Relationship Id="rId11" Type="http://schemas.openxmlformats.org/officeDocument/2006/relationships/hyperlink" Target="http://www.worldsurfleague.com/athletes/1957/ezekiel-lau" TargetMode="External"/><Relationship Id="rId24" Type="http://schemas.openxmlformats.org/officeDocument/2006/relationships/hyperlink" Target="http://www.worldsurfleague.com/athletes/199/john-john-florence" TargetMode="External"/><Relationship Id="rId32" Type="http://schemas.openxmlformats.org/officeDocument/2006/relationships/hyperlink" Target="http://www.worldsurfleague.com/athletes/564/jordy-smith" TargetMode="External"/><Relationship Id="rId37" Type="http://schemas.openxmlformats.org/officeDocument/2006/relationships/hyperlink" Target="http://www.worldsurfleague.com/athletes/688/miguel-pupo" TargetMode="External"/><Relationship Id="rId5" Type="http://schemas.openxmlformats.org/officeDocument/2006/relationships/hyperlink" Target="http://www.worldsurfleague.com/athletes/1215/conner-coffin" TargetMode="External"/><Relationship Id="rId15" Type="http://schemas.openxmlformats.org/officeDocument/2006/relationships/hyperlink" Target="http://www.worldsurfleague.com/athletes/2838/connor-oleary" TargetMode="External"/><Relationship Id="rId23" Type="http://schemas.openxmlformats.org/officeDocument/2006/relationships/hyperlink" Target="http://www.worldsurfleague.com/athletes/14/sebastian-zietz" TargetMode="External"/><Relationship Id="rId28" Type="http://schemas.openxmlformats.org/officeDocument/2006/relationships/hyperlink" Target="http://www.worldsurfleague.com/athletes/449/tomas-hermes" TargetMode="External"/><Relationship Id="rId36" Type="http://schemas.openxmlformats.org/officeDocument/2006/relationships/hyperlink" Target="http://www.worldsurfleague.com/athletes/622/willian-cardoso" TargetMode="External"/><Relationship Id="rId10" Type="http://schemas.openxmlformats.org/officeDocument/2006/relationships/hyperlink" Target="http://www.worldsurfleague.com/athletes/1737/italo-ferreira" TargetMode="External"/><Relationship Id="rId19" Type="http://schemas.openxmlformats.org/officeDocument/2006/relationships/hyperlink" Target="http://www.worldsurfleague.com/athletes/3896/kanoa-igarashi" TargetMode="External"/><Relationship Id="rId31" Type="http://schemas.openxmlformats.org/officeDocument/2006/relationships/hyperlink" Target="http://www.worldsurfleague.com/athletes/4/patrick-gudauskas" TargetMode="External"/><Relationship Id="rId4" Type="http://schemas.openxmlformats.org/officeDocument/2006/relationships/hyperlink" Target="http://www.worldsurfleague.com/athletes/1164/kolohe-andino" TargetMode="External"/><Relationship Id="rId9" Type="http://schemas.openxmlformats.org/officeDocument/2006/relationships/hyperlink" Target="http://www.worldsurfleague.com/athletes/1677/keanu-asing" TargetMode="External"/><Relationship Id="rId14" Type="http://schemas.openxmlformats.org/officeDocument/2006/relationships/hyperlink" Target="http://www.worldsurfleague.com/athletes/2817/wade-carmichael" TargetMode="External"/><Relationship Id="rId22" Type="http://schemas.openxmlformats.org/officeDocument/2006/relationships/hyperlink" Target="http://www.worldsurfleague.com/athletes/13/adriano-de-souza" TargetMode="External"/><Relationship Id="rId27" Type="http://schemas.openxmlformats.org/officeDocument/2006/relationships/hyperlink" Target="http://www.worldsurfleague.com/athletes/425/wiggolly-dantas" TargetMode="External"/><Relationship Id="rId30" Type="http://schemas.openxmlformats.org/officeDocument/2006/relationships/hyperlink" Target="http://www.worldsurfleague.com/athletes/556/joel-parkinson" TargetMode="External"/><Relationship Id="rId35" Type="http://schemas.openxmlformats.org/officeDocument/2006/relationships/hyperlink" Target="http://www.worldsurfleague.com/athletes/621/joan-dur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98465-BA20-4ECA-9F02-0602737C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3" name="Picture 2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5DDA6-077D-4991-8EBD-4010416A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3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8127FD9-C758-4375-83B1-D8313E19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" name="Picture 4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A8E63A2-A2E7-45CD-AF38-2F734633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0</xdr:rowOff>
    </xdr:to>
    <xdr:pic>
      <xdr:nvPicPr>
        <xdr:cNvPr id="6" name="Picture 5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1F2632A9-5794-4334-AA7F-DEB10068D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89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7" name="Picture 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DA7C5D17-48D5-4462-8806-0AFFEDB2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" name="Picture 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FEF26346-C3B9-4611-8E64-7A83C541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34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" name="Picture 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E03B5D0-1DFC-4200-A899-DB9409C9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0" name="Picture 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B0A5574-8B1B-4305-8AF5-F05C464C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9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0</xdr:rowOff>
    </xdr:to>
    <xdr:pic>
      <xdr:nvPicPr>
        <xdr:cNvPr id="11" name="Picture 10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85CBE5D-240A-4486-8715-E05B8E6E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651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12" name="Picture 11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3CBE72D0-726F-415E-986C-17DFA1A5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0</xdr:rowOff>
    </xdr:to>
    <xdr:pic>
      <xdr:nvPicPr>
        <xdr:cNvPr id="13" name="Picture 12" descr="http://mct.fantasy.worldsurfleague.com/cache/img/placeholder-1x1_1488162224.gif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2FC68CD-5E4B-4815-B102-190B4CF1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96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4" name="Picture 13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5044AF3-E0C5-4073-87C9-854753A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5" name="Picture 14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9DFC3B5-2D8B-4272-B8AF-402BA0C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0</xdr:rowOff>
    </xdr:to>
    <xdr:pic>
      <xdr:nvPicPr>
        <xdr:cNvPr id="16" name="Picture 15" descr="http://mct.fantasy.worldsurfleague.com/cache/img/placeholder-1x1_1488162224.gif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B07995C-D5C4-4FEE-AB42-64149E6B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13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0</xdr:rowOff>
    </xdr:to>
    <xdr:pic>
      <xdr:nvPicPr>
        <xdr:cNvPr id="17" name="Picture 1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ACEE42A-A132-4A08-B354-62FF38C3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67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0</xdr:rowOff>
    </xdr:to>
    <xdr:pic>
      <xdr:nvPicPr>
        <xdr:cNvPr id="18" name="Picture 17" descr="http://mct.fantasy.worldsurfleague.com/cache/img/placeholder-1x1_1488162224.gif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51BD93D4-89DE-4E1C-8AC1-046B4F41F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14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0</xdr:rowOff>
    </xdr:to>
    <xdr:pic>
      <xdr:nvPicPr>
        <xdr:cNvPr id="19" name="Picture 18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4C38231-9BF8-45B4-BD36-20730591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12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0</xdr:rowOff>
    </xdr:to>
    <xdr:pic>
      <xdr:nvPicPr>
        <xdr:cNvPr id="20" name="Picture 19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0A484A2-3D4E-452D-8669-7B01EE76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0</xdr:rowOff>
    </xdr:to>
    <xdr:pic>
      <xdr:nvPicPr>
        <xdr:cNvPr id="21" name="Picture 20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20EC4B91-DAD4-4174-9104-53B1F08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35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0</xdr:rowOff>
    </xdr:to>
    <xdr:pic>
      <xdr:nvPicPr>
        <xdr:cNvPr id="22" name="Picture 2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74C59FC-4C3C-415C-BACF-BA32586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29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0</xdr:rowOff>
    </xdr:to>
    <xdr:pic>
      <xdr:nvPicPr>
        <xdr:cNvPr id="23" name="Picture 2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EC2B3B9C-DAEB-4F35-8177-3D8C4CD9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0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0</xdr:rowOff>
    </xdr:to>
    <xdr:pic>
      <xdr:nvPicPr>
        <xdr:cNvPr id="24" name="Picture 23" descr="http://mct.fantasy.worldsurfleague.com/cache/img/placeholder-1x1_1488162224.gif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ADADB4AD-BB5B-4324-B9E1-30EF580A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74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0</xdr:rowOff>
    </xdr:to>
    <xdr:pic>
      <xdr:nvPicPr>
        <xdr:cNvPr id="25" name="Picture 24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85D67979-3A12-4DA9-99CA-AF1237EA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646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0</xdr:rowOff>
    </xdr:to>
    <xdr:pic>
      <xdr:nvPicPr>
        <xdr:cNvPr id="26" name="Picture 25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59D1CA6-4C0F-4D90-8B92-2CE7543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19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0</xdr:rowOff>
    </xdr:to>
    <xdr:pic>
      <xdr:nvPicPr>
        <xdr:cNvPr id="27" name="Picture 26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905DC3BA-7DC6-4685-888C-0F878D27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8" name="Picture 27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D706C98-67A1-4351-B04F-EEC1B95B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64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0</xdr:rowOff>
    </xdr:to>
    <xdr:pic>
      <xdr:nvPicPr>
        <xdr:cNvPr id="29" name="Picture 28" descr="http://mct.fantasy.worldsurfleague.com/cache/img/placeholder-1x1_1488162224.gif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8082CAA-8391-49F9-87DD-227B880C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36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0</xdr:rowOff>
    </xdr:to>
    <xdr:pic>
      <xdr:nvPicPr>
        <xdr:cNvPr id="30" name="Picture 29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A72DA83-6BFE-4B49-B281-B139081E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0</xdr:rowOff>
    </xdr:to>
    <xdr:pic>
      <xdr:nvPicPr>
        <xdr:cNvPr id="31" name="Picture 30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ABA93AE-1CDE-4017-B563-54C8F57A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81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0</xdr:rowOff>
    </xdr:to>
    <xdr:pic>
      <xdr:nvPicPr>
        <xdr:cNvPr id="32" name="Picture 31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E0956153-62E0-4C88-89E3-03246979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0</xdr:rowOff>
    </xdr:to>
    <xdr:pic>
      <xdr:nvPicPr>
        <xdr:cNvPr id="33" name="Picture 3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C47C5166-C0C2-478C-864E-E581FBA2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2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0</xdr:rowOff>
    </xdr:to>
    <xdr:pic>
      <xdr:nvPicPr>
        <xdr:cNvPr id="34" name="Picture 33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393442A8-D80F-4E8F-90E8-16DD4D14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98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0</xdr:rowOff>
    </xdr:to>
    <xdr:pic>
      <xdr:nvPicPr>
        <xdr:cNvPr id="35" name="Picture 34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895631-E7A4-4416-B498-8B04675C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370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0</xdr:rowOff>
    </xdr:to>
    <xdr:pic>
      <xdr:nvPicPr>
        <xdr:cNvPr id="36" name="Picture 35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9E6750D6-9B34-42C7-B7A5-191C1784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443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0</xdr:rowOff>
    </xdr:to>
    <xdr:pic>
      <xdr:nvPicPr>
        <xdr:cNvPr id="37" name="Picture 36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4FCB419-2EA8-4ABA-9583-63E33A8F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15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8" name="Picture 3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52FE0A9C-C679-4735-961C-73DB9D9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8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0</xdr:rowOff>
    </xdr:to>
    <xdr:pic>
      <xdr:nvPicPr>
        <xdr:cNvPr id="39" name="Picture 3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A3C85D2-48BE-4898-B013-4073EC2F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660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0</xdr:rowOff>
    </xdr:to>
    <xdr:pic>
      <xdr:nvPicPr>
        <xdr:cNvPr id="40" name="Picture 3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58E9A4F-7934-4DEB-91C7-8FADF9C1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0</xdr:rowOff>
    </xdr:to>
    <xdr:pic>
      <xdr:nvPicPr>
        <xdr:cNvPr id="41" name="Picture 40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8DB9F0E-9224-4218-96D8-830EA9F5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pic>
      <xdr:nvPicPr>
        <xdr:cNvPr id="42" name="Picture 41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B4711DD-32EF-4ADF-8076-13BB2CA5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0</xdr:rowOff>
    </xdr:to>
    <xdr:pic>
      <xdr:nvPicPr>
        <xdr:cNvPr id="43" name="Picture 42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D39CD6F-A7BB-45E6-AAD7-FF3D1AA0F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0</xdr:rowOff>
    </xdr:to>
    <xdr:pic>
      <xdr:nvPicPr>
        <xdr:cNvPr id="44" name="Picture 4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1B8D887-4942-4C1C-9136-3BEAEC8C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45" name="Picture 4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7EA4A884-E237-466E-A5AD-24E4ADAB6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0</xdr:rowOff>
    </xdr:to>
    <xdr:pic>
      <xdr:nvPicPr>
        <xdr:cNvPr id="46" name="Picture 45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1A8309F4-58F8-4F81-A5BF-C734F898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0</xdr:rowOff>
    </xdr:to>
    <xdr:pic>
      <xdr:nvPicPr>
        <xdr:cNvPr id="47" name="Picture 46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2A3B9364-EB70-4F74-8CCD-F6F456AF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8" name="Picture 47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1FF1FAC-DABF-4BCD-98EA-267868F1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9" name="Picture 4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5997983-CDBF-4FF9-957D-E9AB437F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0</xdr:rowOff>
    </xdr:to>
    <xdr:pic>
      <xdr:nvPicPr>
        <xdr:cNvPr id="50" name="Picture 49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40BE178-4E43-468D-84FC-15F91FA4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0</xdr:rowOff>
    </xdr:to>
    <xdr:pic>
      <xdr:nvPicPr>
        <xdr:cNvPr id="51" name="Picture 50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1671FE-A4C5-44D9-8CC9-61D20C82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0</xdr:rowOff>
    </xdr:to>
    <xdr:pic>
      <xdr:nvPicPr>
        <xdr:cNvPr id="52" name="Picture 51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6015A073-65EC-4EDA-8311-BE25B9F0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0</xdr:rowOff>
    </xdr:to>
    <xdr:pic>
      <xdr:nvPicPr>
        <xdr:cNvPr id="53" name="Picture 52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EF693F78-C751-41B3-B7C6-F6496F8E1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9525</xdr:colOff>
      <xdr:row>54</xdr:row>
      <xdr:rowOff>0</xdr:rowOff>
    </xdr:to>
    <xdr:pic>
      <xdr:nvPicPr>
        <xdr:cNvPr id="54" name="Picture 53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565812C-6CD0-4EC4-A353-7B0BA3CE2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0</xdr:rowOff>
    </xdr:to>
    <xdr:pic>
      <xdr:nvPicPr>
        <xdr:cNvPr id="55" name="Picture 54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3979670-D324-4C7C-BDB6-B24F733C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0</xdr:rowOff>
    </xdr:to>
    <xdr:pic>
      <xdr:nvPicPr>
        <xdr:cNvPr id="56" name="Picture 55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376308F4-7E29-4771-8CEF-BC88FBDD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</xdr:colOff>
      <xdr:row>66</xdr:row>
      <xdr:rowOff>0</xdr:rowOff>
    </xdr:to>
    <xdr:pic>
      <xdr:nvPicPr>
        <xdr:cNvPr id="57" name="Picture 56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78DD383-C442-4C98-8DB4-B0209E2B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0</xdr:rowOff>
    </xdr:to>
    <xdr:pic>
      <xdr:nvPicPr>
        <xdr:cNvPr id="58" name="Picture 5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CBFB5A5B-5CE1-4B5C-8B87-EB0A5D2C8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1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</xdr:colOff>
      <xdr:row>74</xdr:row>
      <xdr:rowOff>0</xdr:rowOff>
    </xdr:to>
    <xdr:pic>
      <xdr:nvPicPr>
        <xdr:cNvPr id="59" name="Picture 58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D086187-D081-4471-BF26-0A943D06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86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9525</xdr:colOff>
      <xdr:row>78</xdr:row>
      <xdr:rowOff>0</xdr:rowOff>
    </xdr:to>
    <xdr:pic>
      <xdr:nvPicPr>
        <xdr:cNvPr id="60" name="Picture 59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7FB9C2F1-ED3D-4C07-A080-FB294943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63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0</xdr:rowOff>
    </xdr:to>
    <xdr:pic>
      <xdr:nvPicPr>
        <xdr:cNvPr id="61" name="Picture 60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121AC6D4-6304-47B1-BB36-6DBD0C9E5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0</xdr:rowOff>
    </xdr:to>
    <xdr:pic>
      <xdr:nvPicPr>
        <xdr:cNvPr id="62" name="Picture 61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8662ECE9-C64F-4611-8A00-6531C0A8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0</xdr:rowOff>
    </xdr:to>
    <xdr:pic>
      <xdr:nvPicPr>
        <xdr:cNvPr id="63" name="Picture 6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D71928-F604-4C5D-9B10-913767F4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0</xdr:rowOff>
    </xdr:to>
    <xdr:pic>
      <xdr:nvPicPr>
        <xdr:cNvPr id="64" name="Picture 63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A9CA2D77-14C7-4870-8191-1B33A046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867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9525</xdr:colOff>
      <xdr:row>98</xdr:row>
      <xdr:rowOff>0</xdr:rowOff>
    </xdr:to>
    <xdr:pic>
      <xdr:nvPicPr>
        <xdr:cNvPr id="65" name="Picture 64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0E87457-1D4C-46B2-94E2-D7B79CB2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0</xdr:rowOff>
    </xdr:to>
    <xdr:pic>
      <xdr:nvPicPr>
        <xdr:cNvPr id="66" name="Picture 65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3E8D314A-F654-42CD-B745-9DF9224F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20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0</xdr:rowOff>
    </xdr:to>
    <xdr:pic>
      <xdr:nvPicPr>
        <xdr:cNvPr id="67" name="Picture 6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3D611730-3726-4269-96F8-6BF23D6B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96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0</xdr:rowOff>
    </xdr:to>
    <xdr:pic>
      <xdr:nvPicPr>
        <xdr:cNvPr id="68" name="Picture 67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D82E368-0584-42E7-AB86-25E2021A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172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0</xdr:rowOff>
    </xdr:to>
    <xdr:pic>
      <xdr:nvPicPr>
        <xdr:cNvPr id="69" name="Picture 68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C0B8FF14-5A16-4EEE-A2EC-F1AC0BB1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248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9525</xdr:colOff>
      <xdr:row>118</xdr:row>
      <xdr:rowOff>0</xdr:rowOff>
    </xdr:to>
    <xdr:pic>
      <xdr:nvPicPr>
        <xdr:cNvPr id="70" name="Picture 69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E51F754-7130-4D27-86AC-F18AF710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325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0</xdr:rowOff>
    </xdr:to>
    <xdr:pic>
      <xdr:nvPicPr>
        <xdr:cNvPr id="71" name="Picture 70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C51B94A-16DD-4262-85AF-649F2C00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01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9525</xdr:colOff>
      <xdr:row>126</xdr:row>
      <xdr:rowOff>0</xdr:rowOff>
    </xdr:to>
    <xdr:pic>
      <xdr:nvPicPr>
        <xdr:cNvPr id="72" name="Picture 7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CC29818B-B800-44D0-894F-9522A03D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77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void(null)" TargetMode="External"/><Relationship Id="rId18" Type="http://schemas.openxmlformats.org/officeDocument/2006/relationships/hyperlink" Target="javascript:void(null)" TargetMode="External"/><Relationship Id="rId26" Type="http://schemas.openxmlformats.org/officeDocument/2006/relationships/hyperlink" Target="javascript:void(null)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void(null)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7" Type="http://schemas.openxmlformats.org/officeDocument/2006/relationships/hyperlink" Target="javascript:void(null)" TargetMode="External"/><Relationship Id="rId2" Type="http://schemas.openxmlformats.org/officeDocument/2006/relationships/hyperlink" Target="javascript:void(null)" TargetMode="External"/><Relationship Id="rId16" Type="http://schemas.openxmlformats.org/officeDocument/2006/relationships/hyperlink" Target="javascript:void(null)" TargetMode="External"/><Relationship Id="rId29" Type="http://schemas.openxmlformats.org/officeDocument/2006/relationships/hyperlink" Target="javascript:void(null)" TargetMode="External"/><Relationship Id="rId1" Type="http://schemas.openxmlformats.org/officeDocument/2006/relationships/hyperlink" Target="javascript:void(null)" TargetMode="External"/><Relationship Id="rId6" Type="http://schemas.openxmlformats.org/officeDocument/2006/relationships/hyperlink" Target="javascript:void(null)" TargetMode="External"/><Relationship Id="rId11" Type="http://schemas.openxmlformats.org/officeDocument/2006/relationships/hyperlink" Target="javascript:void(null)" TargetMode="External"/><Relationship Id="rId24" Type="http://schemas.openxmlformats.org/officeDocument/2006/relationships/hyperlink" Target="javascript:void(null)" TargetMode="External"/><Relationship Id="rId32" Type="http://schemas.openxmlformats.org/officeDocument/2006/relationships/hyperlink" Target="javascript:void(null)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5" Type="http://schemas.openxmlformats.org/officeDocument/2006/relationships/hyperlink" Target="javascript:void(null)" TargetMode="External"/><Relationship Id="rId15" Type="http://schemas.openxmlformats.org/officeDocument/2006/relationships/hyperlink" Target="javascript:void(null)" TargetMode="External"/><Relationship Id="rId23" Type="http://schemas.openxmlformats.org/officeDocument/2006/relationships/hyperlink" Target="javascript:void(null)" TargetMode="External"/><Relationship Id="rId28" Type="http://schemas.openxmlformats.org/officeDocument/2006/relationships/hyperlink" Target="javascript:void(null)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void(null)" TargetMode="External"/><Relationship Id="rId19" Type="http://schemas.openxmlformats.org/officeDocument/2006/relationships/hyperlink" Target="javascript:void(null)" TargetMode="External"/><Relationship Id="rId31" Type="http://schemas.openxmlformats.org/officeDocument/2006/relationships/hyperlink" Target="javascript:void(null)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4" Type="http://schemas.openxmlformats.org/officeDocument/2006/relationships/hyperlink" Target="javascript:void(null)" TargetMode="External"/><Relationship Id="rId9" Type="http://schemas.openxmlformats.org/officeDocument/2006/relationships/hyperlink" Target="javascript:void(null)" TargetMode="External"/><Relationship Id="rId14" Type="http://schemas.openxmlformats.org/officeDocument/2006/relationships/hyperlink" Target="javascript:void(null)" TargetMode="External"/><Relationship Id="rId22" Type="http://schemas.openxmlformats.org/officeDocument/2006/relationships/hyperlink" Target="javascript:void(null)" TargetMode="External"/><Relationship Id="rId27" Type="http://schemas.openxmlformats.org/officeDocument/2006/relationships/hyperlink" Target="javascript:void(null)" TargetMode="External"/><Relationship Id="rId30" Type="http://schemas.openxmlformats.org/officeDocument/2006/relationships/hyperlink" Target="javascript:void(null)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8" Type="http://schemas.openxmlformats.org/officeDocument/2006/relationships/hyperlink" Target="javascript:void(null)" TargetMode="External"/><Relationship Id="rId51" Type="http://schemas.openxmlformats.org/officeDocument/2006/relationships/hyperlink" Target="javascript:;" TargetMode="External"/><Relationship Id="rId3" Type="http://schemas.openxmlformats.org/officeDocument/2006/relationships/hyperlink" Target="javascript:void(null)" TargetMode="External"/><Relationship Id="rId12" Type="http://schemas.openxmlformats.org/officeDocument/2006/relationships/hyperlink" Target="javascript:void(null)" TargetMode="External"/><Relationship Id="rId17" Type="http://schemas.openxmlformats.org/officeDocument/2006/relationships/hyperlink" Target="javascript:void(null)" TargetMode="External"/><Relationship Id="rId25" Type="http://schemas.openxmlformats.org/officeDocument/2006/relationships/hyperlink" Target="javascript:void(null)" TargetMode="External"/><Relationship Id="rId33" Type="http://schemas.openxmlformats.org/officeDocument/2006/relationships/hyperlink" Target="javascript:void(null)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javascript:void(null)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orldsurfleague.com/athletes/562/jeremy-flores" TargetMode="External"/><Relationship Id="rId18" Type="http://schemas.openxmlformats.org/officeDocument/2006/relationships/hyperlink" Target="http://www.worldsurfleague.com/athletes/13/adriano-de-souza" TargetMode="External"/><Relationship Id="rId26" Type="http://schemas.openxmlformats.org/officeDocument/2006/relationships/hyperlink" Target="http://www.worldsurfleague.com/athletes/554/mick-fanning" TargetMode="External"/><Relationship Id="rId39" Type="http://schemas.openxmlformats.org/officeDocument/2006/relationships/hyperlink" Target="http://www.worldsurfleague.com/athletes/3442/jack-robinson" TargetMode="External"/><Relationship Id="rId3" Type="http://schemas.openxmlformats.org/officeDocument/2006/relationships/hyperlink" Target="http://www.worldsurfleague.com/athletes/763/julian-wilson" TargetMode="External"/><Relationship Id="rId21" Type="http://schemas.openxmlformats.org/officeDocument/2006/relationships/hyperlink" Target="http://www.worldsurfleague.com/athletes/3994/yago-dora" TargetMode="External"/><Relationship Id="rId34" Type="http://schemas.openxmlformats.org/officeDocument/2006/relationships/hyperlink" Target="http://www.worldsurfleague.com/athletes/226/matt-wilkinson" TargetMode="External"/><Relationship Id="rId42" Type="http://schemas.openxmlformats.org/officeDocument/2006/relationships/hyperlink" Target="http://www.worldsurfleague.com/athletes/708/alejo-muniz" TargetMode="External"/><Relationship Id="rId47" Type="http://schemas.openxmlformats.org/officeDocument/2006/relationships/hyperlink" Target="http://www.worldsurfleague.com/athletes/1484/hiroto-ohhara" TargetMode="External"/><Relationship Id="rId50" Type="http://schemas.openxmlformats.org/officeDocument/2006/relationships/hyperlink" Target="http://www.worldsurfleague.com/athletes/8738/mikey-mcdonagh" TargetMode="External"/><Relationship Id="rId7" Type="http://schemas.openxmlformats.org/officeDocument/2006/relationships/hyperlink" Target="http://www.worldsurfleague.com/athletes/2817/wade-carmichael" TargetMode="External"/><Relationship Id="rId12" Type="http://schemas.openxmlformats.org/officeDocument/2006/relationships/hyperlink" Target="http://www.worldsurfleague.com/athletes/622/willian-cardoso" TargetMode="External"/><Relationship Id="rId17" Type="http://schemas.openxmlformats.org/officeDocument/2006/relationships/hyperlink" Target="http://www.worldsurfleague.com/athletes/575/adrian-buchan" TargetMode="External"/><Relationship Id="rId25" Type="http://schemas.openxmlformats.org/officeDocument/2006/relationships/hyperlink" Target="http://www.worldsurfleague.com/athletes/556/joel-parkinson" TargetMode="External"/><Relationship Id="rId33" Type="http://schemas.openxmlformats.org/officeDocument/2006/relationships/hyperlink" Target="http://www.worldsurfleague.com/athletes/688/miguel-pupo" TargetMode="External"/><Relationship Id="rId38" Type="http://schemas.openxmlformats.org/officeDocument/2006/relationships/hyperlink" Target="http://www.worldsurfleague.com/athletes/1291/caio-ibelli" TargetMode="External"/><Relationship Id="rId46" Type="http://schemas.openxmlformats.org/officeDocument/2006/relationships/hyperlink" Target="http://www.worldsurfleague.com/athletes/2656/leonardo-fioravanti" TargetMode="External"/><Relationship Id="rId2" Type="http://schemas.openxmlformats.org/officeDocument/2006/relationships/hyperlink" Target="http://www.worldsurfleague.com/athletes/1085/gabriel-medina" TargetMode="External"/><Relationship Id="rId16" Type="http://schemas.openxmlformats.org/officeDocument/2006/relationships/hyperlink" Target="http://www.worldsurfleague.com/athletes/2251/michael-rodrigues" TargetMode="External"/><Relationship Id="rId20" Type="http://schemas.openxmlformats.org/officeDocument/2006/relationships/hyperlink" Target="http://www.worldsurfleague.com/athletes/14/sebastian-zietz" TargetMode="External"/><Relationship Id="rId29" Type="http://schemas.openxmlformats.org/officeDocument/2006/relationships/hyperlink" Target="http://www.worldsurfleague.com/athletes/199/john-john-florence" TargetMode="External"/><Relationship Id="rId41" Type="http://schemas.openxmlformats.org/officeDocument/2006/relationships/hyperlink" Target="http://www.worldsurfleague.com/athletes/2953/tikanui-smith" TargetMode="External"/><Relationship Id="rId1" Type="http://schemas.openxmlformats.org/officeDocument/2006/relationships/hyperlink" Target="http://www.worldsurfleague.com/athletes/1456/filipe-toledo" TargetMode="External"/><Relationship Id="rId6" Type="http://schemas.openxmlformats.org/officeDocument/2006/relationships/hyperlink" Target="http://www.worldsurfleague.com/athletes/564/jordy-smith" TargetMode="External"/><Relationship Id="rId11" Type="http://schemas.openxmlformats.org/officeDocument/2006/relationships/hyperlink" Target="http://www.worldsurfleague.com/athletes/3830/mikey-wright" TargetMode="External"/><Relationship Id="rId24" Type="http://schemas.openxmlformats.org/officeDocument/2006/relationships/hyperlink" Target="http://www.worldsurfleague.com/athletes/2838/connor-oleary" TargetMode="External"/><Relationship Id="rId32" Type="http://schemas.openxmlformats.org/officeDocument/2006/relationships/hyperlink" Target="http://www.worldsurfleague.com/athletes/553/kelly-slater" TargetMode="External"/><Relationship Id="rId37" Type="http://schemas.openxmlformats.org/officeDocument/2006/relationships/hyperlink" Target="http://www.worldsurfleague.com/athletes/425/wiggolly-dantas" TargetMode="External"/><Relationship Id="rId40" Type="http://schemas.openxmlformats.org/officeDocument/2006/relationships/hyperlink" Target="http://www.worldsurfleague.com/athletes/6324/kael-walsh" TargetMode="External"/><Relationship Id="rId45" Type="http://schemas.openxmlformats.org/officeDocument/2006/relationships/hyperlink" Target="http://www.worldsurfleague.com/athletes/3779/carl-wright" TargetMode="External"/><Relationship Id="rId5" Type="http://schemas.openxmlformats.org/officeDocument/2006/relationships/hyperlink" Target="http://www.worldsurfleague.com/athletes/297/owen-wright" TargetMode="External"/><Relationship Id="rId15" Type="http://schemas.openxmlformats.org/officeDocument/2006/relationships/hyperlink" Target="http://www.worldsurfleague.com/athletes/3165/griffin-colapinto" TargetMode="External"/><Relationship Id="rId23" Type="http://schemas.openxmlformats.org/officeDocument/2006/relationships/hyperlink" Target="http://www.worldsurfleague.com/athletes/449/tomas-hermes" TargetMode="External"/><Relationship Id="rId28" Type="http://schemas.openxmlformats.org/officeDocument/2006/relationships/hyperlink" Target="http://www.worldsurfleague.com/athletes/700/jesse-mendes" TargetMode="External"/><Relationship Id="rId36" Type="http://schemas.openxmlformats.org/officeDocument/2006/relationships/hyperlink" Target="http://www.worldsurfleague.com/athletes/1677/keanu-asing" TargetMode="External"/><Relationship Id="rId49" Type="http://schemas.openxmlformats.org/officeDocument/2006/relationships/hyperlink" Target="http://www.worldsurfleague.com/athletes/2760/deivid-silva" TargetMode="External"/><Relationship Id="rId10" Type="http://schemas.openxmlformats.org/officeDocument/2006/relationships/hyperlink" Target="http://www.worldsurfleague.com/athletes/593/michel-bourez" TargetMode="External"/><Relationship Id="rId19" Type="http://schemas.openxmlformats.org/officeDocument/2006/relationships/hyperlink" Target="http://www.worldsurfleague.com/athletes/1957/ezekiel-lau" TargetMode="External"/><Relationship Id="rId31" Type="http://schemas.openxmlformats.org/officeDocument/2006/relationships/hyperlink" Target="http://www.worldsurfleague.com/athletes/1089/ian-gouveia" TargetMode="External"/><Relationship Id="rId44" Type="http://schemas.openxmlformats.org/officeDocument/2006/relationships/hyperlink" Target="http://www.worldsurfleague.com/athletes/2611/david-delroy-carr" TargetMode="External"/><Relationship Id="rId4" Type="http://schemas.openxmlformats.org/officeDocument/2006/relationships/hyperlink" Target="http://www.worldsurfleague.com/athletes/1737/italo-ferreira" TargetMode="External"/><Relationship Id="rId9" Type="http://schemas.openxmlformats.org/officeDocument/2006/relationships/hyperlink" Target="http://www.worldsurfleague.com/athletes/3896/kanoa-igarashi" TargetMode="External"/><Relationship Id="rId14" Type="http://schemas.openxmlformats.org/officeDocument/2006/relationships/hyperlink" Target="http://www.worldsurfleague.com/athletes/1215/conner-coffin" TargetMode="External"/><Relationship Id="rId22" Type="http://schemas.openxmlformats.org/officeDocument/2006/relationships/hyperlink" Target="http://www.worldsurfleague.com/athletes/1343/frederico-morais" TargetMode="External"/><Relationship Id="rId27" Type="http://schemas.openxmlformats.org/officeDocument/2006/relationships/hyperlink" Target="http://www.worldsurfleague.com/athletes/1380/michael-february" TargetMode="External"/><Relationship Id="rId30" Type="http://schemas.openxmlformats.org/officeDocument/2006/relationships/hyperlink" Target="http://www.worldsurfleague.com/athletes/4/patrick-gudauskas" TargetMode="External"/><Relationship Id="rId35" Type="http://schemas.openxmlformats.org/officeDocument/2006/relationships/hyperlink" Target="http://www.worldsurfleague.com/athletes/621/joan-duru" TargetMode="External"/><Relationship Id="rId43" Type="http://schemas.openxmlformats.org/officeDocument/2006/relationships/hyperlink" Target="http://www.worldsurfleague.com/athletes/2813/oney-anwar" TargetMode="External"/><Relationship Id="rId48" Type="http://schemas.openxmlformats.org/officeDocument/2006/relationships/hyperlink" Target="http://www.worldsurfleague.com/athletes/2761/mateia-hiquily" TargetMode="External"/><Relationship Id="rId8" Type="http://schemas.openxmlformats.org/officeDocument/2006/relationships/hyperlink" Target="http://www.worldsurfleague.com/athletes/1164/kolohe-andi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9"/>
  <sheetViews>
    <sheetView tabSelected="1" zoomScaleNormal="100" workbookViewId="0">
      <selection activeCell="L2" sqref="L2"/>
    </sheetView>
  </sheetViews>
  <sheetFormatPr defaultRowHeight="15" x14ac:dyDescent="0.25"/>
  <cols>
    <col min="1" max="1" width="22.42578125" customWidth="1"/>
    <col min="2" max="2" width="8.42578125" customWidth="1"/>
    <col min="3" max="6" width="14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56</v>
      </c>
    </row>
    <row r="2" spans="1:7" x14ac:dyDescent="0.25">
      <c r="A2">
        <f>IFERROR(AVERAGEIF(Odds!B:B,C2,Odds!C:C),151)</f>
        <v>4.666666666666667</v>
      </c>
      <c r="B2" t="s">
        <v>8</v>
      </c>
      <c r="C2" t="s">
        <v>22</v>
      </c>
      <c r="D2" t="s">
        <v>7</v>
      </c>
      <c r="E2" t="str">
        <f>IFERROR(INDEX(Tier!B:B,MATCH('Round9-France'!C2,Tier!A:A,0)),"")</f>
        <v>A</v>
      </c>
      <c r="F2">
        <f>IFERROR(INDEX(Rankings!C:C,MATCH('Round9-France'!C2,Rankings!A:A,0)),"")</f>
        <v>5</v>
      </c>
      <c r="G2">
        <f>IFERROR(INDEX(Rankings!B:B,MATCH('Round9-France'!C2,Rankings!A:A,0)),"")</f>
        <v>2</v>
      </c>
    </row>
    <row r="3" spans="1:7" x14ac:dyDescent="0.25">
      <c r="A3">
        <f>IFERROR(AVERAGEIF(Odds!B:B,C3,Odds!C:C),151)</f>
        <v>15.666666666666666</v>
      </c>
      <c r="B3" t="s">
        <v>8</v>
      </c>
      <c r="C3" t="s">
        <v>46</v>
      </c>
      <c r="D3" t="s">
        <v>10</v>
      </c>
      <c r="E3" t="str">
        <f>IFERROR(INDEX(Tier!B:B,MATCH('Round9-France'!C3,Tier!A:A,0)),"")</f>
        <v>A</v>
      </c>
      <c r="F3">
        <f>IFERROR(INDEX(Rankings!C:C,MATCH('Round9-France'!C3,Rankings!A:A,0)),"")</f>
        <v>2</v>
      </c>
      <c r="G3">
        <f>IFERROR(INDEX(Rankings!B:B,MATCH('Round9-France'!C3,Rankings!A:A,0)),"")</f>
        <v>5</v>
      </c>
    </row>
    <row r="4" spans="1:7" x14ac:dyDescent="0.25">
      <c r="A4">
        <f>IFERROR(AVERAGEIF(Odds!B:B,C4,Odds!C:C),151)</f>
        <v>12.333333333333334</v>
      </c>
      <c r="B4" t="s">
        <v>11</v>
      </c>
      <c r="C4" t="s">
        <v>32</v>
      </c>
      <c r="D4" t="s">
        <v>33</v>
      </c>
      <c r="E4" t="str">
        <f>IFERROR(INDEX(Tier!B:B,MATCH('Round9-France'!C4,Tier!A:A,0)),"")</f>
        <v>A</v>
      </c>
      <c r="F4">
        <f>IFERROR(INDEX(Rankings!C:C,MATCH('Round9-France'!C4,Rankings!A:A,0)),"")</f>
        <v>1</v>
      </c>
      <c r="G4">
        <f>IFERROR(INDEX(Rankings!B:B,MATCH('Round9-France'!C4,Rankings!A:A,0)),"")</f>
        <v>6</v>
      </c>
    </row>
    <row r="5" spans="1:7" x14ac:dyDescent="0.25">
      <c r="A5">
        <f>IFERROR(AVERAGEIF(Odds!B:B,C5,Odds!C:C),151)</f>
        <v>12.666666666666666</v>
      </c>
      <c r="B5" t="s">
        <v>8</v>
      </c>
      <c r="C5" t="s">
        <v>25</v>
      </c>
      <c r="D5" t="s">
        <v>7</v>
      </c>
      <c r="E5" t="str">
        <f>IFERROR(INDEX(Tier!B:B,MATCH('Round9-France'!C5,Tier!A:A,0)),"")</f>
        <v>A</v>
      </c>
      <c r="F5">
        <f>IFERROR(INDEX(Rankings!C:C,MATCH('Round9-France'!C5,Rankings!A:A,0)),"")</f>
        <v>3</v>
      </c>
      <c r="G5">
        <f>IFERROR(INDEX(Rankings!B:B,MATCH('Round9-France'!C5,Rankings!A:A,0)),"")</f>
        <v>4</v>
      </c>
    </row>
    <row r="6" spans="1:7" x14ac:dyDescent="0.25">
      <c r="A6">
        <f>IFERROR(AVERAGEIF(Odds!B:B,C6,Odds!C:C),151)</f>
        <v>8.6666666666666661</v>
      </c>
      <c r="B6" t="s">
        <v>11</v>
      </c>
      <c r="C6" t="s">
        <v>34</v>
      </c>
      <c r="D6" t="s">
        <v>10</v>
      </c>
      <c r="E6" t="str">
        <f>IFERROR(INDEX(Tier!B:B,MATCH('Round9-France'!C6,Tier!A:A,0)),"")</f>
        <v>A</v>
      </c>
      <c r="F6">
        <f>IFERROR(INDEX(Rankings!C:C,MATCH('Round9-France'!C6,Rankings!A:A,0)),"")</f>
        <v>4</v>
      </c>
      <c r="G6">
        <f>IFERROR(INDEX(Rankings!B:B,MATCH('Round9-France'!C6,Rankings!A:A,0)),"")</f>
        <v>3</v>
      </c>
    </row>
    <row r="7" spans="1:7" x14ac:dyDescent="0.25">
      <c r="A7">
        <f>IFERROR(AVERAGEIF(Odds!B:B,C7,Odds!C:C),151)</f>
        <v>5.333333333333333</v>
      </c>
      <c r="B7" t="s">
        <v>11</v>
      </c>
      <c r="C7" t="s">
        <v>19</v>
      </c>
      <c r="D7" t="s">
        <v>7</v>
      </c>
      <c r="E7" t="str">
        <f>IFERROR(INDEX(Tier!B:B,MATCH('Round9-France'!C7,Tier!A:A,0)),"")</f>
        <v>A</v>
      </c>
      <c r="F7">
        <f>IFERROR(INDEX(Rankings!C:C,MATCH('Round9-France'!C7,Rankings!A:A,0)),"")</f>
        <v>6</v>
      </c>
      <c r="G7">
        <f>IFERROR(INDEX(Rankings!B:B,MATCH('Round9-France'!C7,Rankings!A:A,0)),"")</f>
        <v>1</v>
      </c>
    </row>
    <row r="8" spans="1:7" x14ac:dyDescent="0.25">
      <c r="A8">
        <f>IFERROR(AVERAGEIF(Odds!B:B,C8,Odds!C:C),151)</f>
        <v>36.333333333333336</v>
      </c>
      <c r="B8" t="s">
        <v>11</v>
      </c>
      <c r="C8" t="s">
        <v>42</v>
      </c>
      <c r="D8" t="s">
        <v>43</v>
      </c>
      <c r="E8" t="str">
        <f>IFERROR(INDEX(Tier!B:B,MATCH('Round9-France'!C8,Tier!A:A,0)),"")</f>
        <v>B</v>
      </c>
      <c r="F8">
        <f>IFERROR(INDEX(Rankings!C:C,MATCH('Round9-France'!C8,Rankings!A:A,0)),"")</f>
        <v>10</v>
      </c>
      <c r="G8">
        <f>IFERROR(INDEX(Rankings!B:B,MATCH('Round9-France'!C8,Rankings!A:A,0)),"")</f>
        <v>10</v>
      </c>
    </row>
    <row r="9" spans="1:7" x14ac:dyDescent="0.25">
      <c r="A9">
        <f>IFERROR(AVERAGEIF(Odds!B:B,C9,Odds!C:C),151)</f>
        <v>39.666666666666664</v>
      </c>
      <c r="B9" t="s">
        <v>8</v>
      </c>
      <c r="C9" t="s">
        <v>39</v>
      </c>
      <c r="D9" t="s">
        <v>10</v>
      </c>
      <c r="E9" t="str">
        <f>IFERROR(INDEX(Tier!B:B,MATCH('Round9-France'!C9,Tier!A:A,0)),"")</f>
        <v>C</v>
      </c>
      <c r="F9">
        <f>IFERROR(INDEX(Rankings!C:C,MATCH('Round9-France'!C9,Rankings!A:A,0)),"")</f>
        <v>1</v>
      </c>
      <c r="G9">
        <f>IFERROR(INDEX(Rankings!B:B,MATCH('Round9-France'!C9,Rankings!A:A,0)),"")</f>
        <v>34</v>
      </c>
    </row>
    <row r="10" spans="1:7" x14ac:dyDescent="0.25">
      <c r="A10">
        <f>IFERROR(AVERAGEIF(Odds!B:B,C10,Odds!C:C),151)</f>
        <v>38.666666666666664</v>
      </c>
      <c r="B10" t="s">
        <v>8</v>
      </c>
      <c r="C10" t="s">
        <v>9</v>
      </c>
      <c r="D10" t="s">
        <v>10</v>
      </c>
      <c r="E10" t="str">
        <f>IFERROR(INDEX(Tier!B:B,MATCH('Round9-France'!C10,Tier!A:A,0)),"")</f>
        <v>B</v>
      </c>
      <c r="F10">
        <f>IFERROR(INDEX(Rankings!C:C,MATCH('Round9-France'!C10,Rankings!A:A,0)),"")</f>
        <v>8</v>
      </c>
      <c r="G10">
        <f>IFERROR(INDEX(Rankings!B:B,MATCH('Round9-France'!C10,Rankings!A:A,0)),"")</f>
        <v>17</v>
      </c>
    </row>
    <row r="11" spans="1:7" x14ac:dyDescent="0.25">
      <c r="A11">
        <f>IFERROR(AVERAGEIF(Odds!B:B,C11,Odds!C:C),151)</f>
        <v>44.333333333333336</v>
      </c>
      <c r="B11" t="s">
        <v>11</v>
      </c>
      <c r="C11" t="s">
        <v>26</v>
      </c>
      <c r="D11" t="s">
        <v>27</v>
      </c>
      <c r="E11" t="str">
        <f>IFERROR(INDEX(Tier!B:B,MATCH('Round9-France'!C11,Tier!A:A,0)),"")</f>
        <v>B</v>
      </c>
      <c r="F11">
        <f>IFERROR(INDEX(Rankings!C:C,MATCH('Round9-France'!C11,Rankings!A:A,0)),"")</f>
        <v>12</v>
      </c>
      <c r="G11">
        <f>IFERROR(INDEX(Rankings!B:B,MATCH('Round9-France'!C11,Rankings!A:A,0)),"")</f>
        <v>13</v>
      </c>
    </row>
    <row r="12" spans="1:7" x14ac:dyDescent="0.25">
      <c r="A12">
        <f>IFERROR(AVERAGEIF(Odds!B:B,C12,Odds!C:C),151)</f>
        <v>20</v>
      </c>
      <c r="B12" t="s">
        <v>11</v>
      </c>
      <c r="C12" t="s">
        <v>30</v>
      </c>
      <c r="D12" t="s">
        <v>10</v>
      </c>
      <c r="E12" t="str">
        <f>IFERROR(INDEX(Tier!B:B,MATCH('Round9-France'!C12,Tier!A:A,0)),"")</f>
        <v>B</v>
      </c>
      <c r="F12">
        <f>IFERROR(INDEX(Rankings!C:C,MATCH('Round9-France'!C12,Rankings!A:A,0)),"")</f>
        <v>12</v>
      </c>
      <c r="G12">
        <f>IFERROR(INDEX(Rankings!B:B,MATCH('Round9-France'!C12,Rankings!A:A,0)),"")</f>
        <v>25</v>
      </c>
    </row>
    <row r="13" spans="1:7" x14ac:dyDescent="0.25">
      <c r="A13">
        <f>IFERROR(AVERAGEIF(Odds!B:B,C13,Odds!C:C),151)</f>
        <v>36.333333333333336</v>
      </c>
      <c r="B13" t="s">
        <v>11</v>
      </c>
      <c r="C13" t="s">
        <v>12</v>
      </c>
      <c r="D13" t="s">
        <v>7</v>
      </c>
      <c r="E13" t="str">
        <f>IFERROR(INDEX(Tier!B:B,MATCH('Round9-France'!C13,Tier!A:A,0)),"")</f>
        <v>B</v>
      </c>
      <c r="F13">
        <f>IFERROR(INDEX(Rankings!C:C,MATCH('Round9-France'!C13,Rankings!A:A,0)),"")</f>
        <v>7</v>
      </c>
      <c r="G13">
        <f>IFERROR(INDEX(Rankings!B:B,MATCH('Round9-France'!C13,Rankings!A:A,0)),"")</f>
        <v>18</v>
      </c>
    </row>
    <row r="14" spans="1:7" x14ac:dyDescent="0.25">
      <c r="A14">
        <f>IFERROR(AVERAGEIF(Odds!B:B,C14,Odds!C:C),151)</f>
        <v>23.666666666666668</v>
      </c>
      <c r="B14" t="s">
        <v>11</v>
      </c>
      <c r="C14" t="s">
        <v>51</v>
      </c>
      <c r="D14" t="s">
        <v>10</v>
      </c>
      <c r="E14" t="str">
        <f>IFERROR(INDEX(Tier!B:B,MATCH('Round9-France'!C14,Tier!A:A,0)),"")</f>
        <v>A</v>
      </c>
      <c r="F14">
        <f>IFERROR(INDEX(Rankings!C:C,MATCH('Round9-France'!C14,Rankings!A:A,0)),"")</f>
        <v>7</v>
      </c>
      <c r="G14">
        <f>IFERROR(INDEX(Rankings!B:B,MATCH('Round9-France'!C14,Rankings!A:A,0)),"")</f>
        <v>7</v>
      </c>
    </row>
    <row r="15" spans="1:7" x14ac:dyDescent="0.25">
      <c r="A15">
        <f>IFERROR(AVERAGEIF(Odds!B:B,C15,Odds!C:C),151)</f>
        <v>151</v>
      </c>
      <c r="B15" t="s">
        <v>11</v>
      </c>
      <c r="C15" t="s">
        <v>45</v>
      </c>
      <c r="D15" t="s">
        <v>10</v>
      </c>
      <c r="E15" t="str">
        <f>IFERROR(INDEX(Tier!B:B,MATCH('Round9-France'!C15,Tier!A:A,0)),"")</f>
        <v/>
      </c>
      <c r="F15">
        <f>IFERROR(INDEX(Rankings!C:C,MATCH('Round9-France'!C15,Rankings!A:A,0)),"")</f>
        <v>11</v>
      </c>
      <c r="G15">
        <f>IFERROR(INDEX(Rankings!B:B,MATCH('Round9-France'!C15,Rankings!A:A,0)),"")</f>
        <v>11</v>
      </c>
    </row>
    <row r="16" spans="1:7" x14ac:dyDescent="0.25">
      <c r="A16">
        <f>IFERROR(AVERAGEIF(Odds!B:B,C16,Odds!C:C),151)</f>
        <v>21</v>
      </c>
      <c r="B16" t="s">
        <v>11</v>
      </c>
      <c r="C16" t="s">
        <v>38</v>
      </c>
      <c r="D16" t="s">
        <v>15</v>
      </c>
      <c r="E16" t="str">
        <f>IFERROR(INDEX(Tier!B:B,MATCH('Round9-France'!C16,Tier!A:A,0)),"")</f>
        <v>A</v>
      </c>
      <c r="F16">
        <f>IFERROR(INDEX(Rankings!C:C,MATCH('Round9-France'!C16,Rankings!A:A,0)),"")</f>
        <v>8</v>
      </c>
      <c r="G16">
        <f>IFERROR(INDEX(Rankings!B:B,MATCH('Round9-France'!C16,Rankings!A:A,0)),"")</f>
        <v>8</v>
      </c>
    </row>
    <row r="17" spans="1:7" x14ac:dyDescent="0.25">
      <c r="A17">
        <f>IFERROR(AVERAGEIF(Odds!B:B,C17,Odds!C:C),151)</f>
        <v>31.333333333333332</v>
      </c>
      <c r="B17" t="s">
        <v>11</v>
      </c>
      <c r="C17" t="s">
        <v>48</v>
      </c>
      <c r="D17" t="s">
        <v>18</v>
      </c>
      <c r="E17" t="str">
        <f>IFERROR(INDEX(Tier!B:B,MATCH('Round9-France'!C17,Tier!A:A,0)),"")</f>
        <v>B</v>
      </c>
      <c r="F17">
        <f>IFERROR(INDEX(Rankings!C:C,MATCH('Round9-France'!C17,Rankings!A:A,0)),"")</f>
        <v>2</v>
      </c>
      <c r="G17">
        <f>IFERROR(INDEX(Rankings!B:B,MATCH('Round9-France'!C17,Rankings!A:A,0)),"")</f>
        <v>20</v>
      </c>
    </row>
    <row r="18" spans="1:7" x14ac:dyDescent="0.25">
      <c r="A18">
        <f>IFERROR(AVERAGEIF(Odds!B:B,C18,Odds!C:C),151)</f>
        <v>51</v>
      </c>
      <c r="B18" t="s">
        <v>8</v>
      </c>
      <c r="C18" t="s">
        <v>16</v>
      </c>
      <c r="D18" t="s">
        <v>10</v>
      </c>
      <c r="E18" t="str">
        <f>IFERROR(INDEX(Tier!B:B,MATCH('Round9-France'!C18,Tier!A:A,0)),"")</f>
        <v>B</v>
      </c>
      <c r="F18">
        <f>IFERROR(INDEX(Rankings!C:C,MATCH('Round9-France'!C18,Rankings!A:A,0)),"")</f>
        <v>6</v>
      </c>
      <c r="G18">
        <f>IFERROR(INDEX(Rankings!B:B,MATCH('Round9-France'!C18,Rankings!A:A,0)),"")</f>
        <v>24</v>
      </c>
    </row>
    <row r="19" spans="1:7" x14ac:dyDescent="0.25">
      <c r="A19">
        <f>IFERROR(AVERAGEIF(Odds!B:B,C19,Odds!C:C),151)</f>
        <v>19.666666666666668</v>
      </c>
      <c r="B19" t="s">
        <v>11</v>
      </c>
      <c r="C19" t="s">
        <v>23</v>
      </c>
      <c r="D19" t="s">
        <v>15</v>
      </c>
      <c r="E19" t="str">
        <f>IFERROR(INDEX(Tier!B:B,MATCH('Round9-France'!C19,Tier!A:A,0)),"")</f>
        <v>B</v>
      </c>
      <c r="F19">
        <f>IFERROR(INDEX(Rankings!C:C,MATCH('Round9-France'!C19,Rankings!A:A,0)),"")</f>
        <v>10</v>
      </c>
      <c r="G19">
        <f>IFERROR(INDEX(Rankings!B:B,MATCH('Round9-France'!C19,Rankings!A:A,0)),"")</f>
        <v>15</v>
      </c>
    </row>
    <row r="20" spans="1:7" x14ac:dyDescent="0.25">
      <c r="A20">
        <f>IFERROR(AVERAGEIF(Odds!B:B,C20,Odds!C:C),151)</f>
        <v>56.333333333333336</v>
      </c>
      <c r="B20" t="s">
        <v>11</v>
      </c>
      <c r="C20" t="s">
        <v>41</v>
      </c>
      <c r="D20" t="s">
        <v>7</v>
      </c>
      <c r="E20" t="str">
        <f>IFERROR(INDEX(Tier!B:B,MATCH('Round9-France'!C20,Tier!A:A,0)),"")</f>
        <v>B</v>
      </c>
      <c r="F20">
        <f>IFERROR(INDEX(Rankings!C:C,MATCH('Round9-France'!C20,Rankings!A:A,0)),"")</f>
        <v>9</v>
      </c>
      <c r="G20">
        <f>IFERROR(INDEX(Rankings!B:B,MATCH('Round9-France'!C20,Rankings!A:A,0)),"")</f>
        <v>16</v>
      </c>
    </row>
    <row r="21" spans="1:7" x14ac:dyDescent="0.25">
      <c r="A21">
        <f>IFERROR(AVERAGEIF(Odds!B:B,C21,Odds!C:C),151)</f>
        <v>51</v>
      </c>
      <c r="B21" t="s">
        <v>11</v>
      </c>
      <c r="C21" t="s">
        <v>14</v>
      </c>
      <c r="D21" t="s">
        <v>15</v>
      </c>
      <c r="E21" t="str">
        <f>IFERROR(INDEX(Tier!B:B,MATCH('Round9-France'!C21,Tier!A:A,0)),"")</f>
        <v>B</v>
      </c>
      <c r="F21">
        <f>IFERROR(INDEX(Rankings!C:C,MATCH('Round9-France'!C21,Rankings!A:A,0)),"")</f>
        <v>11</v>
      </c>
      <c r="G21">
        <f>IFERROR(INDEX(Rankings!B:B,MATCH('Round9-France'!C21,Rankings!A:A,0)),"")</f>
        <v>14</v>
      </c>
    </row>
    <row r="22" spans="1:7" x14ac:dyDescent="0.25">
      <c r="A22">
        <f>IFERROR(AVERAGEIF(Odds!B:B,C22,Odds!C:C),151)</f>
        <v>67.666666666666671</v>
      </c>
      <c r="B22" t="s">
        <v>11</v>
      </c>
      <c r="C22" t="s">
        <v>17</v>
      </c>
      <c r="D22" t="s">
        <v>18</v>
      </c>
      <c r="E22" t="str">
        <f>IFERROR(INDEX(Tier!B:B,MATCH('Round9-France'!C22,Tier!A:A,0)),"")</f>
        <v>B</v>
      </c>
      <c r="F22">
        <f>IFERROR(INDEX(Rankings!C:C,MATCH('Round9-France'!C22,Rankings!A:A,0)),"")</f>
        <v>1</v>
      </c>
      <c r="G22">
        <f>IFERROR(INDEX(Rankings!B:B,MATCH('Round9-France'!C22,Rankings!A:A,0)),"")</f>
        <v>19</v>
      </c>
    </row>
    <row r="23" spans="1:7" x14ac:dyDescent="0.25">
      <c r="A23">
        <f>IFERROR(AVERAGEIF(Odds!B:B,C23,Odds!C:C),151)</f>
        <v>41</v>
      </c>
      <c r="B23" t="s">
        <v>8</v>
      </c>
      <c r="C23" t="s">
        <v>29</v>
      </c>
      <c r="D23" t="s">
        <v>27</v>
      </c>
      <c r="E23" t="str">
        <f>IFERROR(INDEX(Tier!B:B,MATCH('Round9-France'!C23,Tier!A:A,0)),"")</f>
        <v>C</v>
      </c>
      <c r="F23">
        <f>IFERROR(INDEX(Rankings!C:C,MATCH('Round9-France'!C23,Rankings!A:A,0)),"")</f>
        <v>2</v>
      </c>
      <c r="G23">
        <f>IFERROR(INDEX(Rankings!B:B,MATCH('Round9-France'!C23,Rankings!A:A,0)),"")</f>
        <v>35</v>
      </c>
    </row>
    <row r="24" spans="1:7" x14ac:dyDescent="0.25">
      <c r="A24">
        <f>IFERROR(AVERAGEIF(Odds!B:B,C24,Odds!C:C),151)</f>
        <v>78.333333333333329</v>
      </c>
      <c r="B24" t="s">
        <v>11</v>
      </c>
      <c r="C24" t="s">
        <v>20</v>
      </c>
      <c r="D24" t="s">
        <v>21</v>
      </c>
      <c r="E24" t="str">
        <f>IFERROR(INDEX(Tier!B:B,MATCH('Round9-France'!C24,Tier!A:A,0)),"")</f>
        <v>B</v>
      </c>
      <c r="F24">
        <f>IFERROR(INDEX(Rankings!C:C,MATCH('Round9-France'!C24,Rankings!A:A,0)),"")</f>
        <v>4</v>
      </c>
      <c r="G24">
        <f>IFERROR(INDEX(Rankings!B:B,MATCH('Round9-France'!C24,Rankings!A:A,0)),"")</f>
        <v>22</v>
      </c>
    </row>
    <row r="25" spans="1:7" x14ac:dyDescent="0.25">
      <c r="A25">
        <f>IFERROR(AVERAGEIF(Odds!B:B,C25,Odds!C:C),151)</f>
        <v>32.333333333333336</v>
      </c>
      <c r="B25" t="s">
        <v>11</v>
      </c>
      <c r="C25" t="s">
        <v>35</v>
      </c>
      <c r="D25" t="s">
        <v>36</v>
      </c>
      <c r="E25" t="str">
        <f>IFERROR(INDEX(Tier!B:B,MATCH('Round9-France'!C25,Tier!A:A,0)),"")</f>
        <v>B</v>
      </c>
      <c r="F25">
        <f>IFERROR(INDEX(Rankings!C:C,MATCH('Round9-France'!C25,Rankings!A:A,0)),"")</f>
        <v>9</v>
      </c>
      <c r="G25">
        <f>IFERROR(INDEX(Rankings!B:B,MATCH('Round9-France'!C25,Rankings!A:A,0)),"")</f>
        <v>9</v>
      </c>
    </row>
    <row r="26" spans="1:7" x14ac:dyDescent="0.25">
      <c r="A26">
        <f>IFERROR(AVERAGEIF(Odds!B:B,C26,Odds!C:C),151)</f>
        <v>45</v>
      </c>
      <c r="B26" t="s">
        <v>8</v>
      </c>
      <c r="C26" t="s">
        <v>53</v>
      </c>
      <c r="D26" t="s">
        <v>7</v>
      </c>
      <c r="E26" t="str">
        <f>IFERROR(INDEX(Tier!B:B,MATCH('Round9-France'!C26,Tier!A:A,0)),"")</f>
        <v>B</v>
      </c>
      <c r="F26">
        <f>IFERROR(INDEX(Rankings!C:C,MATCH('Round9-France'!C26,Rankings!A:A,0)),"")</f>
        <v>3</v>
      </c>
      <c r="G26">
        <f>IFERROR(INDEX(Rankings!B:B,MATCH('Round9-France'!C26,Rankings!A:A,0)),"")</f>
        <v>21</v>
      </c>
    </row>
    <row r="27" spans="1:7" x14ac:dyDescent="0.25">
      <c r="A27">
        <f>IFERROR(AVERAGEIF(Odds!B:B,C27,Odds!C:C),151)</f>
        <v>41</v>
      </c>
      <c r="B27" t="s">
        <v>11</v>
      </c>
      <c r="C27" t="s">
        <v>37</v>
      </c>
      <c r="D27" t="s">
        <v>18</v>
      </c>
      <c r="E27" t="str">
        <f>IFERROR(INDEX(Tier!B:B,MATCH('Round9-France'!C27,Tier!A:A,0)),"")</f>
        <v>C</v>
      </c>
      <c r="F27">
        <f>IFERROR(INDEX(Rankings!C:C,MATCH('Round9-France'!C27,Rankings!A:A,0)),"")</f>
        <v>3</v>
      </c>
      <c r="G27">
        <f>IFERROR(INDEX(Rankings!B:B,MATCH('Round9-France'!C27,Rankings!A:A,0)),"")</f>
        <v>36</v>
      </c>
    </row>
    <row r="28" spans="1:7" x14ac:dyDescent="0.25">
      <c r="A28">
        <f>IFERROR(AVERAGEIF(Odds!B:B,C28,Odds!C:C),151)</f>
        <v>91</v>
      </c>
      <c r="B28" t="s">
        <v>8</v>
      </c>
      <c r="C28" t="s">
        <v>24</v>
      </c>
      <c r="D28" t="s">
        <v>7</v>
      </c>
      <c r="E28" t="str">
        <f>IFERROR(INDEX(Tier!B:B,MATCH('Round9-France'!C28,Tier!A:A,0)),"")</f>
        <v>C</v>
      </c>
      <c r="F28">
        <f>IFERROR(INDEX(Rankings!C:C,MATCH('Round9-France'!C28,Rankings!A:A,0)),"")</f>
        <v>8</v>
      </c>
      <c r="G28">
        <f>IFERROR(INDEX(Rankings!B:B,MATCH('Round9-France'!C28,Rankings!A:A,0)),"")</f>
        <v>31</v>
      </c>
    </row>
    <row r="29" spans="1:7" x14ac:dyDescent="0.25">
      <c r="A29">
        <f>IFERROR(AVERAGEIF(Odds!B:B,C29,Odds!C:C),151)</f>
        <v>126</v>
      </c>
      <c r="B29" t="s">
        <v>8</v>
      </c>
      <c r="C29" t="s">
        <v>44</v>
      </c>
      <c r="D29" t="s">
        <v>7</v>
      </c>
      <c r="E29" t="str">
        <f>IFERROR(INDEX(Tier!B:B,MATCH('Round9-France'!C29,Tier!A:A,0)),"")</f>
        <v>C</v>
      </c>
      <c r="F29">
        <f>IFERROR(INDEX(Rankings!C:C,MATCH('Round9-France'!C29,Rankings!A:A,0)),"")</f>
        <v>7</v>
      </c>
      <c r="G29">
        <f>IFERROR(INDEX(Rankings!B:B,MATCH('Round9-France'!C29,Rankings!A:A,0)),"")</f>
        <v>33</v>
      </c>
    </row>
    <row r="30" spans="1:7" x14ac:dyDescent="0.25">
      <c r="A30">
        <f>IFERROR(AVERAGEIF(Odds!B:B,C30,Odds!C:C),151)</f>
        <v>97.666666666666671</v>
      </c>
      <c r="B30" t="s">
        <v>11</v>
      </c>
      <c r="C30" t="s">
        <v>49</v>
      </c>
      <c r="D30" t="s">
        <v>7</v>
      </c>
      <c r="E30" t="str">
        <f>IFERROR(INDEX(Tier!B:B,MATCH('Round9-France'!C30,Tier!A:A,0)),"")</f>
        <v>B</v>
      </c>
      <c r="F30">
        <f>IFERROR(INDEX(Rankings!C:C,MATCH('Round9-France'!C30,Rankings!A:A,0)),"")</f>
        <v>5</v>
      </c>
      <c r="G30">
        <f>IFERROR(INDEX(Rankings!B:B,MATCH('Round9-France'!C30,Rankings!A:A,0)),"")</f>
        <v>23</v>
      </c>
    </row>
    <row r="31" spans="1:7" x14ac:dyDescent="0.25">
      <c r="A31">
        <f>IFERROR(AVERAGEIF(Odds!B:B,C31,Odds!C:C),151)</f>
        <v>81</v>
      </c>
      <c r="B31" t="s">
        <v>11</v>
      </c>
      <c r="C31" t="s">
        <v>47</v>
      </c>
      <c r="D31" t="s">
        <v>15</v>
      </c>
      <c r="E31" t="str">
        <f>IFERROR(INDEX(Tier!B:B,MATCH('Round9-France'!C31,Tier!A:A,0)),"")</f>
        <v>C</v>
      </c>
      <c r="F31">
        <f>IFERROR(INDEX(Rankings!C:C,MATCH('Round9-France'!C31,Rankings!A:A,0)),"")</f>
        <v>9</v>
      </c>
      <c r="G31">
        <f>IFERROR(INDEX(Rankings!B:B,MATCH('Round9-France'!C31,Rankings!A:A,0)),"")</f>
        <v>30</v>
      </c>
    </row>
    <row r="32" spans="1:7" x14ac:dyDescent="0.25">
      <c r="A32">
        <f>IFERROR(AVERAGEIF(Odds!B:B,C32,Odds!C:C),151)</f>
        <v>96</v>
      </c>
      <c r="B32" t="s">
        <v>11</v>
      </c>
      <c r="C32" t="s">
        <v>40</v>
      </c>
      <c r="D32" t="s">
        <v>33</v>
      </c>
      <c r="E32" t="str">
        <f>IFERROR(INDEX(Tier!B:B,MATCH('Round9-France'!C32,Tier!A:A,0)),"")</f>
        <v>C</v>
      </c>
      <c r="F32">
        <f>IFERROR(INDEX(Rankings!C:C,MATCH('Round9-France'!C32,Rankings!A:A,0)),"")</f>
        <v>11</v>
      </c>
      <c r="G32">
        <f>IFERROR(INDEX(Rankings!B:B,MATCH('Round9-France'!C32,Rankings!A:A,0)),"")</f>
        <v>27</v>
      </c>
    </row>
    <row r="33" spans="1:7" x14ac:dyDescent="0.25">
      <c r="A33">
        <f>IFERROR(AVERAGEIF(Odds!B:B,C33,Odds!C:C),151)</f>
        <v>81</v>
      </c>
      <c r="B33" t="s">
        <v>8</v>
      </c>
      <c r="C33" t="s">
        <v>28</v>
      </c>
      <c r="D33" t="s">
        <v>7</v>
      </c>
      <c r="E33" t="str">
        <f>IFERROR(INDEX(Tier!B:B,MATCH('Round9-France'!C33,Tier!A:A,0)),"")</f>
        <v>C</v>
      </c>
      <c r="F33">
        <f>IFERROR(INDEX(Rankings!C:C,MATCH('Round9-France'!C33,Rankings!A:A,0)),"")</f>
        <v>10</v>
      </c>
      <c r="G33">
        <f>IFERROR(INDEX(Rankings!B:B,MATCH('Round9-France'!C33,Rankings!A:A,0)),"")</f>
        <v>28</v>
      </c>
    </row>
    <row r="34" spans="1:7" x14ac:dyDescent="0.25">
      <c r="A34">
        <f>IFERROR(AVERAGEIF(Odds!B:B,C34,Odds!C:C),151)</f>
        <v>44.333333333333336</v>
      </c>
      <c r="B34" t="s">
        <v>11</v>
      </c>
      <c r="C34" t="s">
        <v>52</v>
      </c>
      <c r="D34" t="s">
        <v>7</v>
      </c>
      <c r="E34" t="str">
        <f>IFERROR(INDEX(Tier!B:B,MATCH('Round9-France'!C34,Tier!A:A,0)),"")</f>
        <v>B</v>
      </c>
      <c r="F34">
        <f>IFERROR(INDEX(Rankings!C:C,MATCH('Round9-France'!C34,Rankings!A:A,0)),"")</f>
        <v>12</v>
      </c>
      <c r="G34">
        <f>IFERROR(INDEX(Rankings!B:B,MATCH('Round9-France'!C34,Rankings!A:A,0)),"")</f>
        <v>12</v>
      </c>
    </row>
    <row r="35" spans="1:7" x14ac:dyDescent="0.25">
      <c r="A35">
        <f>IFERROR(AVERAGEIF(Odds!B:B,C35,Odds!C:C),151)</f>
        <v>81</v>
      </c>
      <c r="C35" t="s">
        <v>50</v>
      </c>
      <c r="D35" t="s">
        <v>7</v>
      </c>
      <c r="E35" t="str">
        <f>IFERROR(INDEX(Tier!B:B,MATCH('Round9-France'!C35,Tier!A:A,0)),"")</f>
        <v>C</v>
      </c>
      <c r="F35">
        <f>IFERROR(INDEX(Rankings!C:C,MATCH('Round9-France'!C35,Rankings!A:A,0)),"")</f>
        <v>4</v>
      </c>
      <c r="G35">
        <f>IFERROR(INDEX(Rankings!B:B,MATCH('Round9-France'!C35,Rankings!A:A,0)),"")</f>
        <v>37</v>
      </c>
    </row>
    <row r="36" spans="1:7" hidden="1" x14ac:dyDescent="0.25">
      <c r="A36">
        <f>IFERROR(AVERAGEIF(Odds!B:B,C36,Odds!C:C),151)</f>
        <v>151</v>
      </c>
      <c r="C36" t="s">
        <v>60</v>
      </c>
      <c r="E36" t="str">
        <f>IFERROR(INDEX(Tier!B:B,MATCH('Round9-France'!C36,Tier!A:A,0)),"")</f>
        <v/>
      </c>
      <c r="F36">
        <f>IFERROR(INDEX(Rankings!C:C,MATCH('Round9-France'!C36,Rankings!A:A,0)),"")</f>
        <v>0</v>
      </c>
      <c r="G36">
        <f>IFERROR(INDEX(Rankings!B:B,MATCH('Round9-France'!C36,Rankings!A:A,0)),"")</f>
        <v>48</v>
      </c>
    </row>
    <row r="37" spans="1:7" hidden="1" x14ac:dyDescent="0.25">
      <c r="A37">
        <f>IFERROR(AVERAGEIF(Odds!B:B,C37,Odds!C:C),151)</f>
        <v>151</v>
      </c>
      <c r="C37" t="s">
        <v>61</v>
      </c>
      <c r="E37" t="str">
        <f>IFERROR(INDEX(Tier!B:B,MATCH('Round9-France'!C37,Tier!A:A,0)),"")</f>
        <v/>
      </c>
      <c r="F37">
        <f>IFERROR(INDEX(Rankings!C:C,MATCH('Round9-France'!C37,Rankings!A:A,0)),"")</f>
        <v>0</v>
      </c>
      <c r="G37">
        <f>IFERROR(INDEX(Rankings!B:B,MATCH('Round9-France'!C37,Rankings!A:A,0)),"")</f>
        <v>41</v>
      </c>
    </row>
    <row r="38" spans="1:7" x14ac:dyDescent="0.25">
      <c r="A38">
        <f>IFERROR(AVERAGEIF(Odds!B:B,C38,Odds!C:C),151)</f>
        <v>151</v>
      </c>
      <c r="C38" t="s">
        <v>71</v>
      </c>
      <c r="E38" t="str">
        <f>IFERROR(INDEX(Tier!B:B,MATCH('Round9-France'!C38,Tier!A:A,0)),"")</f>
        <v/>
      </c>
      <c r="F38">
        <f>IFERROR(INDEX(Rankings!C:C,MATCH('Round9-France'!C38,Rankings!A:A,0)),"")</f>
        <v>5</v>
      </c>
      <c r="G38">
        <v>-1</v>
      </c>
    </row>
    <row r="39" spans="1:7" x14ac:dyDescent="0.25">
      <c r="A39">
        <f>IFERROR(AVERAGEIF(Odds!B:B,C39,Odds!C:C),151)</f>
        <v>151</v>
      </c>
      <c r="C39" t="s">
        <v>72</v>
      </c>
      <c r="E39" t="str">
        <f>IFERROR(INDEX(Tier!B:B,MATCH('Round9-France'!C39,Tier!A:A,0)),"")</f>
        <v/>
      </c>
      <c r="F39">
        <f>IFERROR(INDEX(Rankings!C:C,MATCH('Round9-France'!C39,Rankings!A:A,0)),"")</f>
        <v>6</v>
      </c>
      <c r="G39">
        <v>-1</v>
      </c>
    </row>
  </sheetData>
  <autoFilter ref="A1:G39" xr:uid="{326A47BC-6C5F-4CE3-8761-E8D74948C272}">
    <filterColumn colId="5">
      <filters>
        <filter val="1"/>
        <filter val="10"/>
        <filter val="11"/>
        <filter val="12"/>
        <filter val="2"/>
        <filter val="3"/>
        <filter val="4"/>
        <filter val="5"/>
        <filter val="6"/>
        <filter val="7"/>
        <filter val="8"/>
        <filter val="9"/>
      </filters>
    </filterColumn>
    <sortState ref="A2:G36">
      <sortCondition ref="A1:A3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topLeftCell="A85" workbookViewId="0">
      <selection activeCell="G90" sqref="G90"/>
    </sheetView>
  </sheetViews>
  <sheetFormatPr defaultRowHeight="15" x14ac:dyDescent="0.25"/>
  <cols>
    <col min="1" max="1" width="23.42578125" customWidth="1"/>
    <col min="2" max="2" width="15.5703125" customWidth="1"/>
  </cols>
  <sheetData>
    <row r="1" spans="1:4" ht="15.75" thickBot="1" x14ac:dyDescent="0.3">
      <c r="A1" s="4" t="s">
        <v>73</v>
      </c>
      <c r="B1" t="s">
        <v>19</v>
      </c>
      <c r="C1" s="6">
        <v>5</v>
      </c>
      <c r="D1">
        <f>MATCH(B1,'Round9-France'!C:C,0)</f>
        <v>7</v>
      </c>
    </row>
    <row r="2" spans="1:4" ht="15.75" thickBot="1" x14ac:dyDescent="0.3">
      <c r="A2" s="4" t="s">
        <v>74</v>
      </c>
      <c r="B2" t="s">
        <v>22</v>
      </c>
      <c r="C2" s="6">
        <v>5</v>
      </c>
      <c r="D2">
        <f>MATCH(B2,'Round9-France'!C:C,0)</f>
        <v>2</v>
      </c>
    </row>
    <row r="3" spans="1:4" ht="15.75" thickBot="1" x14ac:dyDescent="0.3">
      <c r="A3" s="4" t="s">
        <v>75</v>
      </c>
      <c r="B3" t="s">
        <v>34</v>
      </c>
      <c r="C3" s="6">
        <v>9</v>
      </c>
      <c r="D3">
        <f>MATCH(B3,'Round9-France'!C:C,0)</f>
        <v>6</v>
      </c>
    </row>
    <row r="4" spans="1:4" ht="15.75" thickBot="1" x14ac:dyDescent="0.3">
      <c r="A4" s="4" t="s">
        <v>76</v>
      </c>
      <c r="B4" t="s">
        <v>46</v>
      </c>
      <c r="C4" s="6">
        <v>13</v>
      </c>
      <c r="D4">
        <f>MATCH(B4,'Round9-France'!C:C,0)</f>
        <v>3</v>
      </c>
    </row>
    <row r="5" spans="1:4" ht="15.75" thickBot="1" x14ac:dyDescent="0.3">
      <c r="A5" s="4" t="s">
        <v>77</v>
      </c>
      <c r="B5" t="s">
        <v>32</v>
      </c>
      <c r="C5" s="6">
        <v>13</v>
      </c>
      <c r="D5">
        <f>MATCH(B5,'Round9-France'!C:C,0)</f>
        <v>4</v>
      </c>
    </row>
    <row r="6" spans="1:4" ht="15.75" thickBot="1" x14ac:dyDescent="0.3">
      <c r="A6" s="4" t="s">
        <v>78</v>
      </c>
      <c r="B6" t="s">
        <v>25</v>
      </c>
      <c r="C6" s="6">
        <v>14</v>
      </c>
      <c r="D6">
        <f>MATCH(B6,'Round9-France'!C:C,0)</f>
        <v>5</v>
      </c>
    </row>
    <row r="7" spans="1:4" ht="15.75" thickBot="1" x14ac:dyDescent="0.3">
      <c r="A7" s="4" t="s">
        <v>79</v>
      </c>
      <c r="B7" t="s">
        <v>30</v>
      </c>
      <c r="C7" s="6">
        <v>17</v>
      </c>
      <c r="D7">
        <f>MATCH(B7,'Round9-France'!C:C,0)</f>
        <v>12</v>
      </c>
    </row>
    <row r="8" spans="1:4" ht="15.75" thickBot="1" x14ac:dyDescent="0.3">
      <c r="A8" s="4" t="s">
        <v>80</v>
      </c>
      <c r="B8" t="s">
        <v>51</v>
      </c>
      <c r="C8" s="6">
        <v>21</v>
      </c>
      <c r="D8">
        <f>MATCH(B8,'Round9-France'!C:C,0)</f>
        <v>14</v>
      </c>
    </row>
    <row r="9" spans="1:4" ht="15.75" thickBot="1" x14ac:dyDescent="0.3">
      <c r="A9" s="4" t="s">
        <v>81</v>
      </c>
      <c r="B9" t="s">
        <v>23</v>
      </c>
      <c r="C9" s="6">
        <v>21</v>
      </c>
      <c r="D9">
        <f>MATCH(B9,'Round9-France'!C:C,0)</f>
        <v>19</v>
      </c>
    </row>
    <row r="10" spans="1:4" ht="15.75" thickBot="1" x14ac:dyDescent="0.3">
      <c r="A10" s="4" t="s">
        <v>82</v>
      </c>
      <c r="B10" t="s">
        <v>38</v>
      </c>
      <c r="C10" s="6">
        <v>21</v>
      </c>
      <c r="D10">
        <f>MATCH(B10,'Round9-France'!C:C,0)</f>
        <v>16</v>
      </c>
    </row>
    <row r="11" spans="1:4" ht="15.75" thickBot="1" x14ac:dyDescent="0.3">
      <c r="A11" s="4" t="s">
        <v>83</v>
      </c>
      <c r="B11" t="s">
        <v>48</v>
      </c>
      <c r="C11" s="6">
        <v>34</v>
      </c>
      <c r="D11">
        <f>MATCH(B11,'Round9-France'!C:C,0)</f>
        <v>17</v>
      </c>
    </row>
    <row r="12" spans="1:4" ht="15.75" thickBot="1" x14ac:dyDescent="0.3">
      <c r="A12" s="4" t="s">
        <v>84</v>
      </c>
      <c r="B12" t="s">
        <v>53</v>
      </c>
      <c r="C12" s="6">
        <v>34</v>
      </c>
      <c r="D12">
        <f>MATCH(B12,'Round9-France'!C:C,0)</f>
        <v>26</v>
      </c>
    </row>
    <row r="13" spans="1:4" ht="15.75" thickBot="1" x14ac:dyDescent="0.3">
      <c r="A13" s="4" t="s">
        <v>85</v>
      </c>
      <c r="B13" t="s">
        <v>35</v>
      </c>
      <c r="C13" s="6">
        <v>34</v>
      </c>
      <c r="D13">
        <f>MATCH(B13,'Round9-France'!C:C,0)</f>
        <v>25</v>
      </c>
    </row>
    <row r="14" spans="1:4" ht="15.75" thickBot="1" x14ac:dyDescent="0.3">
      <c r="A14" s="4" t="s">
        <v>86</v>
      </c>
      <c r="B14" t="s">
        <v>12</v>
      </c>
      <c r="C14" s="6">
        <v>34</v>
      </c>
      <c r="D14">
        <f>MATCH(B14,'Round9-France'!C:C,0)</f>
        <v>13</v>
      </c>
    </row>
    <row r="15" spans="1:4" ht="15.75" thickBot="1" x14ac:dyDescent="0.3">
      <c r="A15" s="4" t="s">
        <v>87</v>
      </c>
      <c r="B15" t="s">
        <v>39</v>
      </c>
      <c r="C15" s="6">
        <v>34</v>
      </c>
      <c r="D15">
        <f>MATCH(B15,'Round9-France'!C:C,0)</f>
        <v>9</v>
      </c>
    </row>
    <row r="16" spans="1:4" ht="15.75" thickBot="1" x14ac:dyDescent="0.3">
      <c r="A16" s="4" t="s">
        <v>88</v>
      </c>
      <c r="B16" t="s">
        <v>42</v>
      </c>
      <c r="C16" s="6">
        <v>34</v>
      </c>
      <c r="D16">
        <f>MATCH(B16,'Round9-France'!C:C,0)</f>
        <v>8</v>
      </c>
    </row>
    <row r="17" spans="1:4" ht="15.75" thickBot="1" x14ac:dyDescent="0.3">
      <c r="A17" s="4" t="s">
        <v>89</v>
      </c>
      <c r="B17" t="s">
        <v>29</v>
      </c>
      <c r="C17" s="6">
        <v>41</v>
      </c>
      <c r="D17">
        <f>MATCH(B17,'Round9-France'!C:C,0)</f>
        <v>23</v>
      </c>
    </row>
    <row r="18" spans="1:4" ht="15.75" thickBot="1" x14ac:dyDescent="0.3">
      <c r="A18" s="4" t="s">
        <v>90</v>
      </c>
      <c r="B18" t="s">
        <v>26</v>
      </c>
      <c r="C18" s="6">
        <v>41</v>
      </c>
      <c r="D18">
        <f>MATCH(B18,'Round9-France'!C:C,0)</f>
        <v>11</v>
      </c>
    </row>
    <row r="19" spans="1:4" ht="15.75" thickBot="1" x14ac:dyDescent="0.3">
      <c r="A19" s="4" t="s">
        <v>91</v>
      </c>
      <c r="B19" t="s">
        <v>9</v>
      </c>
      <c r="C19" s="6">
        <v>41</v>
      </c>
      <c r="D19">
        <f>MATCH(B19,'Round9-France'!C:C,0)</f>
        <v>10</v>
      </c>
    </row>
    <row r="20" spans="1:4" ht="15.75" thickBot="1" x14ac:dyDescent="0.3">
      <c r="A20" s="4" t="s">
        <v>92</v>
      </c>
      <c r="B20" t="s">
        <v>52</v>
      </c>
      <c r="C20" s="6">
        <v>41</v>
      </c>
      <c r="D20">
        <f>MATCH(B20,'Round9-France'!C:C,0)</f>
        <v>34</v>
      </c>
    </row>
    <row r="21" spans="1:4" ht="15.75" thickBot="1" x14ac:dyDescent="0.3">
      <c r="A21" s="4" t="s">
        <v>93</v>
      </c>
      <c r="B21" t="s">
        <v>37</v>
      </c>
      <c r="C21" s="6">
        <v>41</v>
      </c>
      <c r="D21">
        <f>MATCH(B21,'Round9-France'!C:C,0)</f>
        <v>27</v>
      </c>
    </row>
    <row r="22" spans="1:4" ht="15.75" thickBot="1" x14ac:dyDescent="0.3">
      <c r="A22" s="4" t="s">
        <v>94</v>
      </c>
      <c r="B22" t="s">
        <v>16</v>
      </c>
      <c r="C22" s="6">
        <v>51</v>
      </c>
      <c r="D22">
        <f>MATCH(B22,'Round9-France'!C:C,0)</f>
        <v>18</v>
      </c>
    </row>
    <row r="23" spans="1:4" ht="17.25" customHeight="1" thickBot="1" x14ac:dyDescent="0.3">
      <c r="A23" s="4" t="s">
        <v>95</v>
      </c>
      <c r="B23" t="s">
        <v>41</v>
      </c>
      <c r="C23" s="6">
        <v>51</v>
      </c>
      <c r="D23">
        <f>MATCH(B23,'Round9-France'!C:C,0)</f>
        <v>20</v>
      </c>
    </row>
    <row r="24" spans="1:4" ht="15.75" thickBot="1" x14ac:dyDescent="0.3">
      <c r="A24" s="4" t="s">
        <v>96</v>
      </c>
      <c r="B24" t="s">
        <v>14</v>
      </c>
      <c r="C24" s="6">
        <v>51</v>
      </c>
      <c r="D24">
        <f>MATCH(B24,'Round9-France'!C:C,0)</f>
        <v>21</v>
      </c>
    </row>
    <row r="25" spans="1:4" ht="15.75" thickBot="1" x14ac:dyDescent="0.3">
      <c r="A25" s="4" t="s">
        <v>97</v>
      </c>
      <c r="B25" t="s">
        <v>17</v>
      </c>
      <c r="C25" s="6">
        <v>51</v>
      </c>
      <c r="D25">
        <f>MATCH(B25,'Round9-France'!C:C,0)</f>
        <v>22</v>
      </c>
    </row>
    <row r="26" spans="1:4" ht="15.75" thickBot="1" x14ac:dyDescent="0.3">
      <c r="A26" s="4" t="s">
        <v>98</v>
      </c>
      <c r="B26" t="s">
        <v>20</v>
      </c>
      <c r="C26" s="6">
        <v>67</v>
      </c>
      <c r="D26">
        <f>MATCH(B26,'Round9-France'!C:C,0)</f>
        <v>24</v>
      </c>
    </row>
    <row r="27" spans="1:4" ht="15.75" thickBot="1" x14ac:dyDescent="0.3">
      <c r="A27" s="4" t="s">
        <v>99</v>
      </c>
      <c r="B27" t="s">
        <v>47</v>
      </c>
      <c r="C27" s="6">
        <v>81</v>
      </c>
      <c r="D27">
        <f>MATCH(B27,'Round9-France'!C:C,0)</f>
        <v>31</v>
      </c>
    </row>
    <row r="28" spans="1:4" ht="15.75" thickBot="1" x14ac:dyDescent="0.3">
      <c r="A28" s="4" t="s">
        <v>100</v>
      </c>
      <c r="B28" t="s">
        <v>50</v>
      </c>
      <c r="C28" s="6">
        <v>81</v>
      </c>
      <c r="D28">
        <f>MATCH(B28,'Round9-France'!C:C,0)</f>
        <v>35</v>
      </c>
    </row>
    <row r="29" spans="1:4" ht="15.75" thickBot="1" x14ac:dyDescent="0.3">
      <c r="A29" s="4" t="s">
        <v>101</v>
      </c>
      <c r="B29" t="s">
        <v>28</v>
      </c>
      <c r="C29" s="6">
        <v>81</v>
      </c>
      <c r="D29">
        <f>MATCH(B29,'Round9-France'!C:C,0)</f>
        <v>33</v>
      </c>
    </row>
    <row r="30" spans="1:4" ht="15.75" thickBot="1" x14ac:dyDescent="0.3">
      <c r="A30" s="4" t="s">
        <v>102</v>
      </c>
      <c r="B30" t="s">
        <v>40</v>
      </c>
      <c r="C30" s="6">
        <v>91</v>
      </c>
      <c r="D30">
        <f>MATCH(B30,'Round9-France'!C:C,0)</f>
        <v>32</v>
      </c>
    </row>
    <row r="31" spans="1:4" ht="15.75" thickBot="1" x14ac:dyDescent="0.3">
      <c r="A31" s="4" t="s">
        <v>103</v>
      </c>
      <c r="B31" t="s">
        <v>24</v>
      </c>
      <c r="C31" s="6">
        <v>91</v>
      </c>
      <c r="D31">
        <f>MATCH(B31,'Round9-France'!C:C,0)</f>
        <v>28</v>
      </c>
    </row>
    <row r="32" spans="1:4" ht="15.75" thickBot="1" x14ac:dyDescent="0.3">
      <c r="A32" s="4" t="s">
        <v>104</v>
      </c>
      <c r="B32" t="s">
        <v>49</v>
      </c>
      <c r="C32" s="6">
        <v>91</v>
      </c>
      <c r="D32">
        <f>MATCH(B32,'Round9-France'!C:C,0)</f>
        <v>30</v>
      </c>
    </row>
    <row r="33" spans="1:4" ht="15.75" thickBot="1" x14ac:dyDescent="0.3">
      <c r="A33" s="4" t="s">
        <v>105</v>
      </c>
      <c r="B33" t="s">
        <v>44</v>
      </c>
      <c r="C33">
        <v>126</v>
      </c>
      <c r="D33">
        <f>MATCH(B33,'Round9-France'!C:C,0)</f>
        <v>29</v>
      </c>
    </row>
    <row r="34" spans="1:4" x14ac:dyDescent="0.25">
      <c r="A34" s="5"/>
      <c r="B34" t="s">
        <v>22</v>
      </c>
      <c r="C34" s="6">
        <v>4.5</v>
      </c>
      <c r="D34">
        <f>MATCH(B34,'Round9-France'!C:C,0)</f>
        <v>2</v>
      </c>
    </row>
    <row r="35" spans="1:4" x14ac:dyDescent="0.25">
      <c r="B35" t="s">
        <v>19</v>
      </c>
      <c r="C35" s="6">
        <v>5.5</v>
      </c>
      <c r="D35">
        <f>MATCH(B35,'Round9-France'!C:C,0)</f>
        <v>7</v>
      </c>
    </row>
    <row r="36" spans="1:4" x14ac:dyDescent="0.25">
      <c r="B36" t="s">
        <v>34</v>
      </c>
      <c r="C36" s="6">
        <v>8</v>
      </c>
      <c r="D36">
        <f>MATCH(B36,'Round9-France'!C:C,0)</f>
        <v>6</v>
      </c>
    </row>
    <row r="37" spans="1:4" x14ac:dyDescent="0.25">
      <c r="B37" t="s">
        <v>25</v>
      </c>
      <c r="C37" s="6">
        <v>13</v>
      </c>
      <c r="D37">
        <f>MATCH(B37,'Round9-France'!C:C,0)</f>
        <v>5</v>
      </c>
    </row>
    <row r="38" spans="1:4" x14ac:dyDescent="0.25">
      <c r="B38" t="s">
        <v>32</v>
      </c>
      <c r="C38" s="6">
        <v>13</v>
      </c>
      <c r="D38">
        <f>MATCH(B38,'Round9-France'!C:C,0)</f>
        <v>4</v>
      </c>
    </row>
    <row r="39" spans="1:4" x14ac:dyDescent="0.25">
      <c r="B39" t="s">
        <v>23</v>
      </c>
      <c r="C39" s="6">
        <v>17</v>
      </c>
      <c r="D39">
        <f>MATCH(B39,'Round9-France'!C:C,0)</f>
        <v>19</v>
      </c>
    </row>
    <row r="40" spans="1:4" x14ac:dyDescent="0.25">
      <c r="B40" t="s">
        <v>38</v>
      </c>
      <c r="C40" s="6">
        <v>21</v>
      </c>
      <c r="D40">
        <f>MATCH(B40,'Round9-France'!C:C,0)</f>
        <v>16</v>
      </c>
    </row>
    <row r="41" spans="1:4" x14ac:dyDescent="0.25">
      <c r="B41" t="s">
        <v>46</v>
      </c>
      <c r="C41" s="6">
        <v>21</v>
      </c>
      <c r="D41">
        <f>MATCH(B41,'Round9-France'!C:C,0)</f>
        <v>3</v>
      </c>
    </row>
    <row r="42" spans="1:4" x14ac:dyDescent="0.25">
      <c r="B42" t="s">
        <v>30</v>
      </c>
      <c r="C42" s="6">
        <v>26</v>
      </c>
      <c r="D42">
        <f>MATCH(B42,'Round9-France'!C:C,0)</f>
        <v>12</v>
      </c>
    </row>
    <row r="43" spans="1:4" x14ac:dyDescent="0.25">
      <c r="B43" t="s">
        <v>48</v>
      </c>
      <c r="C43" s="6">
        <v>26</v>
      </c>
      <c r="D43">
        <f>MATCH(B43,'Round9-France'!C:C,0)</f>
        <v>17</v>
      </c>
    </row>
    <row r="44" spans="1:4" x14ac:dyDescent="0.25">
      <c r="B44" t="s">
        <v>35</v>
      </c>
      <c r="C44" s="6">
        <v>29</v>
      </c>
      <c r="D44">
        <f>MATCH(B44,'Round9-France'!C:C,0)</f>
        <v>25</v>
      </c>
    </row>
    <row r="45" spans="1:4" x14ac:dyDescent="0.25">
      <c r="B45" t="s">
        <v>51</v>
      </c>
      <c r="C45" s="6">
        <v>29</v>
      </c>
      <c r="D45">
        <f>MATCH(B45,'Round9-France'!C:C,0)</f>
        <v>14</v>
      </c>
    </row>
    <row r="46" spans="1:4" x14ac:dyDescent="0.25">
      <c r="B46" t="s">
        <v>9</v>
      </c>
      <c r="C46" s="6">
        <v>34</v>
      </c>
      <c r="D46">
        <f>MATCH(B46,'Round9-France'!C:C,0)</f>
        <v>10</v>
      </c>
    </row>
    <row r="47" spans="1:4" x14ac:dyDescent="0.25">
      <c r="B47" t="s">
        <v>12</v>
      </c>
      <c r="C47" s="6">
        <v>41</v>
      </c>
      <c r="D47">
        <f>MATCH(B47,'Round9-France'!C:C,0)</f>
        <v>13</v>
      </c>
    </row>
    <row r="48" spans="1:4" x14ac:dyDescent="0.25">
      <c r="B48" t="s">
        <v>29</v>
      </c>
      <c r="C48" s="6">
        <v>41</v>
      </c>
      <c r="D48">
        <f>MATCH(B48,'Round9-France'!C:C,0)</f>
        <v>23</v>
      </c>
    </row>
    <row r="49" spans="2:4" x14ac:dyDescent="0.25">
      <c r="B49" t="s">
        <v>37</v>
      </c>
      <c r="C49" s="6">
        <v>41</v>
      </c>
      <c r="D49">
        <f>MATCH(B49,'Round9-France'!C:C,0)</f>
        <v>27</v>
      </c>
    </row>
    <row r="50" spans="2:4" x14ac:dyDescent="0.25">
      <c r="B50" t="s">
        <v>42</v>
      </c>
      <c r="C50" s="6">
        <v>41</v>
      </c>
      <c r="D50">
        <f>MATCH(B50,'Round9-France'!C:C,0)</f>
        <v>8</v>
      </c>
    </row>
    <row r="51" spans="2:4" x14ac:dyDescent="0.25">
      <c r="B51" t="s">
        <v>14</v>
      </c>
      <c r="C51" s="6">
        <v>51</v>
      </c>
      <c r="D51">
        <f>MATCH(B51,'Round9-France'!C:C,0)</f>
        <v>21</v>
      </c>
    </row>
    <row r="52" spans="2:4" x14ac:dyDescent="0.25">
      <c r="B52" t="s">
        <v>16</v>
      </c>
      <c r="C52" s="6">
        <v>51</v>
      </c>
      <c r="D52">
        <f>MATCH(B52,'Round9-France'!C:C,0)</f>
        <v>18</v>
      </c>
    </row>
    <row r="53" spans="2:4" x14ac:dyDescent="0.25">
      <c r="B53" t="s">
        <v>26</v>
      </c>
      <c r="C53" s="6">
        <v>51</v>
      </c>
      <c r="D53">
        <f>MATCH(B53,'Round9-France'!C:C,0)</f>
        <v>11</v>
      </c>
    </row>
    <row r="54" spans="2:4" x14ac:dyDescent="0.25">
      <c r="B54" t="s">
        <v>39</v>
      </c>
      <c r="C54" s="6">
        <v>51</v>
      </c>
      <c r="D54">
        <f>MATCH(B54,'Round9-France'!C:C,0)</f>
        <v>9</v>
      </c>
    </row>
    <row r="55" spans="2:4" x14ac:dyDescent="0.25">
      <c r="B55" t="s">
        <v>52</v>
      </c>
      <c r="C55" s="6">
        <v>51</v>
      </c>
      <c r="D55">
        <f>MATCH(B55,'Round9-France'!C:C,0)</f>
        <v>34</v>
      </c>
    </row>
    <row r="56" spans="2:4" x14ac:dyDescent="0.25">
      <c r="B56" t="s">
        <v>41</v>
      </c>
      <c r="C56" s="6">
        <v>67</v>
      </c>
      <c r="D56">
        <f>MATCH(B56,'Round9-France'!C:C,0)</f>
        <v>20</v>
      </c>
    </row>
    <row r="57" spans="2:4" x14ac:dyDescent="0.25">
      <c r="B57" t="s">
        <v>53</v>
      </c>
      <c r="C57" s="6">
        <v>67</v>
      </c>
      <c r="D57">
        <f>MATCH(B57,'Round9-France'!C:C,0)</f>
        <v>26</v>
      </c>
    </row>
    <row r="58" spans="2:4" x14ac:dyDescent="0.25">
      <c r="B58" t="s">
        <v>24</v>
      </c>
      <c r="C58" s="6">
        <v>81</v>
      </c>
      <c r="D58">
        <f>MATCH(B58,'Round9-France'!C:C,0)</f>
        <v>28</v>
      </c>
    </row>
    <row r="59" spans="2:4" x14ac:dyDescent="0.25">
      <c r="B59" t="s">
        <v>28</v>
      </c>
      <c r="C59" s="6">
        <v>81</v>
      </c>
      <c r="D59">
        <f>MATCH(B59,'Round9-France'!C:C,0)</f>
        <v>33</v>
      </c>
    </row>
    <row r="60" spans="2:4" x14ac:dyDescent="0.25">
      <c r="B60" t="s">
        <v>47</v>
      </c>
      <c r="C60" s="6">
        <v>81</v>
      </c>
      <c r="D60">
        <f>MATCH(B60,'Round9-France'!C:C,0)</f>
        <v>31</v>
      </c>
    </row>
    <row r="61" spans="2:4" x14ac:dyDescent="0.25">
      <c r="B61" t="s">
        <v>17</v>
      </c>
      <c r="C61" s="6">
        <v>101</v>
      </c>
      <c r="D61">
        <f>MATCH(B61,'Round9-France'!C:C,0)</f>
        <v>22</v>
      </c>
    </row>
    <row r="62" spans="2:4" x14ac:dyDescent="0.25">
      <c r="B62" t="s">
        <v>20</v>
      </c>
      <c r="C62" s="6">
        <v>101</v>
      </c>
      <c r="D62">
        <f>MATCH(B62,'Round9-France'!C:C,0)</f>
        <v>24</v>
      </c>
    </row>
    <row r="63" spans="2:4" x14ac:dyDescent="0.25">
      <c r="B63" t="s">
        <v>44</v>
      </c>
      <c r="C63" s="6">
        <v>101</v>
      </c>
      <c r="D63">
        <f>MATCH(B63,'Round9-France'!C:C,0)</f>
        <v>29</v>
      </c>
    </row>
    <row r="64" spans="2:4" ht="15.75" thickBot="1" x14ac:dyDescent="0.3">
      <c r="B64" t="s">
        <v>49</v>
      </c>
      <c r="C64" s="6">
        <v>101</v>
      </c>
      <c r="D64">
        <f>MATCH(B64,'Round9-France'!C:C,0)</f>
        <v>30</v>
      </c>
    </row>
    <row r="65" spans="2:4" ht="15.75" thickBot="1" x14ac:dyDescent="0.3">
      <c r="B65" s="7" t="s">
        <v>22</v>
      </c>
      <c r="C65" s="8">
        <v>4.5</v>
      </c>
      <c r="D65">
        <f>MATCH(B65,'Round9-France'!C:C,0)</f>
        <v>2</v>
      </c>
    </row>
    <row r="66" spans="2:4" ht="15.75" thickBot="1" x14ac:dyDescent="0.3">
      <c r="B66" s="7" t="s">
        <v>19</v>
      </c>
      <c r="C66" s="8">
        <v>5.5</v>
      </c>
      <c r="D66">
        <f>MATCH(B66,'Round9-France'!C:C,0)</f>
        <v>7</v>
      </c>
    </row>
    <row r="67" spans="2:4" ht="15.75" thickBot="1" x14ac:dyDescent="0.3">
      <c r="B67" s="7" t="s">
        <v>34</v>
      </c>
      <c r="C67" s="8">
        <v>9</v>
      </c>
      <c r="D67">
        <f>MATCH(B67,'Round9-France'!C:C,0)</f>
        <v>6</v>
      </c>
    </row>
    <row r="68" spans="2:4" ht="15.75" thickBot="1" x14ac:dyDescent="0.3">
      <c r="B68" s="7" t="s">
        <v>32</v>
      </c>
      <c r="C68" s="8">
        <v>11</v>
      </c>
      <c r="D68">
        <f>MATCH(B68,'Round9-France'!C:C,0)</f>
        <v>4</v>
      </c>
    </row>
    <row r="69" spans="2:4" ht="15.75" thickBot="1" x14ac:dyDescent="0.3">
      <c r="B69" s="7" t="s">
        <v>25</v>
      </c>
      <c r="C69" s="8">
        <v>11</v>
      </c>
      <c r="D69">
        <f>MATCH(B69,'Round9-France'!C:C,0)</f>
        <v>5</v>
      </c>
    </row>
    <row r="70" spans="2:4" ht="15.75" thickBot="1" x14ac:dyDescent="0.3">
      <c r="B70" s="7" t="s">
        <v>46</v>
      </c>
      <c r="C70" s="8">
        <v>13</v>
      </c>
      <c r="D70">
        <f>MATCH(B70,'Round9-France'!C:C,0)</f>
        <v>3</v>
      </c>
    </row>
    <row r="71" spans="2:4" ht="15.75" thickBot="1" x14ac:dyDescent="0.3">
      <c r="B71" s="7" t="s">
        <v>30</v>
      </c>
      <c r="C71" s="8">
        <v>17</v>
      </c>
      <c r="D71">
        <f>MATCH(B71,'Round9-France'!C:C,0)</f>
        <v>12</v>
      </c>
    </row>
    <row r="72" spans="2:4" ht="15.75" thickBot="1" x14ac:dyDescent="0.3">
      <c r="B72" s="7" t="s">
        <v>38</v>
      </c>
      <c r="C72" s="8">
        <v>21</v>
      </c>
      <c r="D72">
        <f>MATCH(B72,'Round9-France'!C:C,0)</f>
        <v>16</v>
      </c>
    </row>
    <row r="73" spans="2:4" ht="29.25" thickBot="1" x14ac:dyDescent="0.3">
      <c r="B73" s="7" t="s">
        <v>23</v>
      </c>
      <c r="C73" s="8">
        <v>21</v>
      </c>
      <c r="D73">
        <f>MATCH(B73,'Round9-France'!C:C,0)</f>
        <v>19</v>
      </c>
    </row>
    <row r="74" spans="2:4" ht="29.25" thickBot="1" x14ac:dyDescent="0.3">
      <c r="B74" s="7" t="s">
        <v>51</v>
      </c>
      <c r="C74" s="8">
        <v>21</v>
      </c>
      <c r="D74">
        <f>MATCH(B74,'Round9-France'!C:C,0)</f>
        <v>14</v>
      </c>
    </row>
    <row r="75" spans="2:4" ht="15.75" thickBot="1" x14ac:dyDescent="0.3">
      <c r="B75" s="7" t="s">
        <v>42</v>
      </c>
      <c r="C75" s="8">
        <v>34</v>
      </c>
      <c r="D75">
        <f>MATCH(B75,'Round9-France'!C:C,0)</f>
        <v>8</v>
      </c>
    </row>
    <row r="76" spans="2:4" ht="29.25" thickBot="1" x14ac:dyDescent="0.3">
      <c r="B76" s="7" t="s">
        <v>12</v>
      </c>
      <c r="C76" s="8">
        <v>34</v>
      </c>
      <c r="D76">
        <f>MATCH(B76,'Round9-France'!C:C,0)</f>
        <v>13</v>
      </c>
    </row>
    <row r="77" spans="2:4" ht="15.75" thickBot="1" x14ac:dyDescent="0.3">
      <c r="B77" s="7" t="s">
        <v>35</v>
      </c>
      <c r="C77" s="8">
        <v>34</v>
      </c>
      <c r="D77">
        <f>MATCH(B77,'Round9-France'!C:C,0)</f>
        <v>25</v>
      </c>
    </row>
    <row r="78" spans="2:4" ht="15.75" thickBot="1" x14ac:dyDescent="0.3">
      <c r="B78" s="7" t="s">
        <v>39</v>
      </c>
      <c r="C78" s="8">
        <v>34</v>
      </c>
      <c r="D78">
        <f>MATCH(B78,'Round9-France'!C:C,0)</f>
        <v>9</v>
      </c>
    </row>
    <row r="79" spans="2:4" ht="15.75" thickBot="1" x14ac:dyDescent="0.3">
      <c r="B79" s="7" t="s">
        <v>53</v>
      </c>
      <c r="C79" s="8">
        <v>34</v>
      </c>
      <c r="D79">
        <f>MATCH(B79,'Round9-France'!C:C,0)</f>
        <v>26</v>
      </c>
    </row>
    <row r="80" spans="2:4" ht="15.75" thickBot="1" x14ac:dyDescent="0.3">
      <c r="B80" s="7" t="s">
        <v>48</v>
      </c>
      <c r="C80" s="8">
        <v>34</v>
      </c>
      <c r="D80">
        <f>MATCH(B80,'Round9-France'!C:C,0)</f>
        <v>17</v>
      </c>
    </row>
    <row r="81" spans="2:4" ht="29.25" thickBot="1" x14ac:dyDescent="0.3">
      <c r="B81" s="7" t="s">
        <v>52</v>
      </c>
      <c r="C81" s="8">
        <v>41</v>
      </c>
      <c r="D81">
        <f>MATCH(B81,'Round9-France'!C:C,0)</f>
        <v>34</v>
      </c>
    </row>
    <row r="82" spans="2:4" ht="15.75" thickBot="1" x14ac:dyDescent="0.3">
      <c r="B82" s="7" t="s">
        <v>29</v>
      </c>
      <c r="C82" s="8">
        <v>41</v>
      </c>
      <c r="D82">
        <f>MATCH(B82,'Round9-France'!C:C,0)</f>
        <v>23</v>
      </c>
    </row>
    <row r="83" spans="2:4" ht="15.75" thickBot="1" x14ac:dyDescent="0.3">
      <c r="B83" s="7" t="s">
        <v>26</v>
      </c>
      <c r="C83" s="8">
        <v>41</v>
      </c>
      <c r="D83">
        <f>MATCH(B83,'Round9-France'!C:C,0)</f>
        <v>11</v>
      </c>
    </row>
    <row r="84" spans="2:4" ht="15.75" thickBot="1" x14ac:dyDescent="0.3">
      <c r="B84" s="7" t="s">
        <v>37</v>
      </c>
      <c r="C84" s="8">
        <v>41</v>
      </c>
      <c r="D84">
        <f>MATCH(B84,'Round9-France'!C:C,0)</f>
        <v>27</v>
      </c>
    </row>
    <row r="85" spans="2:4" ht="15.75" thickBot="1" x14ac:dyDescent="0.3">
      <c r="B85" s="7" t="s">
        <v>9</v>
      </c>
      <c r="C85" s="8">
        <v>41</v>
      </c>
      <c r="D85">
        <f>MATCH(B85,'Round9-France'!C:C,0)</f>
        <v>10</v>
      </c>
    </row>
    <row r="86" spans="2:4" ht="15.75" thickBot="1" x14ac:dyDescent="0.3">
      <c r="B86" s="7" t="s">
        <v>14</v>
      </c>
      <c r="C86" s="8">
        <v>51</v>
      </c>
      <c r="D86">
        <f>MATCH(B86,'Round9-France'!C:C,0)</f>
        <v>21</v>
      </c>
    </row>
    <row r="87" spans="2:4" ht="15.75" thickBot="1" x14ac:dyDescent="0.3">
      <c r="B87" t="s">
        <v>16</v>
      </c>
      <c r="C87" s="8">
        <v>51</v>
      </c>
      <c r="D87">
        <f>MATCH(B87,'Round9-France'!C:C,0)</f>
        <v>18</v>
      </c>
    </row>
    <row r="88" spans="2:4" ht="29.25" thickBot="1" x14ac:dyDescent="0.3">
      <c r="B88" s="7" t="s">
        <v>41</v>
      </c>
      <c r="C88" s="8">
        <v>51</v>
      </c>
      <c r="D88">
        <f>MATCH(B88,'Round9-France'!C:C,0)</f>
        <v>20</v>
      </c>
    </row>
    <row r="89" spans="2:4" ht="15.75" thickBot="1" x14ac:dyDescent="0.3">
      <c r="B89" s="7" t="s">
        <v>17</v>
      </c>
      <c r="C89" s="8">
        <v>51</v>
      </c>
      <c r="D89">
        <f>MATCH(B89,'Round9-France'!C:C,0)</f>
        <v>22</v>
      </c>
    </row>
    <row r="90" spans="2:4" ht="29.25" thickBot="1" x14ac:dyDescent="0.3">
      <c r="B90" s="7" t="s">
        <v>20</v>
      </c>
      <c r="C90" s="8">
        <v>67</v>
      </c>
      <c r="D90">
        <f>MATCH(B90,'Round9-France'!C:C,0)</f>
        <v>24</v>
      </c>
    </row>
    <row r="91" spans="2:4" ht="15.75" thickBot="1" x14ac:dyDescent="0.3">
      <c r="B91" s="7" t="s">
        <v>28</v>
      </c>
      <c r="C91" s="8">
        <v>81</v>
      </c>
      <c r="D91">
        <f>MATCH(B91,'Round9-France'!C:C,0)</f>
        <v>33</v>
      </c>
    </row>
    <row r="92" spans="2:4" ht="29.25" thickBot="1" x14ac:dyDescent="0.3">
      <c r="B92" s="7" t="s">
        <v>47</v>
      </c>
      <c r="C92" s="8">
        <v>81</v>
      </c>
      <c r="D92">
        <f>MATCH(B92,'Round9-France'!C:C,0)</f>
        <v>31</v>
      </c>
    </row>
    <row r="93" spans="2:4" ht="29.25" thickBot="1" x14ac:dyDescent="0.3">
      <c r="B93" s="7" t="s">
        <v>50</v>
      </c>
      <c r="C93" s="8">
        <v>81</v>
      </c>
      <c r="D93">
        <f>MATCH(B93,'Round9-France'!C:C,0)</f>
        <v>35</v>
      </c>
    </row>
    <row r="94" spans="2:4" ht="15.75" thickBot="1" x14ac:dyDescent="0.3">
      <c r="B94" s="7" t="s">
        <v>24</v>
      </c>
      <c r="C94" s="8">
        <v>101</v>
      </c>
      <c r="D94">
        <f>MATCH(B94,'Round9-France'!C:C,0)</f>
        <v>28</v>
      </c>
    </row>
    <row r="95" spans="2:4" ht="29.25" thickBot="1" x14ac:dyDescent="0.3">
      <c r="B95" s="7" t="s">
        <v>49</v>
      </c>
      <c r="C95" s="8">
        <v>101</v>
      </c>
      <c r="D95">
        <f>MATCH(B95,'Round9-France'!C:C,0)</f>
        <v>30</v>
      </c>
    </row>
    <row r="96" spans="2:4" ht="29.25" thickBot="1" x14ac:dyDescent="0.3">
      <c r="B96" s="7" t="s">
        <v>40</v>
      </c>
      <c r="C96" s="8">
        <v>101</v>
      </c>
      <c r="D96">
        <f>MATCH(B96,'Round9-France'!C:C,0)</f>
        <v>32</v>
      </c>
    </row>
    <row r="97" spans="2:4" ht="15.75" thickBot="1" x14ac:dyDescent="0.3">
      <c r="B97" s="7" t="s">
        <v>44</v>
      </c>
      <c r="C97" s="8">
        <v>151</v>
      </c>
      <c r="D97">
        <f>MATCH(B97,'Round9-France'!C:C,0)</f>
        <v>29</v>
      </c>
    </row>
  </sheetData>
  <hyperlinks>
    <hyperlink ref="A1" r:id="rId1" display="javascript:void(null)" xr:uid="{EFDCC893-2D11-4DBB-AA08-08D9A0C22A18}"/>
    <hyperlink ref="A2" r:id="rId2" display="javascript:void(null)" xr:uid="{E8FDAB57-3CB9-4B42-8344-9ACA0411B07E}"/>
    <hyperlink ref="A3" r:id="rId3" display="javascript:void(null)" xr:uid="{44E82154-13CE-4846-8A4A-1117FA26A5AD}"/>
    <hyperlink ref="A4" r:id="rId4" display="javascript:void(null)" xr:uid="{018A631D-44D1-4C19-9A69-EF0345E0AECC}"/>
    <hyperlink ref="A5" r:id="rId5" display="javascript:void(null)" xr:uid="{ED6575FB-700F-4ACC-AB05-33C13A25179F}"/>
    <hyperlink ref="A6" r:id="rId6" display="javascript:void(null)" xr:uid="{14B119F7-AC77-4F6B-A6A1-E358FCAFFF5B}"/>
    <hyperlink ref="A7" r:id="rId7" display="javascript:void(null)" xr:uid="{195D190B-62DA-44CA-86BE-601710B52546}"/>
    <hyperlink ref="A8" r:id="rId8" display="javascript:void(null)" xr:uid="{9467B3E1-87DA-4959-A10C-FEDC75A20F59}"/>
    <hyperlink ref="A9" r:id="rId9" display="javascript:void(null)" xr:uid="{3B29C81B-E21F-4179-B0CA-0DAC42F7BAF2}"/>
    <hyperlink ref="A10" r:id="rId10" display="javascript:void(null)" xr:uid="{F1003F20-BC93-4322-9712-30CF6E0AC242}"/>
    <hyperlink ref="A11" r:id="rId11" display="javascript:void(null)" xr:uid="{4EF7E03B-AC87-4A85-A975-E895CBB8AD0B}"/>
    <hyperlink ref="A12" r:id="rId12" display="javascript:void(null)" xr:uid="{B16ECD9A-34B5-4402-9323-8456B5ACA474}"/>
    <hyperlink ref="A13" r:id="rId13" display="javascript:void(null)" xr:uid="{DB11CA89-0A8D-410C-BCF4-84F0E2AE7AF7}"/>
    <hyperlink ref="A14" r:id="rId14" display="javascript:void(null)" xr:uid="{4B2C5F3E-422E-4498-AF2A-6C236C0ACCF9}"/>
    <hyperlink ref="A15" r:id="rId15" display="javascript:void(null)" xr:uid="{7854ADEA-135B-4126-925D-0AD1D41E9F10}"/>
    <hyperlink ref="A16" r:id="rId16" display="javascript:void(null)" xr:uid="{CE042B74-45FB-479F-882F-0CF88B0F42B5}"/>
    <hyperlink ref="A17" r:id="rId17" display="javascript:void(null)" xr:uid="{40A9A635-73D9-43CE-9E08-715F39042708}"/>
    <hyperlink ref="A18" r:id="rId18" display="javascript:void(null)" xr:uid="{AACB8F57-8F5B-4173-8DC4-7E11351ABBD8}"/>
    <hyperlink ref="A19" r:id="rId19" display="javascript:void(null)" xr:uid="{AEDC04CA-3617-4CAF-ADE2-B5171A8DCCF3}"/>
    <hyperlink ref="A20" r:id="rId20" display="javascript:void(null)" xr:uid="{462F07F9-E93D-4304-BB47-B7053CED9157}"/>
    <hyperlink ref="A21" r:id="rId21" display="javascript:void(null)" xr:uid="{E638105A-A5F8-4895-9208-8E339BB287EE}"/>
    <hyperlink ref="A22" r:id="rId22" display="javascript:void(null)" xr:uid="{E64B7119-D919-41F1-9DDE-015074B3E8FE}"/>
    <hyperlink ref="A23" r:id="rId23" display="javascript:void(null)" xr:uid="{7EA63E66-DE1B-47F8-B610-D0E3CF3AA2FF}"/>
    <hyperlink ref="A24" r:id="rId24" display="javascript:void(null)" xr:uid="{F204298A-EEC9-4832-9DFF-33471E6994F0}"/>
    <hyperlink ref="A25" r:id="rId25" display="javascript:void(null)" xr:uid="{A131DAEC-DBB9-40EB-B308-DB11EAD35385}"/>
    <hyperlink ref="A26" r:id="rId26" display="javascript:void(null)" xr:uid="{E5B48A51-4B1F-4C7B-9A45-88B8E49C6476}"/>
    <hyperlink ref="A27" r:id="rId27" display="javascript:void(null)" xr:uid="{CBE4FFEE-F563-4A51-A6FE-7B477B896ABB}"/>
    <hyperlink ref="A28" r:id="rId28" display="javascript:void(null)" xr:uid="{FEC7085B-162F-42D1-A834-5CF354FCD37A}"/>
    <hyperlink ref="A29" r:id="rId29" display="javascript:void(null)" xr:uid="{F54A1DF2-28A8-4F93-A3F9-67F00BF90877}"/>
    <hyperlink ref="A30" r:id="rId30" display="javascript:void(null)" xr:uid="{0015334B-5608-41C4-9683-9FAEE5FE83B4}"/>
    <hyperlink ref="A31" r:id="rId31" display="javascript:void(null)" xr:uid="{2A66D643-E766-4EC8-958D-49B28C805598}"/>
    <hyperlink ref="A32" r:id="rId32" display="javascript:void(null)" xr:uid="{AA94B7B1-721B-464E-9FE2-09C1ED5C8E30}"/>
    <hyperlink ref="A33" r:id="rId33" display="javascript:void(null)" xr:uid="{8EB2F616-E5F7-4344-948C-FDB02862DD83}"/>
    <hyperlink ref="C65" r:id="rId34" display="javascript:;" xr:uid="{FCD4D843-7F11-420B-990E-6BED38FB1EDF}"/>
    <hyperlink ref="C66" r:id="rId35" display="javascript:;" xr:uid="{A47D1F8C-DBEA-4933-8F79-84D04ED38B95}"/>
    <hyperlink ref="C67" r:id="rId36" display="javascript:;" xr:uid="{34414FDB-A94C-4EF3-A36C-A7A94B84BE90}"/>
    <hyperlink ref="C68" r:id="rId37" display="javascript:;" xr:uid="{E3623ED3-F677-4235-BF85-57C5AB14C259}"/>
    <hyperlink ref="C69" r:id="rId38" display="javascript:;" xr:uid="{74C9DCE5-28E1-4C39-8EE1-E3E1ADA625C9}"/>
    <hyperlink ref="C70" r:id="rId39" display="javascript:;" xr:uid="{A5D7BB5B-5FC8-4F8A-A359-81E94D2F7BF1}"/>
    <hyperlink ref="C71" r:id="rId40" display="javascript:;" xr:uid="{0E89E517-BB16-4BCC-A52D-E7776F7E8A84}"/>
    <hyperlink ref="C72" r:id="rId41" display="javascript:;" xr:uid="{A78AEFE4-5856-4285-9222-9F46A217ADCE}"/>
    <hyperlink ref="C73" r:id="rId42" display="javascript:;" xr:uid="{F89207ED-6376-4F45-B3E0-5F02F689818E}"/>
    <hyperlink ref="C74" r:id="rId43" display="javascript:;" xr:uid="{065275F4-A6FC-4FEA-93B0-58DEC916843E}"/>
    <hyperlink ref="C75" r:id="rId44" display="javascript:;" xr:uid="{B948AADA-DE68-4930-A133-68F9401C68BB}"/>
    <hyperlink ref="C76" r:id="rId45" display="javascript:;" xr:uid="{24A08A23-A496-4833-9D51-E1C2CC9457CA}"/>
    <hyperlink ref="C77" r:id="rId46" display="javascript:;" xr:uid="{A53C3CD2-0E5F-4D64-B035-946D59A7926C}"/>
    <hyperlink ref="C78" r:id="rId47" display="javascript:;" xr:uid="{11038981-62B6-47C0-83F6-6FE1C08EF24F}"/>
    <hyperlink ref="C79" r:id="rId48" display="javascript:;" xr:uid="{58284BEF-42BB-41A8-87F8-A4FAE8768700}"/>
    <hyperlink ref="C80" r:id="rId49" display="javascript:;" xr:uid="{26E18E1C-7A1A-4636-B1BB-D7AEB2D33A5B}"/>
    <hyperlink ref="C81" r:id="rId50" display="javascript:;" xr:uid="{554577F8-5102-42CF-AAC2-177F370155D3}"/>
    <hyperlink ref="C82" r:id="rId51" display="javascript:;" xr:uid="{F8E58962-06F6-43B9-9ED0-5E875EECAA5E}"/>
    <hyperlink ref="C83" r:id="rId52" display="javascript:;" xr:uid="{257E48B5-1F08-4723-BF3E-29E87AD94422}"/>
    <hyperlink ref="C84" r:id="rId53" display="javascript:;" xr:uid="{179B6147-6463-4685-9807-29AEBFD4C092}"/>
    <hyperlink ref="C85" r:id="rId54" display="javascript:;" xr:uid="{0F982290-A9A0-405E-B1A2-4E0B077C95FC}"/>
    <hyperlink ref="C86" r:id="rId55" display="javascript:;" xr:uid="{D45C65EE-3BE2-4CDE-ABD6-42A29427E066}"/>
    <hyperlink ref="C87" r:id="rId56" display="javascript:;" xr:uid="{68911BA9-A385-4728-A291-1C03499B9E18}"/>
    <hyperlink ref="C88" r:id="rId57" display="javascript:;" xr:uid="{607EDBE7-6AEE-4328-BE04-55CBE3EBBCD8}"/>
    <hyperlink ref="C89" r:id="rId58" display="javascript:;" xr:uid="{2F07CFA1-BB54-4569-AF3F-77CD91CCA1EC}"/>
    <hyperlink ref="C90" r:id="rId59" display="javascript:;" xr:uid="{38B20FD5-F4FC-4E89-9383-892F396B8885}"/>
    <hyperlink ref="C91" r:id="rId60" display="javascript:;" xr:uid="{7AE9900D-9C7D-4F3A-8385-F0E310C7C89F}"/>
    <hyperlink ref="C92" r:id="rId61" display="javascript:;" xr:uid="{EDE5155D-3710-4FD5-9E24-E253F1ACB3D1}"/>
    <hyperlink ref="C93" r:id="rId62" display="javascript:;" xr:uid="{8519C174-0C7E-45D0-8CF6-1C0A9CEB86F8}"/>
    <hyperlink ref="C94" r:id="rId63" display="javascript:;" xr:uid="{2E943655-25D8-4D4D-A8C1-AF193B2D9275}"/>
    <hyperlink ref="C95" r:id="rId64" display="javascript:;" xr:uid="{9C28F1F7-8306-4B07-B2D4-47E924A08DB8}"/>
    <hyperlink ref="C96" r:id="rId65" display="javascript:;" xr:uid="{42080983-70F0-45EF-858C-A6E0EFC32E52}"/>
    <hyperlink ref="C97" r:id="rId66" display="javascript:;" xr:uid="{90D084F1-405B-432A-BAFC-CFDF383A1071}"/>
  </hyperlinks>
  <pageMargins left="0.7" right="0.7" top="0.75" bottom="0.75" header="0.3" footer="0.3"/>
  <pageSetup orientation="portrait" r:id="rId6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4"/>
  <sheetViews>
    <sheetView zoomScale="85" zoomScaleNormal="85" workbookViewId="0">
      <selection activeCell="E38" sqref="E38"/>
    </sheetView>
  </sheetViews>
  <sheetFormatPr defaultRowHeight="15" x14ac:dyDescent="0.25"/>
  <cols>
    <col min="1" max="1" width="23.42578125" customWidth="1"/>
    <col min="2" max="2" width="15" customWidth="1"/>
  </cols>
  <sheetData>
    <row r="2" spans="1:2" x14ac:dyDescent="0.25">
      <c r="A2" s="3" t="s">
        <v>25</v>
      </c>
      <c r="B2" s="2" t="s">
        <v>59</v>
      </c>
    </row>
    <row r="3" spans="1:2" x14ac:dyDescent="0.25">
      <c r="A3" s="3" t="s">
        <v>22</v>
      </c>
      <c r="B3" s="2" t="s">
        <v>59</v>
      </c>
    </row>
    <row r="4" spans="1:2" x14ac:dyDescent="0.25">
      <c r="A4" s="3" t="s">
        <v>24</v>
      </c>
      <c r="B4" s="2" t="s">
        <v>58</v>
      </c>
    </row>
    <row r="5" spans="1:2" x14ac:dyDescent="0.25">
      <c r="A5" s="3" t="s">
        <v>38</v>
      </c>
      <c r="B5" s="2" t="s">
        <v>59</v>
      </c>
    </row>
    <row r="6" spans="1:2" x14ac:dyDescent="0.25">
      <c r="A6" s="3" t="s">
        <v>14</v>
      </c>
      <c r="B6" s="2" t="s">
        <v>57</v>
      </c>
    </row>
    <row r="7" spans="1:2" x14ac:dyDescent="0.25">
      <c r="A7" s="3" t="s">
        <v>20</v>
      </c>
      <c r="B7" s="2" t="s">
        <v>57</v>
      </c>
    </row>
    <row r="8" spans="1:2" x14ac:dyDescent="0.25">
      <c r="A8" s="3" t="s">
        <v>40</v>
      </c>
      <c r="B8" s="2" t="s">
        <v>58</v>
      </c>
    </row>
    <row r="9" spans="1:2" x14ac:dyDescent="0.25">
      <c r="A9" s="3" t="s">
        <v>19</v>
      </c>
      <c r="B9" s="2" t="s">
        <v>59</v>
      </c>
    </row>
    <row r="10" spans="1:2" x14ac:dyDescent="0.25">
      <c r="A10" s="3" t="s">
        <v>37</v>
      </c>
      <c r="B10" s="2" t="s">
        <v>58</v>
      </c>
    </row>
    <row r="11" spans="1:2" x14ac:dyDescent="0.25">
      <c r="A11" s="3" t="s">
        <v>34</v>
      </c>
      <c r="B11" s="2" t="s">
        <v>59</v>
      </c>
    </row>
    <row r="12" spans="1:2" x14ac:dyDescent="0.25">
      <c r="A12" s="3" t="s">
        <v>17</v>
      </c>
      <c r="B12" s="2" t="s">
        <v>57</v>
      </c>
    </row>
    <row r="13" spans="1:2" x14ac:dyDescent="0.25">
      <c r="A13" s="3" t="s">
        <v>41</v>
      </c>
      <c r="B13" s="2" t="s">
        <v>57</v>
      </c>
    </row>
    <row r="14" spans="1:2" x14ac:dyDescent="0.25">
      <c r="A14" s="3" t="s">
        <v>51</v>
      </c>
      <c r="B14" s="2" t="s">
        <v>59</v>
      </c>
    </row>
    <row r="15" spans="1:2" x14ac:dyDescent="0.25">
      <c r="A15" s="3" t="s">
        <v>16</v>
      </c>
      <c r="B15" s="2" t="s">
        <v>57</v>
      </c>
    </row>
    <row r="16" spans="1:2" x14ac:dyDescent="0.25">
      <c r="A16" s="3" t="s">
        <v>23</v>
      </c>
      <c r="B16" s="2" t="s">
        <v>57</v>
      </c>
    </row>
    <row r="17" spans="1:2" x14ac:dyDescent="0.25">
      <c r="A17" s="3" t="s">
        <v>35</v>
      </c>
      <c r="B17" s="2" t="s">
        <v>57</v>
      </c>
    </row>
    <row r="18" spans="1:2" x14ac:dyDescent="0.25">
      <c r="A18" s="3" t="s">
        <v>53</v>
      </c>
      <c r="B18" s="2" t="s">
        <v>57</v>
      </c>
    </row>
    <row r="19" spans="1:2" x14ac:dyDescent="0.25">
      <c r="A19" s="3" t="s">
        <v>47</v>
      </c>
      <c r="B19" s="2" t="s">
        <v>58</v>
      </c>
    </row>
    <row r="20" spans="1:2" x14ac:dyDescent="0.25">
      <c r="A20" s="3" t="s">
        <v>28</v>
      </c>
      <c r="B20" s="2" t="s">
        <v>58</v>
      </c>
    </row>
    <row r="21" spans="1:2" x14ac:dyDescent="0.25">
      <c r="A21" s="3" t="s">
        <v>44</v>
      </c>
      <c r="B21" s="2" t="s">
        <v>58</v>
      </c>
    </row>
    <row r="22" spans="1:2" x14ac:dyDescent="0.25">
      <c r="A22" s="3" t="s">
        <v>52</v>
      </c>
      <c r="B22" s="2" t="s">
        <v>57</v>
      </c>
    </row>
    <row r="23" spans="1:2" x14ac:dyDescent="0.25">
      <c r="A23" s="3" t="s">
        <v>29</v>
      </c>
      <c r="B23" s="2" t="s">
        <v>58</v>
      </c>
    </row>
    <row r="24" spans="1:2" x14ac:dyDescent="0.25">
      <c r="A24" s="3" t="s">
        <v>42</v>
      </c>
      <c r="B24" s="2" t="s">
        <v>57</v>
      </c>
    </row>
    <row r="25" spans="1:2" x14ac:dyDescent="0.25">
      <c r="A25" s="3" t="s">
        <v>9</v>
      </c>
      <c r="B25" s="2" t="s">
        <v>57</v>
      </c>
    </row>
    <row r="26" spans="1:2" x14ac:dyDescent="0.25">
      <c r="A26" s="3" t="s">
        <v>32</v>
      </c>
      <c r="B26" s="2" t="s">
        <v>59</v>
      </c>
    </row>
    <row r="27" spans="1:2" x14ac:dyDescent="0.25">
      <c r="A27" s="3" t="s">
        <v>26</v>
      </c>
      <c r="B27" s="2" t="s">
        <v>57</v>
      </c>
    </row>
    <row r="28" spans="1:2" x14ac:dyDescent="0.25">
      <c r="A28" s="3" t="s">
        <v>30</v>
      </c>
      <c r="B28" s="2" t="s">
        <v>57</v>
      </c>
    </row>
    <row r="29" spans="1:2" x14ac:dyDescent="0.25">
      <c r="A29" s="3" t="s">
        <v>49</v>
      </c>
      <c r="B29" s="2" t="s">
        <v>57</v>
      </c>
    </row>
    <row r="30" spans="1:2" x14ac:dyDescent="0.25">
      <c r="A30" s="3" t="s">
        <v>50</v>
      </c>
      <c r="B30" s="2" t="s">
        <v>58</v>
      </c>
    </row>
    <row r="31" spans="1:2" x14ac:dyDescent="0.25">
      <c r="A31" s="3" t="s">
        <v>46</v>
      </c>
      <c r="B31" s="2" t="s">
        <v>59</v>
      </c>
    </row>
    <row r="32" spans="1:2" x14ac:dyDescent="0.25">
      <c r="A32" s="3" t="s">
        <v>39</v>
      </c>
      <c r="B32" s="2" t="s">
        <v>58</v>
      </c>
    </row>
    <row r="33" spans="1:2" x14ac:dyDescent="0.25">
      <c r="A33" s="3" t="s">
        <v>48</v>
      </c>
      <c r="B33" s="2" t="s">
        <v>57</v>
      </c>
    </row>
    <row r="34" spans="1:2" x14ac:dyDescent="0.25">
      <c r="A34" s="3" t="s">
        <v>12</v>
      </c>
      <c r="B34" s="2" t="s">
        <v>57</v>
      </c>
    </row>
  </sheetData>
  <sortState ref="A1:B1047842">
    <sortCondition ref="B1:B104784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6BE-4756-4779-8F6D-E036832303F8}">
  <dimension ref="A1:C97"/>
  <sheetViews>
    <sheetView topLeftCell="A22" workbookViewId="0">
      <selection activeCell="B53" sqref="B53"/>
    </sheetView>
  </sheetViews>
  <sheetFormatPr defaultRowHeight="15" x14ac:dyDescent="0.25"/>
  <cols>
    <col min="1" max="1" width="18" customWidth="1"/>
  </cols>
  <sheetData>
    <row r="1" spans="1:3" x14ac:dyDescent="0.25">
      <c r="B1" t="s">
        <v>56</v>
      </c>
      <c r="C1" t="s">
        <v>5</v>
      </c>
    </row>
    <row r="2" spans="1:3" ht="15" customHeight="1" x14ac:dyDescent="0.25">
      <c r="A2" s="1" t="s">
        <v>19</v>
      </c>
      <c r="B2">
        <v>1</v>
      </c>
      <c r="C2">
        <v>6</v>
      </c>
    </row>
    <row r="3" spans="1:3" x14ac:dyDescent="0.25">
      <c r="A3" s="1" t="s">
        <v>22</v>
      </c>
      <c r="B3">
        <v>2</v>
      </c>
      <c r="C3">
        <v>5</v>
      </c>
    </row>
    <row r="4" spans="1:3" ht="15" customHeight="1" x14ac:dyDescent="0.25">
      <c r="A4" s="1" t="s">
        <v>34</v>
      </c>
      <c r="B4">
        <v>3</v>
      </c>
      <c r="C4">
        <v>4</v>
      </c>
    </row>
    <row r="5" spans="1:3" x14ac:dyDescent="0.25">
      <c r="A5" s="1" t="s">
        <v>25</v>
      </c>
      <c r="B5">
        <v>4</v>
      </c>
      <c r="C5">
        <v>3</v>
      </c>
    </row>
    <row r="6" spans="1:3" x14ac:dyDescent="0.25">
      <c r="A6" s="1" t="s">
        <v>46</v>
      </c>
      <c r="B6">
        <v>5</v>
      </c>
      <c r="C6">
        <v>2</v>
      </c>
    </row>
    <row r="7" spans="1:3" x14ac:dyDescent="0.25">
      <c r="A7" s="1" t="s">
        <v>32</v>
      </c>
      <c r="B7">
        <v>6</v>
      </c>
      <c r="C7">
        <v>1</v>
      </c>
    </row>
    <row r="8" spans="1:3" ht="15" customHeight="1" x14ac:dyDescent="0.25">
      <c r="A8" s="1" t="s">
        <v>51</v>
      </c>
      <c r="B8">
        <v>7</v>
      </c>
      <c r="C8">
        <v>7</v>
      </c>
    </row>
    <row r="9" spans="1:3" x14ac:dyDescent="0.25">
      <c r="A9" s="1" t="s">
        <v>38</v>
      </c>
      <c r="B9">
        <v>8</v>
      </c>
      <c r="C9">
        <v>8</v>
      </c>
    </row>
    <row r="10" spans="1:3" x14ac:dyDescent="0.25">
      <c r="A10" s="1" t="s">
        <v>35</v>
      </c>
      <c r="B10">
        <v>9</v>
      </c>
      <c r="C10">
        <v>9</v>
      </c>
    </row>
    <row r="11" spans="1:3" x14ac:dyDescent="0.25">
      <c r="A11" s="1" t="s">
        <v>42</v>
      </c>
      <c r="B11">
        <v>10</v>
      </c>
      <c r="C11">
        <v>10</v>
      </c>
    </row>
    <row r="12" spans="1:3" x14ac:dyDescent="0.25">
      <c r="A12" s="1" t="s">
        <v>45</v>
      </c>
      <c r="B12">
        <v>11</v>
      </c>
      <c r="C12">
        <v>11</v>
      </c>
    </row>
    <row r="13" spans="1:3" x14ac:dyDescent="0.25">
      <c r="A13" s="1" t="s">
        <v>52</v>
      </c>
      <c r="B13">
        <v>12</v>
      </c>
      <c r="C13">
        <v>12</v>
      </c>
    </row>
    <row r="14" spans="1:3" x14ac:dyDescent="0.25">
      <c r="A14" s="1" t="s">
        <v>26</v>
      </c>
      <c r="B14">
        <v>13</v>
      </c>
      <c r="C14">
        <v>12</v>
      </c>
    </row>
    <row r="15" spans="1:3" x14ac:dyDescent="0.25">
      <c r="A15" s="1" t="s">
        <v>14</v>
      </c>
      <c r="B15">
        <v>14</v>
      </c>
      <c r="C15">
        <v>11</v>
      </c>
    </row>
    <row r="16" spans="1:3" x14ac:dyDescent="0.25">
      <c r="A16" s="1" t="s">
        <v>23</v>
      </c>
      <c r="B16">
        <v>15</v>
      </c>
      <c r="C16">
        <v>10</v>
      </c>
    </row>
    <row r="17" spans="1:3" x14ac:dyDescent="0.25">
      <c r="A17" s="1" t="s">
        <v>41</v>
      </c>
      <c r="B17">
        <v>16</v>
      </c>
      <c r="C17">
        <v>9</v>
      </c>
    </row>
    <row r="18" spans="1:3" ht="15" customHeight="1" x14ac:dyDescent="0.25">
      <c r="A18" s="1" t="s">
        <v>9</v>
      </c>
      <c r="B18">
        <v>17</v>
      </c>
      <c r="C18">
        <v>8</v>
      </c>
    </row>
    <row r="19" spans="1:3" x14ac:dyDescent="0.25">
      <c r="A19" s="1" t="s">
        <v>12</v>
      </c>
      <c r="B19">
        <v>18</v>
      </c>
      <c r="C19">
        <v>7</v>
      </c>
    </row>
    <row r="20" spans="1:3" x14ac:dyDescent="0.25">
      <c r="A20" s="1" t="s">
        <v>17</v>
      </c>
      <c r="B20">
        <v>19</v>
      </c>
      <c r="C20">
        <v>1</v>
      </c>
    </row>
    <row r="21" spans="1:3" x14ac:dyDescent="0.25">
      <c r="A21" s="1" t="s">
        <v>48</v>
      </c>
      <c r="B21">
        <v>20</v>
      </c>
      <c r="C21">
        <v>2</v>
      </c>
    </row>
    <row r="22" spans="1:3" x14ac:dyDescent="0.25">
      <c r="A22" s="1" t="s">
        <v>53</v>
      </c>
      <c r="B22">
        <v>21</v>
      </c>
      <c r="C22">
        <v>3</v>
      </c>
    </row>
    <row r="23" spans="1:3" x14ac:dyDescent="0.25">
      <c r="A23" s="1" t="s">
        <v>20</v>
      </c>
      <c r="B23">
        <v>22</v>
      </c>
      <c r="C23">
        <v>4</v>
      </c>
    </row>
    <row r="24" spans="1:3" ht="15" customHeight="1" x14ac:dyDescent="0.25">
      <c r="A24" s="1" t="s">
        <v>49</v>
      </c>
      <c r="B24">
        <v>23</v>
      </c>
      <c r="C24">
        <v>5</v>
      </c>
    </row>
    <row r="25" spans="1:3" x14ac:dyDescent="0.25">
      <c r="A25" s="1" t="s">
        <v>16</v>
      </c>
      <c r="B25">
        <v>24</v>
      </c>
      <c r="C25">
        <v>6</v>
      </c>
    </row>
    <row r="26" spans="1:3" ht="15" customHeight="1" x14ac:dyDescent="0.25">
      <c r="A26" s="1" t="s">
        <v>30</v>
      </c>
      <c r="B26">
        <v>25</v>
      </c>
      <c r="C26">
        <v>12</v>
      </c>
    </row>
    <row r="27" spans="1:3" x14ac:dyDescent="0.25">
      <c r="A27" s="1" t="s">
        <v>62</v>
      </c>
      <c r="B27">
        <v>26</v>
      </c>
    </row>
    <row r="28" spans="1:3" x14ac:dyDescent="0.25">
      <c r="A28" s="1" t="s">
        <v>40</v>
      </c>
      <c r="B28">
        <v>27</v>
      </c>
      <c r="C28">
        <v>11</v>
      </c>
    </row>
    <row r="29" spans="1:3" x14ac:dyDescent="0.25">
      <c r="A29" s="1" t="s">
        <v>28</v>
      </c>
      <c r="B29">
        <v>28</v>
      </c>
      <c r="C29">
        <v>10</v>
      </c>
    </row>
    <row r="30" spans="1:3" x14ac:dyDescent="0.25">
      <c r="A30" s="1" t="s">
        <v>31</v>
      </c>
      <c r="B30">
        <v>29</v>
      </c>
    </row>
    <row r="31" spans="1:3" x14ac:dyDescent="0.25">
      <c r="A31" s="1" t="s">
        <v>47</v>
      </c>
      <c r="B31">
        <v>30</v>
      </c>
      <c r="C31">
        <v>9</v>
      </c>
    </row>
    <row r="32" spans="1:3" ht="15" customHeight="1" x14ac:dyDescent="0.25">
      <c r="A32" s="1" t="s">
        <v>24</v>
      </c>
      <c r="B32">
        <v>31</v>
      </c>
      <c r="C32">
        <v>8</v>
      </c>
    </row>
    <row r="33" spans="1:3" x14ac:dyDescent="0.25">
      <c r="A33" s="1" t="s">
        <v>55</v>
      </c>
      <c r="B33">
        <v>32</v>
      </c>
    </row>
    <row r="34" spans="1:3" x14ac:dyDescent="0.25">
      <c r="A34" s="1" t="s">
        <v>44</v>
      </c>
      <c r="B34">
        <v>33</v>
      </c>
      <c r="C34">
        <v>7</v>
      </c>
    </row>
    <row r="35" spans="1:3" x14ac:dyDescent="0.25">
      <c r="A35" s="1" t="s">
        <v>39</v>
      </c>
      <c r="B35">
        <v>34</v>
      </c>
      <c r="C35">
        <v>1</v>
      </c>
    </row>
    <row r="36" spans="1:3" ht="15" customHeight="1" x14ac:dyDescent="0.25">
      <c r="A36" s="1" t="s">
        <v>29</v>
      </c>
      <c r="B36">
        <v>35</v>
      </c>
      <c r="C36">
        <v>2</v>
      </c>
    </row>
    <row r="37" spans="1:3" x14ac:dyDescent="0.25">
      <c r="A37" s="1" t="s">
        <v>37</v>
      </c>
      <c r="B37">
        <v>36</v>
      </c>
      <c r="C37">
        <v>3</v>
      </c>
    </row>
    <row r="38" spans="1:3" ht="15" customHeight="1" x14ac:dyDescent="0.25">
      <c r="A38" s="1" t="s">
        <v>50</v>
      </c>
      <c r="B38">
        <v>37</v>
      </c>
      <c r="C38">
        <v>4</v>
      </c>
    </row>
    <row r="39" spans="1:3" x14ac:dyDescent="0.25">
      <c r="A39" s="1" t="s">
        <v>13</v>
      </c>
      <c r="B39">
        <v>38</v>
      </c>
    </row>
    <row r="40" spans="1:3" ht="15" customHeight="1" x14ac:dyDescent="0.25">
      <c r="A40" s="1" t="s">
        <v>64</v>
      </c>
      <c r="B40">
        <v>39</v>
      </c>
    </row>
    <row r="41" spans="1:3" x14ac:dyDescent="0.25">
      <c r="A41" s="1" t="s">
        <v>63</v>
      </c>
      <c r="B41">
        <v>40</v>
      </c>
    </row>
    <row r="42" spans="1:3" ht="15" customHeight="1" x14ac:dyDescent="0.25">
      <c r="A42" s="1" t="s">
        <v>61</v>
      </c>
      <c r="B42">
        <v>41</v>
      </c>
    </row>
    <row r="43" spans="1:3" x14ac:dyDescent="0.25">
      <c r="A43" s="1" t="s">
        <v>6</v>
      </c>
      <c r="B43">
        <v>42</v>
      </c>
    </row>
    <row r="44" spans="1:3" x14ac:dyDescent="0.25">
      <c r="A44" s="1" t="s">
        <v>54</v>
      </c>
      <c r="B44">
        <v>43</v>
      </c>
    </row>
    <row r="45" spans="1:3" x14ac:dyDescent="0.25">
      <c r="A45" s="1" t="s">
        <v>65</v>
      </c>
      <c r="B45">
        <v>44</v>
      </c>
    </row>
    <row r="46" spans="1:3" ht="15" customHeight="1" x14ac:dyDescent="0.25">
      <c r="A46" s="1" t="s">
        <v>66</v>
      </c>
      <c r="B46">
        <v>45</v>
      </c>
    </row>
    <row r="47" spans="1:3" x14ac:dyDescent="0.25">
      <c r="A47" s="1" t="s">
        <v>67</v>
      </c>
      <c r="B47">
        <v>46</v>
      </c>
    </row>
    <row r="48" spans="1:3" x14ac:dyDescent="0.25">
      <c r="A48" s="1" t="s">
        <v>70</v>
      </c>
      <c r="B48">
        <v>47</v>
      </c>
    </row>
    <row r="49" spans="1:3" x14ac:dyDescent="0.25">
      <c r="A49" s="1" t="s">
        <v>60</v>
      </c>
      <c r="B49">
        <v>48</v>
      </c>
    </row>
    <row r="50" spans="1:3" x14ac:dyDescent="0.25">
      <c r="A50" s="1" t="s">
        <v>68</v>
      </c>
      <c r="B50">
        <v>49</v>
      </c>
    </row>
    <row r="51" spans="1:3" x14ac:dyDescent="0.25">
      <c r="A51" s="1" t="s">
        <v>69</v>
      </c>
      <c r="B51">
        <v>50</v>
      </c>
    </row>
    <row r="52" spans="1:3" x14ac:dyDescent="0.25">
      <c r="A52" t="s">
        <v>71</v>
      </c>
      <c r="B52" t="s">
        <v>106</v>
      </c>
      <c r="C52">
        <v>5</v>
      </c>
    </row>
    <row r="53" spans="1:3" x14ac:dyDescent="0.25">
      <c r="A53" t="s">
        <v>72</v>
      </c>
      <c r="B53" t="s">
        <v>106</v>
      </c>
      <c r="C53">
        <v>6</v>
      </c>
    </row>
    <row r="55" spans="1:3" ht="15" customHeight="1" x14ac:dyDescent="0.25"/>
    <row r="57" spans="1:3" ht="15" customHeight="1" x14ac:dyDescent="0.25"/>
    <row r="61" spans="1:3" ht="15" customHeight="1" x14ac:dyDescent="0.25"/>
    <row r="65" ht="15" customHeight="1" x14ac:dyDescent="0.25"/>
    <row r="69" ht="15" customHeight="1" x14ac:dyDescent="0.25"/>
    <row r="71" ht="15" customHeight="1" x14ac:dyDescent="0.25"/>
    <row r="73" ht="15" customHeight="1" x14ac:dyDescent="0.25"/>
    <row r="75" ht="15" customHeight="1" x14ac:dyDescent="0.25"/>
    <row r="83" ht="15" customHeight="1" x14ac:dyDescent="0.25"/>
    <row r="91" ht="15" customHeight="1" x14ac:dyDescent="0.25"/>
    <row r="93" ht="15" customHeight="1" x14ac:dyDescent="0.25"/>
    <row r="97" ht="15" customHeight="1" x14ac:dyDescent="0.25"/>
  </sheetData>
  <autoFilter ref="A1:C375" xr:uid="{0BC9C9D9-CFF6-4447-A5D4-2488ED1E8389}"/>
  <hyperlinks>
    <hyperlink ref="A2" r:id="rId1" display="http://www.worldsurfleague.com/athletes/1456/filipe-toledo" xr:uid="{D46E5991-007C-4CDF-8E1D-9E514CBCCDEC}"/>
    <hyperlink ref="A3" r:id="rId2" display="http://www.worldsurfleague.com/athletes/1085/gabriel-medina" xr:uid="{133F7E1F-0749-4F20-AC6D-9ACBB57561FD}"/>
    <hyperlink ref="A4" r:id="rId3" display="http://www.worldsurfleague.com/athletes/763/julian-wilson" xr:uid="{DC349488-3A8C-46CA-A527-626F3E341C21}"/>
    <hyperlink ref="A5" r:id="rId4" display="http://www.worldsurfleague.com/athletes/1737/italo-ferreira" xr:uid="{5C51A0FD-C88F-4DB0-AF17-629945AB6953}"/>
    <hyperlink ref="A6" r:id="rId5" display="http://www.worldsurfleague.com/athletes/297/owen-wright" xr:uid="{4D6A0FA7-0E70-4DED-9B3B-042CBD29B37E}"/>
    <hyperlink ref="A7" r:id="rId6" display="http://www.worldsurfleague.com/athletes/564/jordy-smith" xr:uid="{667B5D03-0515-47EC-9AD7-76B90D4D8415}"/>
    <hyperlink ref="A8" r:id="rId7" display="http://www.worldsurfleague.com/athletes/2817/wade-carmichael" xr:uid="{2571E7A3-9460-477B-963B-E0D7195F6CA7}"/>
    <hyperlink ref="A9" r:id="rId8" display="http://www.worldsurfleague.com/athletes/1164/kolohe-andino" xr:uid="{E7B05D94-B85A-4B0A-A52D-3EB171FF1FD1}"/>
    <hyperlink ref="A10" r:id="rId9" display="http://www.worldsurfleague.com/athletes/3896/kanoa-igarashi" xr:uid="{AF19E06D-DDE3-48AE-9B43-142DCF3C6CAB}"/>
    <hyperlink ref="A11" r:id="rId10" display="http://www.worldsurfleague.com/athletes/593/michel-bourez" xr:uid="{3321D192-B7CD-4317-B29E-B807934936B2}"/>
    <hyperlink ref="A12" r:id="rId11" display="http://www.worldsurfleague.com/athletes/3830/mikey-wright" xr:uid="{812A0D77-C12E-4B3B-ACA5-5B87FC92FD12}"/>
    <hyperlink ref="A13" r:id="rId12" display="http://www.worldsurfleague.com/athletes/622/willian-cardoso" xr:uid="{76ABD835-ABF6-4CFC-B1F9-EC741A21665E}"/>
    <hyperlink ref="A14" r:id="rId13" display="http://www.worldsurfleague.com/athletes/562/jeremy-flores" xr:uid="{EE75932D-AFBD-45F4-B024-D374BFF105DB}"/>
    <hyperlink ref="A15" r:id="rId14" display="http://www.worldsurfleague.com/athletes/1215/conner-coffin" xr:uid="{58AC63A4-BA59-4F6E-9D14-CBFF006BD443}"/>
    <hyperlink ref="A16" r:id="rId15" display="http://www.worldsurfleague.com/athletes/3165/griffin-colapinto" xr:uid="{C07B7185-EE11-474E-B10B-B7302212FA6A}"/>
    <hyperlink ref="A17" r:id="rId16" display="http://www.worldsurfleague.com/athletes/2251/michael-rodrigues" xr:uid="{8DB60180-B330-4446-A29F-BB8224597B5A}"/>
    <hyperlink ref="A18" r:id="rId17" display="http://www.worldsurfleague.com/athletes/575/adrian-buchan" xr:uid="{E7DCD9B2-FFD3-4BAE-98D1-BE89BF038C13}"/>
    <hyperlink ref="A19" r:id="rId18" display="http://www.worldsurfleague.com/athletes/13/adriano-de-souza" xr:uid="{658A6440-C4D2-4982-845E-E072E0BA6C14}"/>
    <hyperlink ref="A20" r:id="rId19" display="http://www.worldsurfleague.com/athletes/1957/ezekiel-lau" xr:uid="{E56B2DBB-90AA-4E92-BA8B-53C1EF66100A}"/>
    <hyperlink ref="A21" r:id="rId20" display="http://www.worldsurfleague.com/athletes/14/sebastian-zietz" xr:uid="{7A12E487-4B5A-489D-A57C-A3EC592130C3}"/>
    <hyperlink ref="A22" r:id="rId21" display="http://www.worldsurfleague.com/athletes/3994/yago-dora" xr:uid="{5F64B8FB-3094-4D2A-B69B-B843CC41EA3B}"/>
    <hyperlink ref="A23" r:id="rId22" display="http://www.worldsurfleague.com/athletes/1343/frederico-morais" xr:uid="{95E1E505-5128-421C-89C3-D90EF9F7E191}"/>
    <hyperlink ref="A24" r:id="rId23" display="http://www.worldsurfleague.com/athletes/449/tomas-hermes" xr:uid="{7AB9E094-0F0A-4DA0-99E7-6BDCFE6C2F35}"/>
    <hyperlink ref="A25" r:id="rId24" display="http://www.worldsurfleague.com/athletes/2838/connor-oleary" xr:uid="{B4620433-97D5-49C2-A870-405F2A6DA80F}"/>
    <hyperlink ref="A26" r:id="rId25" display="http://www.worldsurfleague.com/athletes/556/joel-parkinson" xr:uid="{29C33CBC-6055-4BC1-9817-D79C29022F7C}"/>
    <hyperlink ref="A27" r:id="rId26" display="http://www.worldsurfleague.com/athletes/554/mick-fanning" xr:uid="{693600D3-B521-4B09-9101-6FACAF448B0B}"/>
    <hyperlink ref="A28" r:id="rId27" display="http://www.worldsurfleague.com/athletes/1380/michael-february" xr:uid="{2EF3747C-BCC7-4BEF-B62D-5C99C1780FE3}"/>
    <hyperlink ref="A29" r:id="rId28" display="http://www.worldsurfleague.com/athletes/700/jesse-mendes" xr:uid="{AB3CC996-A551-4587-B573-6F1C7536157D}"/>
    <hyperlink ref="A30" r:id="rId29" display="http://www.worldsurfleague.com/athletes/199/john-john-florence" xr:uid="{CC727846-2C77-4113-82E9-2529E9CEF27B}"/>
    <hyperlink ref="A31" r:id="rId30" display="http://www.worldsurfleague.com/athletes/4/patrick-gudauskas" xr:uid="{2BB1AA54-FCDF-4004-B339-D6CCF558BA4B}"/>
    <hyperlink ref="A32" r:id="rId31" display="http://www.worldsurfleague.com/athletes/1089/ian-gouveia" xr:uid="{07187AAC-C89D-4EA3-8109-742272253581}"/>
    <hyperlink ref="A33" r:id="rId32" display="http://www.worldsurfleague.com/athletes/553/kelly-slater" xr:uid="{F1DBBF1C-A191-4EBE-9084-3E48013D423E}"/>
    <hyperlink ref="A34" r:id="rId33" display="http://www.worldsurfleague.com/athletes/688/miguel-pupo" xr:uid="{149474A9-BEC1-4C60-8974-6E1AAA046E0C}"/>
    <hyperlink ref="A35" r:id="rId34" display="http://www.worldsurfleague.com/athletes/226/matt-wilkinson" xr:uid="{F70EC627-E050-460D-81C7-E14B7AC3BE6C}"/>
    <hyperlink ref="A36" r:id="rId35" display="http://www.worldsurfleague.com/athletes/621/joan-duru" xr:uid="{D78526A0-CF3A-4653-95F1-A2B38F7FDFE1}"/>
    <hyperlink ref="A37" r:id="rId36" display="http://www.worldsurfleague.com/athletes/1677/keanu-asing" xr:uid="{CF2D2DC0-6E59-496A-A2F9-E7CD5A555D2D}"/>
    <hyperlink ref="A38" r:id="rId37" display="http://www.worldsurfleague.com/athletes/425/wiggolly-dantas" xr:uid="{7008CD89-5FEA-4E67-8B7B-426A98E3454D}"/>
    <hyperlink ref="A39" r:id="rId38" display="http://www.worldsurfleague.com/athletes/1291/caio-ibelli" xr:uid="{5BC5BD9D-C586-4869-9B57-F9EFEED27C9A}"/>
    <hyperlink ref="A40" r:id="rId39" display="http://www.worldsurfleague.com/athletes/3442/jack-robinson" xr:uid="{3E572436-3D1A-4BBD-AFD1-4A83D1C27D4C}"/>
    <hyperlink ref="A41" r:id="rId40" display="http://www.worldsurfleague.com/athletes/6324/kael-walsh" xr:uid="{0A68AC6D-D532-4ACB-B456-954D2387F6FB}"/>
    <hyperlink ref="A42" r:id="rId41" display="http://www.worldsurfleague.com/athletes/2953/tikanui-smith" xr:uid="{598AAB1C-AA34-4D48-AD96-C7C5BCD78396}"/>
    <hyperlink ref="A43" r:id="rId42" display="http://www.worldsurfleague.com/athletes/708/alejo-muniz" xr:uid="{9D0279DD-D2BA-4C1B-9358-F05C98F39506}"/>
    <hyperlink ref="A44" r:id="rId43" display="http://www.worldsurfleague.com/athletes/2813/oney-anwar" xr:uid="{1E13CF6A-8B5F-4774-8924-347E6E6F35B5}"/>
    <hyperlink ref="A45" r:id="rId44" display="http://www.worldsurfleague.com/athletes/2611/david-delroy-carr" xr:uid="{5B6A666C-1BF8-4CE2-A120-AF6704AA33AC}"/>
    <hyperlink ref="A46" r:id="rId45" display="http://www.worldsurfleague.com/athletes/3779/carl-wright" xr:uid="{6AD4BFDE-2510-40D4-B585-F7880A534A86}"/>
    <hyperlink ref="A47" r:id="rId46" display="http://www.worldsurfleague.com/athletes/2656/leonardo-fioravanti" xr:uid="{F8192E5C-614D-4F87-8547-4462226468E7}"/>
    <hyperlink ref="A48" r:id="rId47" display="http://www.worldsurfleague.com/athletes/1484/hiroto-ohhara" xr:uid="{B5000E6C-1EB2-433E-BA94-52462472EF0C}"/>
    <hyperlink ref="A49" r:id="rId48" display="http://www.worldsurfleague.com/athletes/2761/mateia-hiquily" xr:uid="{677862B5-AED4-49FB-AD94-89B6EE7F2FDB}"/>
    <hyperlink ref="A50" r:id="rId49" display="http://www.worldsurfleague.com/athletes/2760/deivid-silva" xr:uid="{0BBA8E1B-245E-4D05-B693-F7231850B568}"/>
    <hyperlink ref="A51" r:id="rId50" display="http://www.worldsurfleague.com/athletes/8738/mikey-mcdonagh" xr:uid="{D53E51DB-71B5-4997-B220-6C3A1524901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Round9-France</vt:lpstr>
      <vt:lpstr>Odds</vt:lpstr>
      <vt:lpstr>Tier</vt:lpstr>
      <vt:lpstr>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 Dower</cp:lastModifiedBy>
  <dcterms:created xsi:type="dcterms:W3CDTF">2018-06-25T09:18:39Z</dcterms:created>
  <dcterms:modified xsi:type="dcterms:W3CDTF">2018-10-01T00:14:53Z</dcterms:modified>
</cp:coreProperties>
</file>