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threadedComments/threadedComment1.xml" ContentType="application/vnd.ms-excel.threadedcomments+xml"/>
  <Override PartName="/xl/comments1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N:\Prj_SUS\2021\S21283 PG&amp;E CI 2021-2022\Task 1 Compliance Forms\NRCC-MCH\2022\"/>
    </mc:Choice>
  </mc:AlternateContent>
  <xr:revisionPtr revIDLastSave="0" documentId="13_ncr:1_{0808FCD6-A78C-46AA-BA58-EE2C3D31C71A}" xr6:coauthVersionLast="47" xr6:coauthVersionMax="47" xr10:uidLastSave="{00000000-0000-0000-0000-000000000000}"/>
  <bookViews>
    <workbookView xWindow="-120" yWindow="-16320" windowWidth="29040" windowHeight="15840" tabRatio="787" firstSheet="8" activeTab="17" xr2:uid="{00000000-000D-0000-FFFF-FFFF00000000}"/>
  </bookViews>
  <sheets>
    <sheet name="New Table Sequence" sheetId="17" r:id="rId1"/>
    <sheet name="Hyperlinks" sheetId="56" r:id="rId2"/>
    <sheet name="LMCC Headers" sheetId="80" r:id="rId3"/>
    <sheet name="A. General Info (LMCC)" sheetId="75" r:id="rId4"/>
    <sheet name="B. Project Scope " sheetId="64" r:id="rId5"/>
    <sheet name="D. Exceptional Conditions" sheetId="18" r:id="rId6"/>
    <sheet name="E. Additional Remarks" sheetId="19" r:id="rId7"/>
    <sheet name="F. HVAC Systems (LMCC)" sheetId="86" r:id="rId8"/>
    <sheet name="G. Pumps" sheetId="55" r:id="rId9"/>
    <sheet name="H. Fan Systems (LMCC)" sheetId="87" r:id="rId10"/>
    <sheet name="I. Sys Controls (LMCC)" sheetId="88" r:id="rId11"/>
    <sheet name="J. Ventilation (LMCC)" sheetId="89" r:id="rId12"/>
    <sheet name="K. VAV Controls" sheetId="68" r:id="rId13"/>
    <sheet name="L. Distribution" sheetId="67" r:id="rId14"/>
    <sheet name="M.Cooling Tower" sheetId="66" r:id="rId15"/>
    <sheet name="N. LMCI (LMCC)" sheetId="45" r:id="rId16"/>
    <sheet name="P. LMCV (LMCC)" sheetId="70" r:id="rId17"/>
    <sheet name="Q. Mand Measures" sheetId="59" r:id="rId18"/>
  </sheets>
  <externalReferences>
    <externalReference r:id="rId19"/>
    <externalReference r:id="rId20"/>
    <externalReference r:id="rId21"/>
    <externalReference r:id="rId22"/>
  </externalReferences>
  <definedNames>
    <definedName name="CalcMethod" localSheetId="4">'B. Project Scope '!#REF!</definedName>
    <definedName name="CalcMethod" localSheetId="7">'[1]B. Old Project Scope'!#REF!</definedName>
    <definedName name="CalcMethod" localSheetId="8">#REF!</definedName>
    <definedName name="CalcMethod" localSheetId="1">#REF!</definedName>
    <definedName name="CalcMethod" localSheetId="10">#REF!</definedName>
    <definedName name="CalcMethod" localSheetId="11">'[2]B. Project Scope changed'!#REF!</definedName>
    <definedName name="CalcMethod" localSheetId="12">#REF!</definedName>
    <definedName name="CalcMethod" localSheetId="13">'[3]B. Old Project Scope'!#REF!</definedName>
    <definedName name="CalcMethod" localSheetId="14">'[3]B. Old Project Scope'!#REF!</definedName>
    <definedName name="CalcMethod" localSheetId="16">'[4]B. Project Scope'!#REF!</definedName>
    <definedName name="CalcMethod" localSheetId="17">'Q. Mand Measures'!#REF!</definedName>
    <definedName name="CalcMethod">#REF!</definedName>
    <definedName name="_xlnm.Print_Area" localSheetId="3">'A. General Info (LMCC)'!$A$2:$K$9</definedName>
    <definedName name="_xlnm.Print_Area" localSheetId="4">'B. Project Scope '!$A$2:$J$2</definedName>
    <definedName name="_xlnm.Print_Area" localSheetId="5">'D. Exceptional Conditions'!$A$2:$K$7</definedName>
    <definedName name="_xlnm.Print_Area" localSheetId="6">'E. Additional Remarks'!$A$2:$K$7</definedName>
    <definedName name="_xlnm.Print_Area" localSheetId="0">'New Table Sequence'!$A$1:$B$19</definedName>
    <definedName name="_xlnm.Print_Area" localSheetId="17">'Q. Mand Measures'!$A$2:$J$2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6" i="89" l="1"/>
  <c r="E36" i="89"/>
  <c r="H15" i="66"/>
  <c r="I15" i="66"/>
  <c r="J15" i="66"/>
  <c r="K15" i="66"/>
  <c r="G15" i="66"/>
  <c r="H14" i="66"/>
  <c r="I14" i="66"/>
  <c r="J14" i="66"/>
  <c r="K14" i="66"/>
  <c r="G14"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7" authorId="0" shapeId="0" xr:uid="{00000000-0006-0000-0000-000001000000}">
      <text>
        <r>
          <rPr>
            <b/>
            <sz val="9"/>
            <color indexed="81"/>
            <rFont val="Tahoma"/>
            <family val="2"/>
          </rPr>
          <t>2019 Update:</t>
        </r>
        <r>
          <rPr>
            <sz val="9"/>
            <color indexed="81"/>
            <rFont val="Tahoma"/>
            <family val="2"/>
          </rPr>
          <t xml:space="preserve">
Added new NRCV table</t>
        </r>
      </text>
    </comment>
    <comment ref="A18" authorId="0" shapeId="0" xr:uid="{00000000-0006-0000-0000-000002000000}">
      <text>
        <r>
          <rPr>
            <b/>
            <sz val="9"/>
            <color indexed="81"/>
            <rFont val="Tahoma"/>
            <family val="2"/>
          </rPr>
          <t>219 Update:</t>
        </r>
        <r>
          <rPr>
            <sz val="9"/>
            <color indexed="81"/>
            <rFont val="Tahoma"/>
            <family val="2"/>
          </rPr>
          <t xml:space="preserve">
Changed Table letter to 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D92A218A-43DA-4163-9773-F52F81F848F4}">
      <text>
        <r>
          <rPr>
            <b/>
            <sz val="9"/>
            <color indexed="81"/>
            <rFont val="Tahoma"/>
            <family val="2"/>
          </rPr>
          <t>2019 Update:</t>
        </r>
        <r>
          <rPr>
            <sz val="9"/>
            <color indexed="81"/>
            <rFont val="Tahoma"/>
            <family val="2"/>
          </rPr>
          <t xml:space="preserve">
Updated to remove "Table Instructions"</t>
        </r>
      </text>
    </comment>
    <comment ref="B21" authorId="0" shapeId="0" xr:uid="{C44727AA-7D21-4FF3-8CD0-091EE3EF5292}">
      <text>
        <r>
          <rPr>
            <b/>
            <sz val="9"/>
            <color indexed="81"/>
            <rFont val="Tahoma"/>
            <family val="2"/>
          </rPr>
          <t>2019 Update:</t>
        </r>
        <r>
          <rPr>
            <sz val="9"/>
            <color indexed="81"/>
            <rFont val="Tahoma"/>
            <family val="2"/>
          </rPr>
          <t xml:space="preserve">
Updated footer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User</author>
    <author>Ben Lalor</author>
  </authors>
  <commentList>
    <comment ref="B9" authorId="0" shapeId="0" xr:uid="{00000000-0006-0000-0400-000001000000}">
      <text>
        <r>
          <rPr>
            <b/>
            <sz val="9"/>
            <color indexed="81"/>
            <rFont val="Tahoma"/>
            <family val="2"/>
          </rPr>
          <t>Sally Blair/Gina:</t>
        </r>
        <r>
          <rPr>
            <sz val="9"/>
            <color indexed="81"/>
            <rFont val="Tahoma"/>
            <family val="2"/>
          </rPr>
          <t xml:space="preserve">
Triggers Controls Table I and Table F "Dry System Eq. Sizing"</t>
        </r>
      </text>
    </comment>
    <comment ref="C9" authorId="0" shapeId="0" xr:uid="{00000000-0006-0000-0400-000002000000}">
      <text>
        <r>
          <rPr>
            <b/>
            <sz val="9"/>
            <color indexed="81"/>
            <rFont val="Tahoma"/>
            <family val="2"/>
          </rPr>
          <t>Sally Blair:</t>
        </r>
        <r>
          <rPr>
            <sz val="9"/>
            <color indexed="81"/>
            <rFont val="Tahoma"/>
            <family val="2"/>
          </rPr>
          <t xml:space="preserve">
Triggers "Heat Rejection Eq." section in Table F.</t>
        </r>
      </text>
    </comment>
    <comment ref="B10" authorId="1" shapeId="0" xr:uid="{00000000-0006-0000-0400-000003000000}">
      <text>
        <r>
          <rPr>
            <b/>
            <sz val="9"/>
            <color indexed="81"/>
            <rFont val="Tahoma"/>
            <family val="2"/>
          </rPr>
          <t>Gina:</t>
        </r>
        <r>
          <rPr>
            <sz val="9"/>
            <color indexed="81"/>
            <rFont val="Tahoma"/>
            <family val="2"/>
          </rPr>
          <t xml:space="preserve">
Triggers Controls Table I and Table F "Dry System Eq. Sizing"</t>
        </r>
      </text>
    </comment>
    <comment ref="C10" authorId="0" shapeId="0" xr:uid="{00000000-0006-0000-0400-000004000000}">
      <text>
        <r>
          <rPr>
            <b/>
            <sz val="9"/>
            <color indexed="81"/>
            <rFont val="Tahoma"/>
            <family val="2"/>
          </rPr>
          <t>Sally Blair:</t>
        </r>
        <r>
          <rPr>
            <sz val="9"/>
            <color indexed="81"/>
            <rFont val="Tahoma"/>
            <family val="2"/>
          </rPr>
          <t xml:space="preserve">
Triggers Table G</t>
        </r>
      </text>
    </comment>
    <comment ref="C11" authorId="0" shapeId="0" xr:uid="{00000000-0006-0000-0400-000005000000}">
      <text>
        <r>
          <rPr>
            <b/>
            <sz val="9"/>
            <color indexed="81"/>
            <rFont val="Tahoma"/>
            <family val="2"/>
          </rPr>
          <t>Sally Blair:</t>
        </r>
        <r>
          <rPr>
            <sz val="9"/>
            <color indexed="81"/>
            <rFont val="Tahoma"/>
            <family val="2"/>
          </rPr>
          <t xml:space="preserve">
Triggers "Piping" Section in Table L</t>
        </r>
      </text>
    </comment>
    <comment ref="F11" authorId="2" shapeId="0" xr:uid="{85012A3D-9A0D-4867-9BA7-831B58090C49}">
      <text>
        <r>
          <rPr>
            <b/>
            <sz val="9"/>
            <color indexed="81"/>
            <rFont val="Tahoma"/>
            <family val="2"/>
          </rPr>
          <t>3.25.22</t>
        </r>
        <r>
          <rPr>
            <sz val="9"/>
            <color indexed="81"/>
            <rFont val="Tahoma"/>
            <family val="2"/>
          </rPr>
          <t xml:space="preserve">
When Fan Systems is selected, ventilation is automatically selected</t>
        </r>
      </text>
    </comment>
    <comment ref="C12" authorId="0" shapeId="0" xr:uid="{00000000-0006-0000-0400-000007000000}">
      <text>
        <r>
          <rPr>
            <b/>
            <sz val="9"/>
            <color indexed="81"/>
            <rFont val="Tahoma"/>
            <family val="2"/>
          </rPr>
          <t>Sally Blair:</t>
        </r>
        <r>
          <rPr>
            <sz val="9"/>
            <color indexed="81"/>
            <rFont val="Tahoma"/>
            <family val="2"/>
          </rPr>
          <t xml:space="preserve">
Triggers Table M &amp; "Heat Rejection Eq." section in Table F.</t>
        </r>
      </text>
    </comment>
    <comment ref="B13" authorId="0" shapeId="0" xr:uid="{00000000-0006-0000-0400-000006000000}">
      <text>
        <r>
          <rPr>
            <b/>
            <sz val="9"/>
            <color indexed="81"/>
            <rFont val="Tahoma"/>
            <family val="2"/>
          </rPr>
          <t>Sally Blair/Gina:</t>
        </r>
        <r>
          <rPr>
            <sz val="9"/>
            <color indexed="81"/>
            <rFont val="Tahoma"/>
            <family val="2"/>
          </rPr>
          <t xml:space="preserve">
Triggers Controls Table I </t>
        </r>
      </text>
    </comment>
    <comment ref="C13" authorId="0" shapeId="0" xr:uid="{00000000-0006-0000-0400-000008000000}">
      <text>
        <r>
          <rPr>
            <b/>
            <sz val="9"/>
            <color indexed="81"/>
            <rFont val="Tahoma"/>
            <family val="2"/>
          </rPr>
          <t>Sally Blair:</t>
        </r>
        <r>
          <rPr>
            <sz val="9"/>
            <color indexed="81"/>
            <rFont val="Tahoma"/>
            <family val="2"/>
          </rPr>
          <t xml:space="preserve">
Triggers "Chiller Efficiency &amp; Controls" section in Table F.</t>
        </r>
      </text>
    </comment>
    <comment ref="F13" authorId="2" shapeId="0" xr:uid="{428F96E6-0664-4344-B148-42655217BFD7}">
      <text>
        <r>
          <rPr>
            <b/>
            <sz val="9"/>
            <color indexed="81"/>
            <rFont val="Tahoma"/>
            <charset val="1"/>
          </rPr>
          <t>3.25.22</t>
        </r>
        <r>
          <rPr>
            <sz val="9"/>
            <color indexed="81"/>
            <rFont val="Tahoma"/>
            <charset val="1"/>
          </rPr>
          <t xml:space="preserve">
When ventilation is selected, fan systems are automatically selected</t>
        </r>
      </text>
    </comment>
    <comment ref="G13" authorId="0" shapeId="0" xr:uid="{00000000-0006-0000-0400-000009000000}">
      <text>
        <r>
          <rPr>
            <b/>
            <sz val="9"/>
            <color indexed="81"/>
            <rFont val="Tahoma"/>
            <family val="2"/>
          </rPr>
          <t>2019 Update:</t>
        </r>
        <r>
          <rPr>
            <sz val="9"/>
            <color indexed="81"/>
            <rFont val="Tahoma"/>
            <family val="2"/>
          </rPr>
          <t xml:space="preserve">
Exception for triggering Table J if Healthcare is checked in Table A was added.</t>
        </r>
      </text>
    </comment>
    <comment ref="C14" authorId="0" shapeId="0" xr:uid="{00000000-0006-0000-0400-00000A000000}">
      <text>
        <r>
          <rPr>
            <b/>
            <sz val="9"/>
            <color indexed="81"/>
            <rFont val="Tahoma"/>
            <family val="2"/>
          </rPr>
          <t>Sally Blair:</t>
        </r>
        <r>
          <rPr>
            <sz val="9"/>
            <color indexed="81"/>
            <rFont val="Tahoma"/>
            <family val="2"/>
          </rPr>
          <t xml:space="preserve">
Triggers "Boiler Efficiency &amp; Controls" section in Table F.</t>
        </r>
      </text>
    </comment>
    <comment ref="G14" authorId="0" shapeId="0" xr:uid="{00000000-0006-0000-0400-00000B000000}">
      <text>
        <r>
          <rPr>
            <b/>
            <sz val="9"/>
            <color indexed="81"/>
            <rFont val="Tahoma"/>
            <family val="2"/>
          </rPr>
          <t>2019 Update:</t>
        </r>
        <r>
          <rPr>
            <sz val="9"/>
            <color indexed="81"/>
            <rFont val="Tahoma"/>
            <family val="2"/>
          </rPr>
          <t xml:space="preserve">
Exception for triggering Table K if Healthcare is checked in Table A was added.</t>
        </r>
      </text>
    </comment>
    <comment ref="A15" authorId="0" shapeId="0" xr:uid="{00000000-0006-0000-0400-00000C000000}">
      <text>
        <r>
          <rPr>
            <b/>
            <sz val="9"/>
            <color indexed="81"/>
            <rFont val="Tahoma"/>
            <family val="2"/>
          </rPr>
          <t>2020 Clarification:</t>
        </r>
        <r>
          <rPr>
            <sz val="9"/>
            <color indexed="81"/>
            <rFont val="Tahoma"/>
            <family val="2"/>
          </rPr>
          <t xml:space="preserve">
Triggers when "Healthcare Facility" is checked in Table A AND "Ventilation" in Table B</t>
        </r>
      </text>
    </comment>
    <comment ref="A16" authorId="0" shapeId="0" xr:uid="{00000000-0006-0000-0400-00000E000000}">
      <text>
        <r>
          <rPr>
            <b/>
            <strike/>
            <sz val="9"/>
            <color indexed="10"/>
            <rFont val="Tahoma"/>
            <family val="2"/>
          </rPr>
          <t xml:space="preserve">2020 Clarification:
</t>
        </r>
        <r>
          <rPr>
            <strike/>
            <sz val="9"/>
            <color indexed="10"/>
            <rFont val="Tahoma"/>
            <family val="2"/>
          </rPr>
          <t>Triggers when "Healthcare Facility" is checked in Table A AND "Zonal Systems/Terminal Boxes" in Table 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9" authorId="0" shapeId="0" xr:uid="{00000000-0006-0000-0600-000001000000}">
      <text>
        <r>
          <rPr>
            <b/>
            <sz val="9"/>
            <color indexed="81"/>
            <rFont val="Tahoma"/>
            <family val="2"/>
          </rPr>
          <t>2019 Update:</t>
        </r>
        <r>
          <rPr>
            <sz val="9"/>
            <color indexed="81"/>
            <rFont val="Tahoma"/>
            <family val="2"/>
          </rPr>
          <t xml:space="preserve">
</t>
        </r>
        <r>
          <rPr>
            <strike/>
            <sz val="9"/>
            <color indexed="81"/>
            <rFont val="Tahoma"/>
            <family val="2"/>
          </rPr>
          <t>Ben, these two notes are triggered in Table F.  See Table F. mock up for data fields</t>
        </r>
        <r>
          <rPr>
            <sz val="9"/>
            <color indexed="81"/>
            <rFont val="Tahoma"/>
            <family val="2"/>
          </rPr>
          <t>.</t>
        </r>
      </text>
    </comment>
    <comment ref="P9" authorId="0" shapeId="0" xr:uid="{00000000-0006-0000-0600-000002000000}">
      <text>
        <r>
          <rPr>
            <b/>
            <sz val="9"/>
            <color indexed="81"/>
            <rFont val="Tahoma"/>
            <family val="2"/>
          </rPr>
          <t>2019 Update:</t>
        </r>
        <r>
          <rPr>
            <sz val="9"/>
            <color indexed="81"/>
            <rFont val="Tahoma"/>
            <family val="2"/>
          </rPr>
          <t xml:space="preserve">
Removed these errors as they are no longer relevant.</t>
        </r>
      </text>
    </comment>
    <comment ref="I11" authorId="0" shapeId="0" xr:uid="{00000000-0006-0000-0600-000003000000}">
      <text>
        <r>
          <rPr>
            <b/>
            <sz val="9"/>
            <color indexed="81"/>
            <rFont val="Tahoma"/>
            <family val="2"/>
          </rPr>
          <t>2109 Update:</t>
        </r>
        <r>
          <rPr>
            <sz val="9"/>
            <color indexed="81"/>
            <rFont val="Tahoma"/>
            <family val="2"/>
          </rPr>
          <t xml:space="preserve">
</t>
        </r>
        <r>
          <rPr>
            <strike/>
            <sz val="9"/>
            <color indexed="81"/>
            <rFont val="Tahoma"/>
            <family val="2"/>
          </rPr>
          <t>Ben, this is triggered in Table H column 08</t>
        </r>
      </text>
    </comment>
    <comment ref="A13" authorId="0" shapeId="0" xr:uid="{00000000-0006-0000-0600-000004000000}">
      <text>
        <r>
          <rPr>
            <b/>
            <sz val="9"/>
            <color indexed="81"/>
            <rFont val="Tahoma"/>
            <family val="2"/>
          </rPr>
          <t>Sally Blair:</t>
        </r>
        <r>
          <rPr>
            <sz val="9"/>
            <color indexed="81"/>
            <rFont val="Tahoma"/>
            <family val="2"/>
          </rPr>
          <t xml:space="preserve">
Triggered by Table J column 05
</t>
        </r>
        <r>
          <rPr>
            <b/>
            <sz val="9"/>
            <color indexed="81"/>
            <rFont val="Tahoma"/>
            <family val="2"/>
          </rPr>
          <t xml:space="preserve">
2019 Update: </t>
        </r>
        <r>
          <rPr>
            <sz val="9"/>
            <color indexed="81"/>
            <rFont val="Tahoma"/>
            <family val="2"/>
          </rPr>
          <t>Updated column # that triggers note in Table J &amp; updated note text.</t>
        </r>
      </text>
    </comment>
    <comment ref="I21" authorId="0" shapeId="0" xr:uid="{00000000-0006-0000-0600-000005000000}">
      <text>
        <r>
          <rPr>
            <b/>
            <sz val="9"/>
            <color indexed="81"/>
            <rFont val="Tahoma"/>
            <family val="2"/>
          </rPr>
          <t>9/11/20</t>
        </r>
        <r>
          <rPr>
            <sz val="9"/>
            <color indexed="81"/>
            <rFont val="Tahoma"/>
            <family val="2"/>
          </rPr>
          <t xml:space="preserve">
Triggers when:
Table H "Total System Design (B)HP:" row 
&gt;
Table H "Maximum System Fan Power (B)HP:" row</t>
        </r>
      </text>
    </comment>
    <comment ref="F22" authorId="0" shapeId="0" xr:uid="{00000000-0006-0000-0600-000006000000}">
      <text>
        <r>
          <rPr>
            <b/>
            <sz val="9"/>
            <color indexed="81"/>
            <rFont val="Tahoma"/>
            <family val="2"/>
          </rPr>
          <t>2019 Update:</t>
        </r>
        <r>
          <rPr>
            <sz val="9"/>
            <color indexed="81"/>
            <rFont val="Tahoma"/>
            <family val="2"/>
          </rPr>
          <t xml:space="preserve">
New for 2019 since Table P was added.</t>
        </r>
      </text>
    </comment>
    <comment ref="A23" authorId="1" shapeId="0" xr:uid="{00000000-0006-0000-0600-000007000000}">
      <text>
        <r>
          <rPr>
            <b/>
            <sz val="9"/>
            <color indexed="81"/>
            <rFont val="Tahoma"/>
            <family val="2"/>
          </rPr>
          <t>9/11/20:</t>
        </r>
        <r>
          <rPr>
            <sz val="9"/>
            <color indexed="81"/>
            <rFont val="Tahoma"/>
            <family val="2"/>
          </rPr>
          <t xml:space="preserve">
New note as of 9/10/20 to support the alternative compliance path for HRR balanced system requirements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Rebecca Rice</author>
    <author>Rosemary Howley</author>
  </authors>
  <commentList>
    <comment ref="F11" authorId="0" shapeId="0" xr:uid="{FE0C0BAB-53B8-4DCE-A623-CC443B3159E3}">
      <text>
        <r>
          <rPr>
            <b/>
            <sz val="9"/>
            <color indexed="81"/>
            <rFont val="Tahoma"/>
            <family val="2"/>
          </rPr>
          <t>6.29.21</t>
        </r>
        <r>
          <rPr>
            <sz val="9"/>
            <color indexed="81"/>
            <rFont val="Tahoma"/>
            <family val="2"/>
          </rPr>
          <t xml:space="preserve">
If selected, ignore the custom dropdown options for Equipment Category 02 and Equipment Type 03</t>
        </r>
      </text>
    </comment>
    <comment ref="G13" authorId="0" shapeId="0" xr:uid="{FF62FB64-7EA5-44B8-B291-D094CEE004CC}">
      <text>
        <r>
          <rPr>
            <b/>
            <sz val="9"/>
            <color indexed="81"/>
            <rFont val="Tahoma"/>
            <charset val="1"/>
          </rPr>
          <t>7.5.22</t>
        </r>
        <r>
          <rPr>
            <sz val="9"/>
            <color indexed="81"/>
            <rFont val="Tahoma"/>
            <charset val="1"/>
          </rPr>
          <t xml:space="preserve">
This is needed for downstream CF2Rs, this does not trigger other fields or affect compliance logic. </t>
        </r>
      </text>
    </comment>
    <comment ref="C15" authorId="0" shapeId="0" xr:uid="{078D3A51-3872-4856-BE68-B4BC5A39D3F0}">
      <text>
        <r>
          <rPr>
            <b/>
            <sz val="9"/>
            <color indexed="81"/>
            <rFont val="Tahoma"/>
            <family val="2"/>
          </rPr>
          <t>3.3.22</t>
        </r>
        <r>
          <rPr>
            <sz val="9"/>
            <color indexed="81"/>
            <rFont val="Tahoma"/>
            <family val="2"/>
          </rPr>
          <t xml:space="preserve">
If Multi-zone or Dwelling unit is selected, 03-06 are gray/blank</t>
        </r>
      </text>
    </comment>
    <comment ref="D15" authorId="0" shapeId="0" xr:uid="{4442E42B-DDB8-4445-AAEC-9DA766849B0A}">
      <text>
        <r>
          <rPr>
            <b/>
            <sz val="9"/>
            <color indexed="81"/>
            <rFont val="Tahoma"/>
            <charset val="1"/>
          </rPr>
          <t xml:space="preserve">3.3.22
</t>
        </r>
        <r>
          <rPr>
            <sz val="9"/>
            <color indexed="81"/>
            <rFont val="Tahoma"/>
            <family val="2"/>
          </rPr>
          <t>If Alteration is selected, 04-07 blank/grayed out</t>
        </r>
      </text>
    </comment>
    <comment ref="E21" authorId="0" shapeId="0" xr:uid="{A6493EFD-73C4-4F8C-A7BA-892C6EED8AC1}">
      <text>
        <r>
          <rPr>
            <b/>
            <sz val="9"/>
            <color indexed="81"/>
            <rFont val="Tahoma"/>
          </rPr>
          <t>Ben Lalor:</t>
        </r>
        <r>
          <rPr>
            <sz val="9"/>
            <color indexed="81"/>
            <rFont val="Tahoma"/>
          </rPr>
          <t xml:space="preserve">
If other is selected 06 blank/grayed out</t>
        </r>
      </text>
    </comment>
    <comment ref="E27" authorId="0" shapeId="0" xr:uid="{FBC1A5C4-E2C6-45DA-8514-FF18D86514E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27" authorId="0" shapeId="0" xr:uid="{E825BB0D-72E7-4D0E-9218-C10666E3A941}">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J28" authorId="0" shapeId="0" xr:uid="{9E5447FD-9C30-4180-A014-2D58F3EF2545}">
      <text>
        <r>
          <rPr>
            <b/>
            <sz val="9"/>
            <color indexed="81"/>
            <rFont val="Tahoma"/>
            <family val="2"/>
          </rPr>
          <t>October 2019 Updates</t>
        </r>
        <r>
          <rPr>
            <sz val="9"/>
            <color indexed="81"/>
            <rFont val="Tahoma"/>
            <family val="2"/>
          </rPr>
          <t xml:space="preserve">
Added units to F.10 and F.11</t>
        </r>
      </text>
    </comment>
    <comment ref="B29" authorId="0" shapeId="0" xr:uid="{B07ADB37-219F-42F7-BC18-EDDAFBBA3E35}">
      <text>
        <r>
          <rPr>
            <b/>
            <sz val="9"/>
            <color indexed="81"/>
            <rFont val="Tahoma"/>
            <family val="2"/>
          </rPr>
          <t xml:space="preserve">6.6.21
</t>
        </r>
        <r>
          <rPr>
            <sz val="9"/>
            <color indexed="81"/>
            <rFont val="Tahoma"/>
            <family val="2"/>
          </rPr>
          <t xml:space="preserve">If 03 above = Multi-zone, 04 =alteration or 06 has  been selected, then user has the options to select any of the equipment categories in the full list below. </t>
        </r>
        <r>
          <rPr>
            <b/>
            <sz val="9"/>
            <color indexed="81"/>
            <rFont val="Tahoma"/>
            <family val="2"/>
          </rPr>
          <t xml:space="preserve">
ELSE:
</t>
        </r>
        <r>
          <rPr>
            <b/>
            <i/>
            <sz val="9"/>
            <color indexed="81"/>
            <rFont val="Tahoma"/>
            <family val="2"/>
          </rPr>
          <t>If F.03 Table Above = "Individual Dwelling unit" 
AND 
A.02 = 1-15 
Equipment Category 02 limited to 
- Unitary Heat Pumps
- Unitary Heat Pumps (no elec resistance)
If F.03 Table Above = "Individual Dwelling unit"" 
AND 
A.02 = 16
Equipment Type 03 limited to 
- Unitary Heat Pump - DUAL FUEL HEAT PUMP</t>
        </r>
        <r>
          <rPr>
            <sz val="9"/>
            <color indexed="81"/>
            <rFont val="Tahoma"/>
            <family val="2"/>
          </rPr>
          <t xml:space="preserve">
F.03 = Single Zone
AND
If A.02 = 2-15
AND
space type = retail OR grocery
AND 
rated cooling capacity 09 &lt;=240
Then equipment type 03 limited to the following options:
- Unitary Heat Pumps
- Unitary Heat Pumps (no elec resistance)
F.06 = Single Zone
AND
If A.02 = 1 OR 16
AND
space type = retail OR grocery
AND 
rated cooling capacity 09 &lt;=65
Then equipment type 03 limited to the following options:
- Furnace + AC
F.06 = Single Zone
AND
If A.02 = 1 OR 16
AND
space type = retail OR grocery
AND 
rated cooling capacity 09 &gt;65 AND &lt;240
Then equipment type 03 limited to the following options:
- Unitary Heat Pumps - DUAL FUEL HEAT PUMP
F.06 = Single Zone
AND
If climate zone = 2-15
AND
space type = school
AND 
rated cooling capacity 09 &lt;=240
Then equipment type 02 limited to the following options:
- Unitary Heat Pumps
- Unitary Heat Pumps (no elec resistance)
F.06 = Single Zone
AND
If climate zone = 1 OR 16
AND
space type = school
AND 
rated cooling capacity 09 &lt;=240
Then equipment type 02 limited to the following options:
- Unitary Heat Pumps - DUAL FUEL HEAT PUMP
F.06 = Single Zone
AND
If climate zone = 1-15
AND
space type = office OR financial institution OR library
AND 
rated cooling capacity 09 &lt;=240
Then equipment type 02 limited to the following options:
- Unitary Heat Pumps
- Unitary Heat Pumps (no elec resistance)
F.06 = Single Zone
AND
If climate zone = 16
AND
space type = office OR financial institution OR library
AND 
rated cooling capacity 09 &lt;=65
Then equipment type 02 limited to the following options:
- Furnace + AC
- Unitary Heat Pumps
F.06 = Single Zone
AND
If climate zone = 16
AND
space type = office OR financial institution OR library
AND 
rated cooling capacity 09 &gt; 65 AND &lt;=225
Then equipment type 02 limited to the following options:
- Unitary Heat Pumps - DUAL FUEL HEAT PUMP***************************
F.06 = Single Zone
AND
If space type = office spaces in warehouses
AND 
rated cooling capacity 09 &lt;=240
Then equipment type 02 limited to the following options:
- Unitary Heat Pumps
- Unitary Heat Pumps (no elec resistance)
ELSE
choose from the full list of equipment categories</t>
        </r>
      </text>
    </comment>
    <comment ref="E29" authorId="1" shapeId="0" xr:uid="{C1558913-F4AE-4A0C-96F0-1CAC234CDF61}">
      <text>
        <r>
          <rPr>
            <b/>
            <sz val="9"/>
            <color indexed="81"/>
            <rFont val="Tahoma"/>
            <family val="2"/>
          </rPr>
          <t>2019 Update:</t>
        </r>
        <r>
          <rPr>
            <sz val="9"/>
            <color indexed="81"/>
            <rFont val="Tahoma"/>
            <family val="2"/>
          </rPr>
          <t xml:space="preserve">
If this value is &gt; 1.43x column10, Table D needs to return the Row 9 error on the Table D tab. </t>
        </r>
      </text>
    </comment>
    <comment ref="H29" authorId="2" shapeId="0" xr:uid="{99D21872-4C0D-4377-A5CE-85F6FC0790B4}">
      <text>
        <r>
          <rPr>
            <b/>
            <sz val="9"/>
            <color indexed="81"/>
            <rFont val="Tahoma"/>
            <family val="2"/>
          </rPr>
          <t xml:space="preserve">2019 Update:
</t>
        </r>
        <r>
          <rPr>
            <sz val="9"/>
            <color indexed="81"/>
            <rFont val="Tahoma"/>
            <family val="2"/>
          </rPr>
          <t xml:space="preserve">If this value is &gt; 1.21x column11, Table D needs to return the Row 10 error on the Table D tab.  </t>
        </r>
      </text>
    </comment>
    <comment ref="C35" authorId="1" shapeId="0" xr:uid="{9DD92131-402A-4842-9511-9C7CA24119DE}">
      <text>
        <r>
          <rPr>
            <b/>
            <sz val="9"/>
            <color indexed="81"/>
            <rFont val="Tahoma"/>
            <family val="2"/>
          </rPr>
          <t>2019 Update:</t>
        </r>
        <r>
          <rPr>
            <sz val="9"/>
            <color indexed="81"/>
            <rFont val="Tahoma"/>
            <family val="2"/>
          </rPr>
          <t xml:space="preserve">
Changes were made to these custom dropdowns for 2019</t>
        </r>
      </text>
    </comment>
    <comment ref="B36" authorId="1" shapeId="0" xr:uid="{2B3557BF-1B53-4A1F-B978-CB54F02E96B7}">
      <text>
        <r>
          <rPr>
            <b/>
            <sz val="9"/>
            <color indexed="81"/>
            <rFont val="Tahoma"/>
            <family val="2"/>
          </rPr>
          <t>6.10.20:</t>
        </r>
        <r>
          <rPr>
            <sz val="9"/>
            <color indexed="81"/>
            <rFont val="Tahoma"/>
            <family val="2"/>
          </rPr>
          <t xml:space="preserve">
Added category</t>
        </r>
      </text>
    </comment>
    <comment ref="AH36" authorId="1" shapeId="0" xr:uid="{8182B1AC-A94C-4C97-B032-69F9404C28C6}">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I36" authorId="1" shapeId="0" xr:uid="{8ADA8831-516D-4B30-BB5F-1EBC2CD929BA}">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J36" authorId="1" shapeId="0" xr:uid="{A152DF7F-498E-4F5E-A113-B29CCD83CA86}">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36" authorId="1" shapeId="0" xr:uid="{0A883F2C-BB32-4549-96C7-1138F5E8624D}">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36" authorId="1" shapeId="0" xr:uid="{DB0E5F25-2CA1-4776-8943-42EC0FA2E861}">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37" authorId="1" shapeId="0" xr:uid="{0485C1AE-4AE0-4BCF-98DF-4454F6CA4C07}">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I37" authorId="1" shapeId="0" xr:uid="{3CC4C043-B948-4ADC-BB3A-293638C786DA}">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B38" authorId="1" shapeId="0" xr:uid="{988001FE-1A79-463C-B8A6-5734790A5766}">
      <text>
        <r>
          <rPr>
            <b/>
            <sz val="9"/>
            <color indexed="81"/>
            <rFont val="Tahoma"/>
            <family val="2"/>
          </rPr>
          <t>6.10.20:</t>
        </r>
        <r>
          <rPr>
            <sz val="9"/>
            <color indexed="81"/>
            <rFont val="Tahoma"/>
            <family val="2"/>
          </rPr>
          <t xml:space="preserve">
Added category</t>
        </r>
      </text>
    </comment>
    <comment ref="D38" authorId="1" shapeId="0" xr:uid="{6C3275A3-8AA9-4CBE-BC5A-DC3B1299A91B}">
      <text>
        <r>
          <rPr>
            <b/>
            <sz val="9"/>
            <color indexed="81"/>
            <rFont val="Tahoma"/>
            <family val="2"/>
          </rPr>
          <t>Sally Blair:</t>
        </r>
        <r>
          <rPr>
            <sz val="9"/>
            <color indexed="81"/>
            <rFont val="Tahoma"/>
            <family val="2"/>
          </rPr>
          <t xml:space="preserve">
Greys out columns 05, 07, 08
</t>
        </r>
        <r>
          <rPr>
            <b/>
            <sz val="9"/>
            <color indexed="81"/>
            <rFont val="Tahoma"/>
            <family val="2"/>
          </rPr>
          <t xml:space="preserve">2019 Update: </t>
        </r>
        <r>
          <rPr>
            <sz val="9"/>
            <color indexed="81"/>
            <rFont val="Tahoma"/>
            <family val="2"/>
          </rPr>
          <t>This should no longer gray out 05, 06, or 08</t>
        </r>
      </text>
    </comment>
    <comment ref="AH38" authorId="1" shapeId="0" xr:uid="{CB8E221E-72FA-40A4-96A1-07E97EF3EB02}">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I38" authorId="1" shapeId="0" xr:uid="{ADE6CDC7-D766-4227-B9FA-D748A17AAE19}">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D39" authorId="1" shapeId="0" xr:uid="{32740806-B660-4F35-BE3D-6574FB4A9777}">
      <text>
        <r>
          <rPr>
            <b/>
            <sz val="9"/>
            <color indexed="81"/>
            <rFont val="Tahoma"/>
            <family val="2"/>
          </rPr>
          <t>2019 Update:</t>
        </r>
        <r>
          <rPr>
            <sz val="9"/>
            <color indexed="81"/>
            <rFont val="Tahoma"/>
            <family val="2"/>
          </rPr>
          <t xml:space="preserve">
Added new NA choice for new exception for Healthcare facilities.</t>
        </r>
      </text>
    </comment>
    <comment ref="AH39" authorId="1" shapeId="0" xr:uid="{447612D1-5426-4F59-BC5D-88B041CB6061}">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I39" authorId="1" shapeId="0" xr:uid="{5B731224-C695-4163-B543-C316E581AABE}">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45" authorId="1" shapeId="0" xr:uid="{29DE0F96-212F-48FC-AEEB-E7F246847340}">
      <text>
        <r>
          <rPr>
            <b/>
            <sz val="9"/>
            <color indexed="81"/>
            <rFont val="Tahoma"/>
            <family val="2"/>
          </rPr>
          <t>THIS NEEDS TO BE UPDATED IN FORM AND SCHEMA</t>
        </r>
        <r>
          <rPr>
            <sz val="9"/>
            <color indexed="81"/>
            <rFont val="Tahoma"/>
            <family val="2"/>
          </rPr>
          <t xml:space="preserve">
Rename this "Sm. Commercial AC"</t>
        </r>
      </text>
    </comment>
    <comment ref="B46" authorId="1" shapeId="0" xr:uid="{CCDDDB7B-A960-4B53-9E36-0752DD2CB90A}">
      <text>
        <r>
          <rPr>
            <b/>
            <sz val="9"/>
            <color indexed="81"/>
            <rFont val="Tahoma"/>
            <family val="2"/>
          </rPr>
          <t>2020 Update:</t>
        </r>
        <r>
          <rPr>
            <sz val="9"/>
            <color indexed="81"/>
            <rFont val="Tahoma"/>
            <family val="2"/>
          </rPr>
          <t xml:space="preserve">
Remove "Split" from this dropdown choice.</t>
        </r>
      </text>
    </comment>
    <comment ref="B47" authorId="1" shapeId="0" xr:uid="{7A7E418E-E828-46FA-9538-FE6EDA80516F}">
      <text>
        <r>
          <rPr>
            <b/>
            <sz val="9"/>
            <color indexed="81"/>
            <rFont val="Tahoma"/>
            <family val="2"/>
          </rPr>
          <t>2019 Update:</t>
        </r>
        <r>
          <rPr>
            <sz val="9"/>
            <color indexed="81"/>
            <rFont val="Tahoma"/>
            <family val="2"/>
          </rPr>
          <t xml:space="preserve">
Remove this choice from dropdown and add "Room AC/HP"</t>
        </r>
      </text>
    </comment>
    <comment ref="B49" authorId="0" shapeId="0" xr:uid="{D48966A0-3E3E-4A8B-9F5F-BA54DB91CED1}">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52" authorId="1" shapeId="0" xr:uid="{6EE45716-4F7B-4331-AB5B-35B1B384FAAE}">
      <text>
        <r>
          <rPr>
            <b/>
            <sz val="9"/>
            <color indexed="81"/>
            <rFont val="Tahoma"/>
            <family val="2"/>
          </rPr>
          <t>Sally Blair:</t>
        </r>
        <r>
          <rPr>
            <sz val="9"/>
            <color indexed="81"/>
            <rFont val="Tahoma"/>
            <family val="2"/>
          </rPr>
          <t xml:space="preserve">
This table only shows up if any of the equip. categories OTHER THAN "PTAC/PTHP" is selected in Eq Sizing Table above.  Otherwise, user shouldn't see this at all (including title).</t>
        </r>
      </text>
    </comment>
    <comment ref="D53" authorId="0" shapeId="0" xr:uid="{D28DDE90-0BFD-44F9-9FEC-B58AFFEBA035}">
      <text>
        <r>
          <rPr>
            <b/>
            <sz val="9"/>
            <color indexed="81"/>
            <rFont val="Tahoma"/>
            <family val="2"/>
          </rPr>
          <t>October 2019 Update:</t>
        </r>
        <r>
          <rPr>
            <sz val="9"/>
            <color indexed="81"/>
            <rFont val="Tahoma"/>
            <family val="2"/>
          </rPr>
          <t xml:space="preserve">
Change Trigger for F.04/5/6.They used to trigger based on F.10 but they should trigger if  F.05 &gt;=1, otherwise they are gray </t>
        </r>
      </text>
    </comment>
    <comment ref="H53" authorId="0" shapeId="0" xr:uid="{C4C99AC0-7E44-4CB7-9D15-E2D98AAE6EF4}">
      <text>
        <r>
          <rPr>
            <b/>
            <sz val="9"/>
            <color indexed="81"/>
            <rFont val="Tahoma"/>
            <family val="2"/>
          </rPr>
          <t xml:space="preserve">October 2019 Update:
</t>
        </r>
        <r>
          <rPr>
            <sz val="9"/>
            <color indexed="81"/>
            <rFont val="Tahoma"/>
            <family val="2"/>
          </rPr>
          <t xml:space="preserve">Change Trigger for F.07/8/9. They used to trigger based on F.11 but they should trigger if F.05 &gt;=1 , otherwise they are gray </t>
        </r>
      </text>
    </comment>
    <comment ref="A56" authorId="1" shapeId="0" xr:uid="{356C6DCA-5870-4738-90C1-AC353ED2F9AB}">
      <text>
        <r>
          <rPr>
            <b/>
            <sz val="9"/>
            <color indexed="81"/>
            <rFont val="Tahoma"/>
            <family val="2"/>
          </rPr>
          <t xml:space="preserve">6.3.22
</t>
        </r>
        <r>
          <rPr>
            <sz val="9"/>
            <color indexed="81"/>
            <rFont val="Tahoma"/>
            <family val="2"/>
          </rPr>
          <t>Anything designated as one of the follwing does not transfer to this table. Everything else does. 
PTAC/PTHP
DX-DOAS
Dual Fuel Heat Pump</t>
        </r>
      </text>
    </comment>
    <comment ref="C56" authorId="1" shapeId="0" xr:uid="{D8F2208F-78F7-4914-8518-F2CCABDEDED8}">
      <text>
        <r>
          <rPr>
            <b/>
            <sz val="9"/>
            <color indexed="81"/>
            <rFont val="Tahoma"/>
            <family val="2"/>
          </rPr>
          <t>Sally Blair:</t>
        </r>
        <r>
          <rPr>
            <sz val="9"/>
            <color indexed="81"/>
            <rFont val="Tahoma"/>
            <family val="2"/>
          </rPr>
          <t xml:space="preserve">
This is only a dropdown if column 03 in Dry System Equipment Sixing table is "VRF heat pump, air cooled" OR "Air cooled split/single package".  Otherwise this cell greys out.
</t>
        </r>
        <r>
          <rPr>
            <b/>
            <sz val="9"/>
            <color indexed="81"/>
            <rFont val="Tahoma"/>
            <family val="2"/>
          </rPr>
          <t>2019 Update:</t>
        </r>
        <r>
          <rPr>
            <sz val="9"/>
            <color indexed="81"/>
            <rFont val="Tahoma"/>
            <family val="2"/>
          </rPr>
          <t xml:space="preserve">
We got rid of "Air cooled split/ single package" as a dropdown choice in column 03.  We need to add the following to take it's place:
- "Air cooled, split"
- "Air cooled, split, space constrained"
- "Air cooled, packaged"
- "Air cooled, packaged, space constrained"</t>
        </r>
      </text>
    </comment>
    <comment ref="E56" authorId="0" shapeId="0" xr:uid="{3956E295-31FB-426F-B71B-41A0E8268FC0}">
      <text>
        <r>
          <rPr>
            <b/>
            <sz val="9"/>
            <color indexed="81"/>
            <rFont val="Tahoma"/>
            <family val="2"/>
          </rPr>
          <t>6/24/2022</t>
        </r>
        <r>
          <rPr>
            <sz val="9"/>
            <color indexed="81"/>
            <rFont val="Tahoma"/>
            <family val="2"/>
          </rPr>
          <t xml:space="preserve">
There are changes to the minimum values. See 110.2 Tables
</t>
        </r>
      </text>
    </comment>
    <comment ref="G56" authorId="1" shapeId="0" xr:uid="{C349C39A-0CD0-4E9E-8DE2-D06BF5350022}">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J56" authorId="1" shapeId="0" xr:uid="{4955D862-7C4C-4E24-9900-D50227F070CF}">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H57" authorId="1" shapeId="0" xr:uid="{97B866DA-C98B-470A-ABE6-EE74B2836ED2}">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57" authorId="1" shapeId="0" xr:uid="{1385CFCB-A09D-4D56-9980-749201F37DFF}">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57" authorId="1" shapeId="0" xr:uid="{BE34F87E-D8B5-48CB-AD83-D4372B2ED49F}">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57" authorId="1" shapeId="0" xr:uid="{6462188A-B61A-4AFB-876E-8991853068BD}">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57" authorId="1" shapeId="0" xr:uid="{ECC8241B-6998-4665-9FB6-F3AEBA1EB85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57" authorId="1" shapeId="0" xr:uid="{A389B5F0-9174-4AD0-8F57-C61209B7B58C}">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57" authorId="1" shapeId="0" xr:uid="{937E5299-ABFA-4A10-9D8A-6B505257017F}">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58" authorId="1" shapeId="0" xr:uid="{1F3A7023-F5E9-45BF-A4F6-77D29C1EBAB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58" authorId="1" shapeId="0" xr:uid="{5A7A4E34-CF3D-453B-853D-717C3DA9066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J58" authorId="1" shapeId="0" xr:uid="{8322B3D5-26DA-4ACA-9711-19952C5466A2}">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K58" authorId="1" shapeId="0" xr:uid="{07D799B8-3752-406C-ADA7-3ED7E1ED51FA}">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58" authorId="1" shapeId="0" xr:uid="{3D603A4D-E370-44FC-8E57-ECB6316BC365}">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58" authorId="1" shapeId="0" xr:uid="{DB7F056C-D36F-4B75-8DD9-FABA0029358F}">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59" authorId="1" shapeId="0" xr:uid="{64290F34-81C0-47A8-B19E-9FEFAA0B93D6}">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H59" authorId="1" shapeId="0" xr:uid="{B4ABD1A0-2327-4708-9067-AAB3FE3B50D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I59" authorId="1" shapeId="0" xr:uid="{E0CD2743-E0F8-4E83-A013-2C7B77C4436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59" authorId="1" shapeId="0" xr:uid="{A4A596F9-CF6B-4B90-9B7D-A716C257DEF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K59" authorId="1" shapeId="0" xr:uid="{3915B634-FA75-4C89-964D-3097D7A64451}">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59" authorId="1" shapeId="0" xr:uid="{E6299EF1-F4FC-4B46-8300-DD1EB16E8ED7}">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59" authorId="1" shapeId="0" xr:uid="{8403B5B8-0E1F-4771-AD9E-766A163B2BD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B60" authorId="1" shapeId="0" xr:uid="{1393B99E-ADAE-45B9-97D8-024BADE74577}">
      <text>
        <r>
          <rPr>
            <b/>
            <sz val="9"/>
            <color indexed="81"/>
            <rFont val="Tahoma"/>
            <family val="2"/>
          </rPr>
          <t>2019 Update:</t>
        </r>
        <r>
          <rPr>
            <sz val="9"/>
            <color indexed="81"/>
            <rFont val="Tahoma"/>
            <family val="2"/>
          </rPr>
          <t xml:space="preserve">
Changes were made to these sizing dropdowns for 2019.</t>
        </r>
      </text>
    </comment>
    <comment ref="AH60" authorId="1" shapeId="0" xr:uid="{D4A72618-29B6-4A45-B16D-5E115538243B}">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I60" authorId="1" shapeId="0" xr:uid="{305727A7-7B73-41F2-ADB3-2EBB76ACB54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0" authorId="1" shapeId="0" xr:uid="{679C8F03-FE94-45E4-8F86-147FE538213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K60" authorId="1" shapeId="0" xr:uid="{5ECA9A03-A59D-4FF7-9E2F-B87C02254B8A}">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0" authorId="1" shapeId="0" xr:uid="{4F4E2AC5-CDD1-488F-9EF2-9EE58A11FD0C}">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0" authorId="1" shapeId="0" xr:uid="{7E64AD50-F9FD-4A3A-A5DF-487F966E345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H61" authorId="1" shapeId="0" xr:uid="{1823042D-CCA8-42D8-AFBA-C1C7C8430C8C}">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I61" authorId="1" shapeId="0" xr:uid="{040F5BE8-9933-4034-8CF7-9F7A3B82915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J61" authorId="1" shapeId="0" xr:uid="{8AAAB765-2F97-4E01-8F5A-CAB8464F6127}">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K61" authorId="1" shapeId="0" xr:uid="{DB64EE7A-9DB7-4FB2-84A3-006ECA16964D}">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1" authorId="1" shapeId="0" xr:uid="{45616FBF-C564-4EAC-9463-45B3C378FC35}">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1" authorId="1" shapeId="0" xr:uid="{3544B8E8-19C9-4298-A11B-84059C39341F}">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H62" authorId="1" shapeId="0" xr:uid="{ADF9C521-233B-4BFE-BCA3-82F6EE74FC6A}">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H64" authorId="1" shapeId="0" xr:uid="{EB21AF63-2264-44FE-BD66-9CEA4D54ADB6}">
      <text>
        <r>
          <rPr>
            <b/>
            <sz val="9"/>
            <color indexed="81"/>
            <rFont val="Tahoma"/>
            <family val="2"/>
          </rPr>
          <t>2019 Update:</t>
        </r>
        <r>
          <rPr>
            <sz val="9"/>
            <color indexed="81"/>
            <rFont val="Tahoma"/>
            <family val="2"/>
          </rPr>
          <t xml:space="preserve">
Added new unit to dropdown for CRACs</t>
        </r>
      </text>
    </comment>
    <comment ref="AH67" authorId="1" shapeId="0" xr:uid="{43C4FF15-A5E1-4737-92FB-0D49A059892D}">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"8.2" 
</t>
        </r>
        <r>
          <rPr>
            <b/>
            <sz val="9"/>
            <color indexed="81"/>
            <rFont val="Tahoma"/>
            <family val="2"/>
          </rPr>
          <t xml:space="preserve">From Table C-4
</t>
        </r>
      </text>
    </comment>
    <comment ref="AI67" authorId="1" shapeId="0" xr:uid="{ADC7D5BA-E822-483D-9AE9-062102E71FBC}">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"8.0" 
</t>
        </r>
        <r>
          <rPr>
            <b/>
            <sz val="9"/>
            <color indexed="81"/>
            <rFont val="Tahoma"/>
            <family val="2"/>
          </rPr>
          <t xml:space="preserve">From Table C-4
</t>
        </r>
      </text>
    </comment>
    <comment ref="AH70" authorId="0" shapeId="0" xr:uid="{6B6CD661-374F-4DFE-8AAB-AE7DF12E0E84}">
      <text>
        <r>
          <rPr>
            <b/>
            <sz val="9"/>
            <color indexed="81"/>
            <rFont val="Tahoma"/>
            <family val="2"/>
          </rPr>
          <t>7/30/20 - New Size Category</t>
        </r>
        <r>
          <rPr>
            <sz val="9"/>
            <color indexed="81"/>
            <rFont val="Tahoma"/>
            <family val="2"/>
          </rPr>
          <t xml:space="preserve">
Cooling Mode Efficiency = 12.2 EER
Heating Mode Efficiency = 4.3 COP</t>
        </r>
      </text>
    </comment>
    <comment ref="AI70" authorId="1" shapeId="0" xr:uid="{D30E190F-1D6C-418F-8B6F-055C273D117E}">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J70" authorId="1" shapeId="0" xr:uid="{349C12F8-77BC-465C-BCC4-6F320B34CB96}">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K70" authorId="1" shapeId="0" xr:uid="{93E4F3DA-CBA5-4229-8828-0E081A81C1DF}">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L70" authorId="1" shapeId="0" xr:uid="{4E47CD49-23D9-4DEA-A341-BBFDEB532E45}">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M70" authorId="1" shapeId="0" xr:uid="{65F43DFE-1F1A-423B-A6A9-1EB9249E5E5C}">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1" authorId="1" shapeId="0" xr:uid="{C6F256C3-930F-4672-BEBD-7449D0176B28}">
      <text>
        <r>
          <rPr>
            <b/>
            <sz val="9"/>
            <color indexed="81"/>
            <rFont val="Tahoma"/>
            <family val="2"/>
          </rPr>
          <t>Sally Blair:</t>
        </r>
        <r>
          <rPr>
            <sz val="9"/>
            <color indexed="81"/>
            <rFont val="Tahoma"/>
            <family val="2"/>
          </rPr>
          <t xml:space="preserve">
Ben, this table only shows up if "PTAC/PTHP" is selected in Eq Sizing Table above.  Otherwise, user shouldn't see this at all (including title).
</t>
        </r>
      </text>
    </comment>
    <comment ref="AH71" authorId="1" shapeId="0" xr:uid="{9A495699-D67E-4A4C-AA15-D423F4624A0F}">
      <text>
        <r>
          <rPr>
            <b/>
            <sz val="9"/>
            <color indexed="81"/>
            <rFont val="Tahoma"/>
            <family val="2"/>
          </rPr>
          <t>7/30/20:</t>
        </r>
        <r>
          <rPr>
            <sz val="9"/>
            <color indexed="81"/>
            <rFont val="Tahoma"/>
            <family val="2"/>
          </rPr>
          <t xml:space="preserve">
</t>
        </r>
        <r>
          <rPr>
            <b/>
            <sz val="9"/>
            <color indexed="81"/>
            <rFont val="Tahoma"/>
            <family val="2"/>
          </rPr>
          <t>SIZE RANGE CHANGE ON 7/30</t>
        </r>
        <r>
          <rPr>
            <sz val="9"/>
            <color indexed="81"/>
            <rFont val="Tahoma"/>
            <family val="2"/>
          </rPr>
          <t xml:space="preserve">
Ben, in Table 110.2-B, this would result in the Cooling Mode eff. Of 13.0 EER &amp; the heating mode eff. Of 4.3 COP.</t>
        </r>
      </text>
    </comment>
    <comment ref="AH72" authorId="1" shapeId="0" xr:uid="{C3D60246-F871-4C5A-845D-92A1402AED0F}">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B74" authorId="0" shapeId="0" xr:uid="{FFB0A9F9-0169-48CF-AFF1-553625143D97}">
      <text>
        <r>
          <rPr>
            <b/>
            <sz val="9"/>
            <color indexed="81"/>
            <rFont val="Tahoma"/>
            <family val="2"/>
          </rPr>
          <t>October 2019 Update:</t>
        </r>
        <r>
          <rPr>
            <sz val="9"/>
            <color indexed="81"/>
            <rFont val="Tahoma"/>
            <family val="2"/>
          </rPr>
          <t xml:space="preserve">
Changed the units to kbtu/h</t>
        </r>
      </text>
    </comment>
    <comment ref="E74" authorId="0" shapeId="0" xr:uid="{4196B6C3-1E18-416B-B5F5-CA5ACC29CB42}">
      <text>
        <r>
          <rPr>
            <b/>
            <sz val="9"/>
            <color indexed="81"/>
            <rFont val="Tahoma"/>
            <family val="2"/>
          </rPr>
          <t xml:space="preserve">October 2019 Update:
</t>
        </r>
        <r>
          <rPr>
            <sz val="9"/>
            <color indexed="81"/>
            <rFont val="Tahoma"/>
            <family val="2"/>
          </rPr>
          <t>Changed the units to kbtu/h</t>
        </r>
      </text>
    </comment>
    <comment ref="AF75" authorId="1" shapeId="0" xr:uid="{01769B70-09F0-4C8E-AAB9-C4D7418BFFBD}">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H75" authorId="1" shapeId="0" xr:uid="{0A8AC24F-60A4-46E6-BC9E-E8D7CA10CEA1}">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75" authorId="1" shapeId="0" xr:uid="{38138547-786E-44E9-8242-9535D9822459}">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75" authorId="1" shapeId="0" xr:uid="{C7C34098-447A-416A-B1CC-EBB9DB5E22B5}">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75" authorId="1" shapeId="0" xr:uid="{DA9408D0-6738-4022-B95F-EB8B8D7E66C2}">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75" authorId="1" shapeId="0" xr:uid="{37C31C72-6345-447C-9921-B6C62147E45E}">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75" authorId="1" shapeId="0" xr:uid="{4FA583B7-089F-45C4-81EB-E8BDD12D81B8}">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75" authorId="1" shapeId="0" xr:uid="{E4F61D50-EA1E-41A1-8DEC-5605003D31EF}">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75" authorId="1" shapeId="0" xr:uid="{D669C27E-4CD3-4957-81B5-C147D12B8605}">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76" authorId="1" shapeId="0" xr:uid="{EA2846C9-8E54-4479-87CD-3E3FE195A281}">
      <text>
        <r>
          <rPr>
            <b/>
            <sz val="9"/>
            <color indexed="81"/>
            <rFont val="Tahoma"/>
            <family val="2"/>
          </rPr>
          <t>Sally Blair:</t>
        </r>
        <r>
          <rPr>
            <sz val="9"/>
            <color indexed="81"/>
            <rFont val="Tahoma"/>
            <family val="2"/>
          </rPr>
          <t xml:space="preserve">
Ben, anything designated as "PTAC/PTHP" transfers to this table.  Everything else does not.
</t>
        </r>
      </text>
    </comment>
    <comment ref="C76" authorId="1" shapeId="0" xr:uid="{FCB96BB6-AE1C-4B21-91E2-91D6BC6D8280}">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
</t>
        </r>
      </text>
    </comment>
    <comment ref="D76" authorId="1" shapeId="0" xr:uid="{3C378E16-DB16-4E15-83C1-4E9F4FC405C9}">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76" authorId="1" shapeId="0" xr:uid="{4779C700-53D0-4091-BDB7-6376880CB480}">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76" authorId="1" shapeId="0" xr:uid="{43F77162-CC5E-4437-ABB0-276486C62DD8}">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I76" authorId="1" shapeId="0" xr:uid="{341D990F-402A-42F1-94B0-C5D1067032FB}">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76" authorId="1" shapeId="0" xr:uid="{43007BA9-69FB-4384-BAD3-E9C1B6C5232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76" authorId="1" shapeId="0" xr:uid="{3C7F63EC-F1BF-4941-AF31-250D0C24B0F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76" authorId="1" shapeId="0" xr:uid="{4A7A1263-5925-459A-AB5A-C43EF7166E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76" authorId="1" shapeId="0" xr:uid="{D78B2AE2-4E6B-413D-A419-46A125EAAA5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76" authorId="0" shapeId="0" xr:uid="{2A13AB2B-328C-43D8-8BBC-435BACC897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I77" authorId="1" shapeId="0" xr:uid="{D0B2E8B8-50FA-4AF7-B2F8-438B5D773789}">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J77" authorId="1" shapeId="0" xr:uid="{2603F309-3D50-4C69-8E0D-57BAA723F5C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77" authorId="0" shapeId="0" xr:uid="{D6EE4679-0ABD-4790-B281-36A980407D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77" authorId="0" shapeId="0" xr:uid="{D7D88B20-DF55-4568-80CB-55A3371EC74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77" authorId="1" shapeId="0" xr:uid="{56C65580-7563-47D2-99DA-651770AC52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77" authorId="1" shapeId="0" xr:uid="{F1C1FE72-D235-449F-A07E-34A7A87CC399}">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I78" authorId="0" shapeId="0" xr:uid="{3B7DAA9B-841C-44D2-9611-8C4DFEA6F2DF}">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J78" authorId="1" shapeId="0" xr:uid="{466F764D-B9EC-4D3C-A99C-AD1B8FF7F8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78" authorId="0" shapeId="0" xr:uid="{5F4BEC69-73CF-4CBD-A1F3-BF2E79FE663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78" authorId="0" shapeId="0" xr:uid="{8F2010EE-63EC-4148-B27A-6491013B774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78" authorId="1" shapeId="0" xr:uid="{5E81DCB1-3D9D-4C8B-B135-80205350A4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78" authorId="0" shapeId="0" xr:uid="{8B869539-56B9-4646-8AA1-50C7513C453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86" authorId="0" shapeId="0" xr:uid="{BB1E3C3F-ED0A-4B94-BB43-4D77608D0BB4}">
      <text>
        <r>
          <rPr>
            <b/>
            <sz val="9"/>
            <color indexed="81"/>
            <rFont val="Tahoma"/>
            <family val="2"/>
          </rPr>
          <t xml:space="preserve">6.29.21
</t>
        </r>
        <r>
          <rPr>
            <sz val="9"/>
            <color indexed="81"/>
            <rFont val="Tahoma"/>
            <family val="2"/>
          </rPr>
          <t>Remove this option for 2022</t>
        </r>
      </text>
    </comment>
    <comment ref="AK86" authorId="0" shapeId="0" xr:uid="{FA159976-E187-45B1-B37F-8385EA420658}">
      <text>
        <r>
          <rPr>
            <b/>
            <sz val="9"/>
            <color indexed="81"/>
            <rFont val="Tahoma"/>
            <family val="2"/>
          </rPr>
          <t>6.29.21</t>
        </r>
        <r>
          <rPr>
            <sz val="9"/>
            <color indexed="81"/>
            <rFont val="Tahoma"/>
            <family val="2"/>
          </rPr>
          <t xml:space="preserve">
Remove this option for 2022</t>
        </r>
      </text>
    </comment>
    <comment ref="AH87" authorId="1" shapeId="0" xr:uid="{D02C8C1A-4532-4802-804B-050D9C471BE3}">
      <text>
        <r>
          <rPr>
            <b/>
            <sz val="9"/>
            <color indexed="81"/>
            <rFont val="Tahoma"/>
            <family val="2"/>
          </rPr>
          <t>2019 Update:</t>
        </r>
        <r>
          <rPr>
            <sz val="9"/>
            <color indexed="81"/>
            <rFont val="Tahoma"/>
            <family val="2"/>
          </rPr>
          <t xml:space="preserve">
Column 07 upper should be EER &amp; Column 08 upper should be "11.0"</t>
        </r>
      </text>
    </comment>
    <comment ref="AJ87" authorId="1" shapeId="0" xr:uid="{624345A9-6098-4774-81DB-6F4F88F76A36}">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H88" authorId="1" shapeId="0" xr:uid="{8C3F801F-FD90-40AF-9E1B-B12846664B28}">
      <text>
        <r>
          <rPr>
            <b/>
            <sz val="9"/>
            <color indexed="81"/>
            <rFont val="Tahoma"/>
            <family val="2"/>
          </rPr>
          <t>Sally Blair:</t>
        </r>
        <r>
          <rPr>
            <sz val="9"/>
            <color indexed="81"/>
            <rFont val="Tahoma"/>
            <family val="2"/>
          </rPr>
          <t xml:space="preserve">
Column 07 upper should be EER &amp; Column 08 upper should be "10.0"</t>
        </r>
      </text>
    </comment>
    <comment ref="AJ88" authorId="1" shapeId="0" xr:uid="{B0945137-D5E8-48A5-8B48-E20ED507703E}">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H89" authorId="1" shapeId="0" xr:uid="{04AD3304-0715-4589-9BFD-633AD73B61D0}">
      <text>
        <r>
          <rPr>
            <b/>
            <sz val="9"/>
            <color indexed="81"/>
            <rFont val="Tahoma"/>
            <family val="2"/>
          </rPr>
          <t>Sally Blair:</t>
        </r>
        <r>
          <rPr>
            <sz val="9"/>
            <color indexed="81"/>
            <rFont val="Tahoma"/>
            <family val="2"/>
          </rPr>
          <t xml:space="preserve">
Column 07 upper should be EER &amp; Column 08 upper should be "10.0"</t>
        </r>
      </text>
    </comment>
    <comment ref="AJ89" authorId="1" shapeId="0" xr:uid="{3B8CABB5-639F-44DF-98FC-C82059A3CBE8}">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K91" authorId="0" shapeId="0" xr:uid="{8277C01C-A74C-4999-BCC4-42F1A2472DCC}">
      <text>
        <r>
          <rPr>
            <b/>
            <sz val="9"/>
            <color indexed="81"/>
            <rFont val="Tahoma"/>
            <family val="2"/>
          </rPr>
          <t>6.3.22</t>
        </r>
        <r>
          <rPr>
            <sz val="9"/>
            <color indexed="81"/>
            <rFont val="Tahoma"/>
            <family val="2"/>
          </rPr>
          <t xml:space="preserve">
If anything other than "No Exceptions Apply" is selected, Minimum System Efficiency.. Is blank/gray</t>
        </r>
      </text>
    </comment>
    <comment ref="D92" authorId="0" shapeId="0" xr:uid="{B27CDFA1-B9C0-4CB7-8869-76483E2C6C2A}">
      <text>
        <r>
          <rPr>
            <b/>
            <sz val="9"/>
            <color indexed="81"/>
            <rFont val="Tahoma"/>
            <family val="2"/>
          </rPr>
          <t>12/2/21</t>
        </r>
        <r>
          <rPr>
            <sz val="9"/>
            <color indexed="81"/>
            <rFont val="Tahoma"/>
            <family val="2"/>
          </rPr>
          <t xml:space="preserve">
if sum of rated input capacity  &gt;=1,000,000 excluding individual boilers &lt; 300,000
System Efficiency = (sum (Rated Efficiency x input capacity))/ total input capacity of boilers &gt; between 1million and 10 million btu/h
else = gray/blank</t>
        </r>
      </text>
    </comment>
    <comment ref="I92" authorId="0" shapeId="0" xr:uid="{6B639D20-04E6-4A8D-A9E3-2AE8510F4D1F}">
      <text>
        <r>
          <rPr>
            <b/>
            <sz val="9"/>
            <color indexed="81"/>
            <rFont val="Tahoma"/>
            <charset val="1"/>
          </rPr>
          <t>6.8.22</t>
        </r>
        <r>
          <rPr>
            <sz val="9"/>
            <color indexed="81"/>
            <rFont val="Tahoma"/>
            <charset val="1"/>
          </rPr>
          <t xml:space="preserve">
= 90% if sum of rated input capacity  &gt;=1,000,000 excluding individual boilers &lt; 300,000
Else gray/blank</t>
        </r>
      </text>
    </comment>
    <comment ref="I96" authorId="3" shapeId="0" xr:uid="{CC98821D-19FD-4BA1-B724-42F5FECBBFAE}">
      <text>
        <r>
          <rPr>
            <b/>
            <sz val="9"/>
            <color indexed="81"/>
            <rFont val="Tahoma"/>
            <family val="2"/>
          </rPr>
          <t>Sally Blair:</t>
        </r>
        <r>
          <rPr>
            <sz val="9"/>
            <color indexed="81"/>
            <rFont val="Tahoma"/>
            <family val="2"/>
          </rPr>
          <t xml:space="preserve">
If NA selected AND Col 03 Qty is greater than 1, Table D needs to return the Row 17 error on the Table D tab. </t>
        </r>
      </text>
    </comment>
    <comment ref="J96" authorId="0" shapeId="0" xr:uid="{28F3CF9A-77A0-4E37-AFBD-831AF94EBD98}">
      <text>
        <r>
          <rPr>
            <b/>
            <sz val="9"/>
            <color indexed="81"/>
            <rFont val="Tahoma"/>
            <charset val="1"/>
          </rPr>
          <t xml:space="preserve">Sally Blair:
</t>
        </r>
        <r>
          <rPr>
            <sz val="9"/>
            <color indexed="81"/>
            <rFont val="Tahoma"/>
            <family val="2"/>
          </rPr>
          <t>If "NA: ≤ 500,000 Btu/h" selected AND rated capacity is EITHER &gt;500,000 to 2,500,000 OR &gt; 2,500,000 in Col 04, Table D needs to return the Row 18 error on the Table D tab.</t>
        </r>
      </text>
    </comment>
    <comment ref="AH96" authorId="1" shapeId="0" xr:uid="{1EB12124-A44B-42D9-A454-BAE0521008AC}">
      <text>
        <r>
          <rPr>
            <b/>
            <sz val="9"/>
            <color indexed="81"/>
            <rFont val="Tahoma"/>
            <family val="2"/>
          </rPr>
          <t>Sally Blair:</t>
        </r>
        <r>
          <rPr>
            <sz val="9"/>
            <color indexed="81"/>
            <rFont val="Tahoma"/>
            <family val="2"/>
          </rPr>
          <t xml:space="preserve">
Column 07 upper should be SEER &amp; Column 08 upper should be "13.0"</t>
        </r>
      </text>
    </comment>
    <comment ref="AH97" authorId="1" shapeId="0" xr:uid="{DD2A543D-CF14-4C2C-90B2-3075D2CD4AB1}">
      <text>
        <r>
          <rPr>
            <b/>
            <sz val="9"/>
            <color indexed="81"/>
            <rFont val="Tahoma"/>
            <family val="2"/>
          </rPr>
          <t>2019 Update:</t>
        </r>
        <r>
          <rPr>
            <sz val="9"/>
            <color indexed="81"/>
            <rFont val="Tahoma"/>
            <family val="2"/>
          </rPr>
          <t xml:space="preserve">
Column 07 upper should be EER &amp; Column 08 upper should be "11.2"
Column 07 lower should be IEER &amp; Column 08 lower should be "15.5"
</t>
        </r>
      </text>
    </comment>
    <comment ref="AH98" authorId="1" shapeId="0" xr:uid="{82BFD459-1B37-425E-8900-D0D41BE2E3CC}">
      <text>
        <r>
          <rPr>
            <b/>
            <sz val="9"/>
            <color indexed="81"/>
            <rFont val="Tahoma"/>
            <family val="2"/>
          </rPr>
          <t>2019 Update:</t>
        </r>
        <r>
          <rPr>
            <sz val="9"/>
            <color indexed="81"/>
            <rFont val="Tahoma"/>
            <family val="2"/>
          </rPr>
          <t xml:space="preserve">
Column 07 upper should be EER &amp; Column 08 upper should be "11.0"
Column 07 lower should be IEER &amp; Column 08 lower should be "14.9"</t>
        </r>
      </text>
    </comment>
    <comment ref="AH99" authorId="1" shapeId="0" xr:uid="{CF4E2DBD-EB0B-48D6-9C05-FA77D36064CB}">
      <text>
        <r>
          <rPr>
            <b/>
            <sz val="9"/>
            <color indexed="81"/>
            <rFont val="Tahoma"/>
            <family val="2"/>
          </rPr>
          <t>2019 Update:</t>
        </r>
        <r>
          <rPr>
            <sz val="9"/>
            <color indexed="81"/>
            <rFont val="Tahoma"/>
            <family val="2"/>
          </rPr>
          <t xml:space="preserve">
Column 07 upper should be EER &amp; Column 08 upper should be "10.0"
Column 07 lower should be IEER &amp; Column 08 lower should be "13.9"</t>
        </r>
      </text>
    </comment>
    <comment ref="AH101" authorId="1" shapeId="0" xr:uid="{962CB062-9578-47B8-AEE5-E03A3407EE61}">
      <text>
        <r>
          <rPr>
            <sz val="9"/>
            <color indexed="81"/>
            <rFont val="Tahoma"/>
            <family val="2"/>
          </rPr>
          <t>Sally Blair:
For heating mode only, the 3 selections highlighted in pink would trigger two choices in the drop down for rating condition:
- 47oFdb/43oFwb OSA
- 17oFdb/15oFwb OSA</t>
        </r>
      </text>
    </comment>
    <comment ref="AH102" authorId="1" shapeId="0" xr:uid="{4C4A5ED8-2F07-4E6A-818B-03D16A606C8A}">
      <text>
        <r>
          <rPr>
            <sz val="9"/>
            <color indexed="81"/>
            <rFont val="Tahoma"/>
            <family val="2"/>
          </rPr>
          <t>Sally Blair:
If chosen, column 07 upper is "SEER" and column 07 lower is blank.  
Column 08 upper is "13.0" and column 08 lower is blank.
AND
column 04 is "HSPF" dropdown choice and column 05 is "7.7"</t>
        </r>
      </text>
    </comment>
    <comment ref="AI102" authorId="1" shapeId="0" xr:uid="{D80944D9-B9CC-46C9-AC22-DA6C04F9B68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2" authorId="1" shapeId="0" xr:uid="{565CC7D6-3E64-48DD-9BE4-7873A2A5B8EA}">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K102" authorId="1" shapeId="0" xr:uid="{477AAADC-7843-4262-AB91-03B9622887F5}">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H103" authorId="1" shapeId="0" xr:uid="{82D6CCE2-C281-4F09-A39A-EAC6E00566EC}">
      <text>
        <r>
          <rPr>
            <b/>
            <sz val="9"/>
            <color indexed="81"/>
            <rFont val="Tahoma"/>
            <family val="2"/>
          </rPr>
          <t>2019 Update:</t>
        </r>
        <r>
          <rPr>
            <sz val="9"/>
            <color indexed="81"/>
            <rFont val="Tahoma"/>
            <family val="2"/>
          </rPr>
          <t xml:space="preserve"> 
If chosen, column 07 upper is "EER" and column 07 lower is "IEER".  
Column 08 upper is "11.0" and column 08 lower is "14.6".
AND
column 04 is "COP" dropdown choice and column 05 is:
 "3.3" if column 02 is "47oFdb/43oFwb OSA"
 "2.25" if column 02 is "17oFdb/15oFwb OSA"</t>
        </r>
      </text>
    </comment>
    <comment ref="AI103" authorId="1" shapeId="0" xr:uid="{0CC52AB9-0AF8-4726-AF87-A2B0C04D914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3" authorId="1" shapeId="0" xr:uid="{7CA71877-03C0-4EFF-BAF4-73B9D07E36EA}">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K103" authorId="1" shapeId="0" xr:uid="{46DF9104-AF46-48BE-942D-2214041B83FD}">
      <text>
        <r>
          <rPr>
            <sz val="9"/>
            <color indexed="81"/>
            <rFont val="Tahoma"/>
            <family val="2"/>
          </rPr>
          <t>Sally Blair:
If chosen, column 07 upper is "EER" and column 07 lower is blank.  
Column 08 upper is "11.0" and column 08 lower is blank.
AND
column 04 is "COP" dropdown choice and column 05 is "2.8"</t>
        </r>
      </text>
    </comment>
    <comment ref="AH104" authorId="1" shapeId="0" xr:uid="{CDFE1A15-919E-4E14-A537-30D2F5A039AC}">
      <text>
        <r>
          <rPr>
            <b/>
            <sz val="9"/>
            <color indexed="81"/>
            <rFont val="Tahoma"/>
            <family val="2"/>
          </rPr>
          <t>2019 Update:</t>
        </r>
        <r>
          <rPr>
            <sz val="9"/>
            <color indexed="81"/>
            <rFont val="Tahoma"/>
            <family val="2"/>
          </rPr>
          <t xml:space="preserve">
If chosen, column 07 upper is "EER" and column 07 lower is "IEER".  
Column 08 upper is "10.6" and column 08 lower is "13.9".
AND
column 04 is "COP" dropdown choice and column 05 is:
 "3.2" if column 02 is "47oFdb/43oFwb OSA"
 "2.05" if column 02 is "17oFdb/15oFwb OSA"</t>
        </r>
      </text>
    </comment>
    <comment ref="AI104" authorId="1" shapeId="0" xr:uid="{DE984D1A-F534-42CF-A9D9-F70D1E49FA78}">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N105" authorId="1" shapeId="0" xr:uid="{07DAA2F8-296C-47E8-A1EA-8F830264A333}">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H105" authorId="1" shapeId="0" xr:uid="{CBEF3059-5099-4F12-9749-281FD8B084F0}">
      <text>
        <r>
          <rPr>
            <b/>
            <sz val="9"/>
            <color indexed="81"/>
            <rFont val="Tahoma"/>
            <family val="2"/>
          </rPr>
          <t>2019 Update:</t>
        </r>
        <r>
          <rPr>
            <sz val="9"/>
            <color indexed="81"/>
            <rFont val="Tahoma"/>
            <family val="2"/>
          </rPr>
          <t xml:space="preserve">
If chosen, column 07 upper is "EER" and column 07 lower is "IEER".  
Column 08 upper is "9.5" and column 08 lower is "12.7".
AND
column 04 is "COP" dropdown choice and column 05 is:
 "3.2" if column 02 is "47oFdb/43oFwb OSA"
 "2.05" if column 02 is "17oFdb/15oFwb OSA"</t>
        </r>
      </text>
    </comment>
    <comment ref="AI105" authorId="1" shapeId="0" xr:uid="{DD1573AD-147D-452A-934B-7945A13A2577}">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H108" authorId="1" shapeId="0" xr:uid="{B6C9B444-FED7-480D-B08D-E275A026D4E3}">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I108" authorId="1" shapeId="0" xr:uid="{4E654340-25ED-42D5-811B-7C45C71E48F4}">
      <text>
        <r>
          <rPr>
            <sz val="9"/>
            <color indexed="81"/>
            <rFont val="Tahoma"/>
            <family val="2"/>
          </rPr>
          <t>Sally Blair:
If chosen, column 04 is "Ec" dropdown choice and column 05 is "0.80"</t>
        </r>
      </text>
    </comment>
    <comment ref="AJ108" authorId="1" shapeId="0" xr:uid="{CBA5F375-C6C9-4E6F-9A79-24C34CACEB52}">
      <text>
        <r>
          <rPr>
            <sz val="9"/>
            <color indexed="81"/>
            <rFont val="Tahoma"/>
            <family val="2"/>
          </rPr>
          <t>Sally Blair:
If chosen, column 04 is "Ec" dropdown choice and column 05 is "0.80"</t>
        </r>
      </text>
    </comment>
    <comment ref="AH109" authorId="1" shapeId="0" xr:uid="{F7B5977C-391C-44C4-87D5-097054A931A4}">
      <text>
        <r>
          <rPr>
            <b/>
            <sz val="9"/>
            <color indexed="81"/>
            <rFont val="Tahoma"/>
            <family val="2"/>
          </rPr>
          <t>6.29.21</t>
        </r>
        <r>
          <rPr>
            <sz val="9"/>
            <color indexed="81"/>
            <rFont val="Tahoma"/>
            <family val="2"/>
          </rPr>
          <t xml:space="preserve">
If chosen, column 04 is "Et" dropdown choice and column 05 is "0.82"</t>
        </r>
      </text>
    </comment>
    <comment ref="AH112" authorId="1" shapeId="0" xr:uid="{046AA210-8C1C-4A9D-A212-0285CC284C02}">
      <text>
        <r>
          <rPr>
            <sz val="9"/>
            <color indexed="81"/>
            <rFont val="Tahoma"/>
            <family val="2"/>
          </rPr>
          <t>Sally Blair:
If chosen, column 04 is "AFUE" and column 05 is "0.81"</t>
        </r>
      </text>
    </comment>
    <comment ref="AI112" authorId="1" shapeId="0" xr:uid="{73865371-1CD7-4670-A189-FBE7EEA6AAD4}">
      <text>
        <r>
          <rPr>
            <sz val="9"/>
            <color indexed="81"/>
            <rFont val="Tahoma"/>
            <family val="2"/>
          </rPr>
          <t>Sally Blair:
If chosen, column 04 is "AFUE" and column 05 is "0.80"</t>
        </r>
      </text>
    </comment>
    <comment ref="AH115" authorId="1" shapeId="0" xr:uid="{18C9526A-DA26-488C-9F97-9214C2BBFD33}">
      <text>
        <r>
          <rPr>
            <sz val="9"/>
            <color indexed="81"/>
            <rFont val="Tahoma"/>
            <family val="2"/>
          </rPr>
          <t>Sally Blair:
If chosen, column 04 is "AFUE" and column 05 is "0.75"</t>
        </r>
      </text>
    </comment>
    <comment ref="AI115" authorId="1" shapeId="0" xr:uid="{67E20CAE-8233-4E44-A566-372EC8221CCD}">
      <text>
        <r>
          <rPr>
            <sz val="9"/>
            <color indexed="81"/>
            <rFont val="Tahoma"/>
            <family val="2"/>
          </rPr>
          <t>Sally Blair:
If chosen, column 04 is "AFUE" and column 05 is "0.65"</t>
        </r>
      </text>
    </comment>
    <comment ref="AJ115" authorId="1" shapeId="0" xr:uid="{2497EEB3-9BAC-4949-A956-212D9D9FA261}">
      <text>
        <r>
          <rPr>
            <sz val="9"/>
            <color indexed="81"/>
            <rFont val="Tahoma"/>
            <family val="2"/>
          </rPr>
          <t>Sally Blair:
If chosen, column 04 is "AFUE" and column 05 is "0.57"</t>
        </r>
      </text>
    </comment>
    <comment ref="AK115" authorId="1" shapeId="0" xr:uid="{A7CD28E2-6ED7-42A4-83DF-148F3DCC44D4}">
      <text>
        <r>
          <rPr>
            <sz val="9"/>
            <color indexed="81"/>
            <rFont val="Tahoma"/>
            <family val="2"/>
          </rPr>
          <t>Sally Blair:
If chosen, column 04 is "AFUE" and column 05 is "0.61"</t>
        </r>
      </text>
    </comment>
    <comment ref="AH116" authorId="1" shapeId="0" xr:uid="{C6E3CC0D-40B3-493D-970E-88B0E24B4C3E}">
      <text>
        <r>
          <rPr>
            <b/>
            <sz val="9"/>
            <color indexed="81"/>
            <rFont val="Tahoma"/>
            <family val="2"/>
          </rPr>
          <t>Sally Blair:</t>
        </r>
        <r>
          <rPr>
            <sz val="9"/>
            <color indexed="81"/>
            <rFont val="Tahoma"/>
            <family val="2"/>
          </rPr>
          <t xml:space="preserve">
If chosen, column 04 is "AFUE" and column 05 is "0.76"</t>
        </r>
      </text>
    </comment>
    <comment ref="AI116" authorId="1" shapeId="0" xr:uid="{A9A5B841-E3E1-41AE-B80C-8A409E759ED6}">
      <text>
        <r>
          <rPr>
            <b/>
            <sz val="9"/>
            <color indexed="81"/>
            <rFont val="Tahoma"/>
            <family val="2"/>
          </rPr>
          <t>Sally Blair:</t>
        </r>
        <r>
          <rPr>
            <sz val="9"/>
            <color indexed="81"/>
            <rFont val="Tahoma"/>
            <family val="2"/>
          </rPr>
          <t xml:space="preserve">
If chosen, column 04 is "AFUE" and column 05 is "0.66"</t>
        </r>
      </text>
    </comment>
    <comment ref="AJ116" authorId="1" shapeId="0" xr:uid="{90850707-4B74-4EA3-A56E-9E4F01230254}">
      <text>
        <r>
          <rPr>
            <b/>
            <sz val="9"/>
            <color indexed="81"/>
            <rFont val="Tahoma"/>
            <family val="2"/>
          </rPr>
          <t>Sally Blair:</t>
        </r>
        <r>
          <rPr>
            <sz val="9"/>
            <color indexed="81"/>
            <rFont val="Tahoma"/>
            <family val="2"/>
          </rPr>
          <t xml:space="preserve">
If chosen, column 04 is "AFUE" and column 05 is "0.58"</t>
        </r>
      </text>
    </comment>
    <comment ref="AK116" authorId="1" shapeId="0" xr:uid="{5E6660F9-9524-4575-B090-302E0A57BB43}">
      <text>
        <r>
          <rPr>
            <b/>
            <sz val="9"/>
            <color indexed="81"/>
            <rFont val="Tahoma"/>
            <family val="2"/>
          </rPr>
          <t>Sally Blair:</t>
        </r>
        <r>
          <rPr>
            <sz val="9"/>
            <color indexed="81"/>
            <rFont val="Tahoma"/>
            <family val="2"/>
          </rPr>
          <t xml:space="preserve">
If chosen, column 04 is "AFUE" and column 05 is "0.66"</t>
        </r>
      </text>
    </comment>
    <comment ref="AI117" authorId="1" shapeId="0" xr:uid="{06DFA093-4BC8-4EF9-AA8F-A28F6BBDF7F5}">
      <text>
        <r>
          <rPr>
            <b/>
            <sz val="9"/>
            <color indexed="81"/>
            <rFont val="Tahoma"/>
            <family val="2"/>
          </rPr>
          <t>Sally Blair:</t>
        </r>
        <r>
          <rPr>
            <sz val="9"/>
            <color indexed="81"/>
            <rFont val="Tahoma"/>
            <family val="2"/>
          </rPr>
          <t xml:space="preserve">
If chosen, column 04 is "AFUE" and column 05 is "0.67"</t>
        </r>
      </text>
    </comment>
    <comment ref="AK117" authorId="1" shapeId="0" xr:uid="{891793E8-5BD7-499D-A8CF-B701F3D827B6}">
      <text>
        <r>
          <rPr>
            <b/>
            <sz val="9"/>
            <color indexed="81"/>
            <rFont val="Tahoma"/>
            <family val="2"/>
          </rPr>
          <t>Sally Blair:</t>
        </r>
        <r>
          <rPr>
            <sz val="9"/>
            <color indexed="81"/>
            <rFont val="Tahoma"/>
            <family val="2"/>
          </rPr>
          <t xml:space="preserve">
If chosen, column 04 is "AFUE" and column 05 is "0.67"</t>
        </r>
      </text>
    </comment>
    <comment ref="AK118" authorId="1" shapeId="0" xr:uid="{F1044E61-F1B2-4216-AC05-72C106CAA539}">
      <text>
        <r>
          <rPr>
            <b/>
            <sz val="9"/>
            <color indexed="81"/>
            <rFont val="Tahoma"/>
            <family val="2"/>
          </rPr>
          <t>Sally Blair:</t>
        </r>
        <r>
          <rPr>
            <sz val="9"/>
            <color indexed="81"/>
            <rFont val="Tahoma"/>
            <family val="2"/>
          </rPr>
          <t xml:space="preserve">
If chosen, column 04 is "AFUE" and column 05 is "0.68"</t>
        </r>
      </text>
    </comment>
    <comment ref="AH120" authorId="1" shapeId="0" xr:uid="{39437903-198C-4017-872A-75004F7E38B3}">
      <text>
        <r>
          <rPr>
            <sz val="9"/>
            <color indexed="81"/>
            <rFont val="Tahoma"/>
            <family val="2"/>
          </rPr>
          <t>2019 Update:
Divided all of these choices into "downflow" and "upflow"</t>
        </r>
      </text>
    </comment>
    <comment ref="AH121" authorId="1" shapeId="0" xr:uid="{6E1D8DC6-23E2-48B1-BDE9-3DA0048C528B}">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I121" authorId="1" shapeId="0" xr:uid="{965B4841-1592-474E-9471-47285F66FE3A}">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J121" authorId="1" shapeId="0" xr:uid="{87779187-CFA9-4E70-A934-9144CDE3B6BC}">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K121" authorId="1" shapeId="0" xr:uid="{67A4F31A-3126-4151-BD1E-01A169C20B95}">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L121" authorId="1" shapeId="0" xr:uid="{9F3C6052-59FD-42A3-B29F-B43A39AFFE02}">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M121" authorId="1" shapeId="0" xr:uid="{8A36B462-43B3-46CB-B9E4-569080165206}">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N121" authorId="1" shapeId="0" xr:uid="{B984D6E3-519C-4F1F-A713-5448C7FC1701}">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O121" authorId="1" shapeId="0" xr:uid="{B5E843FF-E91B-4B00-A719-7C149598903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P121" authorId="1" shapeId="0" xr:uid="{4EB8E802-F4B6-43B6-8E45-DA6AAA76869D}">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Q121" authorId="1" shapeId="0" xr:uid="{41A9503A-5EA8-4902-B1DD-722D83B2AEBF}">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H122" authorId="1" shapeId="0" xr:uid="{6C0BFE6A-ACE6-473B-BA70-EA8E2CEE3C07}">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I122" authorId="1" shapeId="0" xr:uid="{EC34D1FE-171E-4416-A819-A3A9C8B1573C}">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J122" authorId="1" shapeId="0" xr:uid="{6601A239-A827-4F93-B623-0922413AEB3B}">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K122" authorId="1" shapeId="0" xr:uid="{D79837D7-8F2B-4E41-8835-3256BC3FC60B}">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L122" authorId="1" shapeId="0" xr:uid="{62687562-0F60-4438-A57F-525601365063}">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M122" authorId="1" shapeId="0" xr:uid="{C7EC8B75-F35B-4563-A71A-02ADD18F72EF}">
      <text>
        <r>
          <rPr>
            <sz val="9"/>
            <color indexed="81"/>
            <rFont val="Tahoma"/>
            <family val="2"/>
          </rPr>
          <t>Sally Blair:
If selected column 07  is "SCOP" in the upper row and blank in the lower row &amp; column 08 is "2.34" in the upper row &amp; blank in the lower row.</t>
        </r>
      </text>
    </comment>
    <comment ref="AN122" authorId="1" shapeId="0" xr:uid="{70B7DE53-B511-4C31-AD26-7CED5C6CB35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O122" authorId="1" shapeId="0" xr:uid="{7AC90194-3B36-4E5B-AC09-7ECD4997F7EE}">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P122" authorId="1" shapeId="0" xr:uid="{7BAC9D0F-37ED-406F-9738-65FBB15623F2}">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Q122" authorId="1" shapeId="0" xr:uid="{74789884-A01B-45EE-AEDA-9017BA49586D}">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H123" authorId="1" shapeId="0" xr:uid="{028CFC3D-29DF-4743-BE58-15E58332F719}">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I123" authorId="1" shapeId="0" xr:uid="{BB002548-2281-496C-B26A-CF5C3AFC41A7}">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J123" authorId="1" shapeId="0" xr:uid="{76F363F8-B561-490B-B815-20151595AE2C}">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K123" authorId="1" shapeId="0" xr:uid="{8F1FC32A-18CD-469D-8D5C-03A6B697989A}">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L123" authorId="1" shapeId="0" xr:uid="{6545C316-B9CE-404D-BFEF-48F98AFB9BF7}">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M123" authorId="1" shapeId="0" xr:uid="{5918FA23-99A1-4B78-BD8D-3DABEDC4BAF2}">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N123" authorId="1" shapeId="0" xr:uid="{155237BE-EE1F-45FB-8E05-8E706DC5CD3D}">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O123" authorId="1" shapeId="0" xr:uid="{BB09BE11-1021-454A-8458-7FCC31D42796}">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P123" authorId="1" shapeId="0" xr:uid="{73ECA00A-7168-4ABE-9C17-2F31090DB3DB}">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Q123" authorId="1" shapeId="0" xr:uid="{828BB368-B783-452B-80A5-D6863D97A4CC}">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H129" authorId="1" shapeId="0" xr:uid="{066F6535-2F88-433B-84A3-5DE37F29B48A}">
      <text>
        <r>
          <rPr>
            <sz val="9"/>
            <color indexed="81"/>
            <rFont val="Tahoma"/>
            <family val="2"/>
          </rPr>
          <t>2019 Update:
Taking "/single package" out of this choice</t>
        </r>
      </text>
    </comment>
    <comment ref="AI129" authorId="1" shapeId="0" xr:uid="{2B5D4D53-2F69-4C01-900D-7D1442627CC0}">
      <text>
        <r>
          <rPr>
            <sz val="9"/>
            <color indexed="81"/>
            <rFont val="Tahoma"/>
            <family val="2"/>
          </rPr>
          <t xml:space="preserve">01.09.20 Update:
Completely new set of dropdowns and efficiencies. </t>
        </r>
      </text>
    </comment>
    <comment ref="AM129" authorId="1" shapeId="0" xr:uid="{4A367205-3E73-4464-BF2C-DE456DD3144F}">
      <text>
        <r>
          <rPr>
            <b/>
            <sz val="9"/>
            <color indexed="81"/>
            <rFont val="Tahoma"/>
            <family val="2"/>
          </rPr>
          <t>2019 Update:</t>
        </r>
        <r>
          <rPr>
            <sz val="9"/>
            <color indexed="81"/>
            <rFont val="Tahoma"/>
            <family val="2"/>
          </rPr>
          <t xml:space="preserve">
Taking out "split/" in both of these choices.</t>
        </r>
      </text>
    </comment>
    <comment ref="AH130" authorId="0" shapeId="0" xr:uid="{8953043C-D494-452B-B1FD-F85916124606}">
      <text>
        <r>
          <rPr>
            <sz val="9"/>
            <color indexed="81"/>
            <rFont val="Tahoma"/>
            <family val="2"/>
          </rPr>
          <t>01.09.20 Update
Heating Efficiency = ".80" Efficiency Unit = "AFUE"
Cooling Efficiency:
F.07 Upper Row = "EER"
F.07 Lower Row = "SEER"
F.08 Upper Row = "12.2"
F.08 Lower Row = "14"</t>
        </r>
      </text>
    </comment>
    <comment ref="AI130" authorId="0" shapeId="0" xr:uid="{785B636B-DB3C-4957-BC0C-18E947F3A88F}">
      <text>
        <r>
          <rPr>
            <sz val="9"/>
            <color indexed="81"/>
            <rFont val="Tahoma"/>
            <family val="2"/>
          </rPr>
          <t xml:space="preserve">01.09.20 Update
Heating Efficiency = ".81" Efficiency Unit = "AFUE"
Cooling Efficiency:
F.07 Upper Row = "EER"
F.07 Lower Row = "SEER"
F.08 Upper Row = "12.2"
F.08 Lower Row = "14" 
</t>
        </r>
      </text>
    </comment>
    <comment ref="AH131" authorId="0" shapeId="0" xr:uid="{34AF9099-8054-4E08-B7D8-AC6F0514093E}">
      <text>
        <r>
          <rPr>
            <sz val="9"/>
            <color indexed="81"/>
            <rFont val="Tahoma"/>
            <family val="2"/>
          </rPr>
          <t xml:space="preserve">01.09.20 Update
Heating Efficiency = ".80"  Efficiency Unit = "Et"
Cooling Efficiency:
F.07 Upper Row = "EER"
F.07 Lower Row = "SEER"
F.08 Upper Row = "12.2"
F.08 Lower Row = "14" </t>
        </r>
      </text>
    </comment>
    <comment ref="AI131" authorId="0" shapeId="0" xr:uid="{27E4155D-C9A0-444E-968C-F1C798D08053}">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"12.2"
F.08 Lower Row = "14" </t>
        </r>
      </text>
    </comment>
    <comment ref="AL131" authorId="0" shapeId="0" xr:uid="{4874DEEC-62C6-4C61-AD73-880E9C3F0814}">
      <text>
        <r>
          <rPr>
            <sz val="9"/>
            <color indexed="81"/>
            <rFont val="Tahoma"/>
            <family val="2"/>
          </rPr>
          <t xml:space="preserve">01.09.20 Update
Heating Efficiency = ".81" Efficiency Unit = "AFUE"
Cooling Efficiency:
F.07 Upper Row = "EER"
F.07 Lower Row = "SEER"
F.08 Upper Row = "11"
F.08 Lower Row = "14" </t>
        </r>
      </text>
    </comment>
    <comment ref="AM131" authorId="0" shapeId="0" xr:uid="{8F5FE5C0-5E4C-4051-A501-FF71114DED58}">
      <text>
        <r>
          <rPr>
            <sz val="9"/>
            <color indexed="81"/>
            <rFont val="Tahoma"/>
            <family val="2"/>
          </rPr>
          <t xml:space="preserve">01.09.20 Update
Heating Efficiency = ".80" Efficiency Unit = "AFUE"
Cooling Efficiency:
F.07 Upper Row = "EER"
F.07 Lower Row = "SEER"
F.08 Upper Row = "11"
F.08 Lower Row = "14" 
</t>
        </r>
      </text>
    </comment>
    <comment ref="AH132" authorId="0" shapeId="0" xr:uid="{04D66AAD-C325-4A7A-9393-2C7C6F8CB24E}">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I132" authorId="0" shapeId="0" xr:uid="{0BF30D23-44D8-47D3-BC67-AF9AAEEF23DD}">
      <text>
        <r>
          <rPr>
            <b/>
            <sz val="9"/>
            <color indexed="81"/>
            <rFont val="Tahoma"/>
            <family val="2"/>
          </rPr>
          <t xml:space="preserve">01.09.20 Update
</t>
        </r>
        <r>
          <rPr>
            <sz val="9"/>
            <color indexed="81"/>
            <rFont val="Tahoma"/>
            <family val="2"/>
          </rPr>
          <t xml:space="preserve">Heating Efficiency = ".81" Efficiency Unit = "AFUE"
Cooling Efficiency:
F.07 Upper Row = "EER"
F.07 Lower Row = "SEER"
F.08 Upper Row = "11.7"
F.08 Lower Row = "14" </t>
        </r>
      </text>
    </comment>
    <comment ref="AL132" authorId="0" shapeId="0" xr:uid="{B4145FCE-6068-4B14-A865-FD4F228C6989}">
      <text>
        <r>
          <rPr>
            <sz val="9"/>
            <color indexed="81"/>
            <rFont val="Tahoma"/>
            <family val="2"/>
          </rPr>
          <t xml:space="preserve">01.09.20 Update
Heating Efficiency = ".80" Efficiency Unit = "Et"
Cooling Efficiency:
F.07 Upper Row = "EER"
F.07 Lower Row = "SEER"
F.08 Upper Row = "11"
F.08 Lower Row = "14"
</t>
        </r>
      </text>
    </comment>
    <comment ref="AM132" authorId="0" shapeId="0" xr:uid="{BF457AA9-5B20-40DC-8B05-8B35946DFA21}">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AH134" authorId="0" shapeId="0" xr:uid="{614A831A-B9A2-4C60-A46E-024BB823EFF3}">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"11.7"
F.08 Lower Row = "14" </t>
        </r>
      </text>
    </comment>
    <comment ref="AI134" authorId="0" shapeId="0" xr:uid="{2F061B3B-9250-4698-AA4D-5538E51E5225}">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M134" authorId="1" shapeId="0" xr:uid="{75D2ED64-25BC-4D42-BBCA-D2ED50BD13C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H135" authorId="1" shapeId="0" xr:uid="{C941AF3D-4995-462F-88BB-ADC0C340330F}">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".80" Efficiency Unit = "AFUE"</t>
        </r>
      </text>
    </comment>
    <comment ref="AI135" authorId="1" shapeId="0" xr:uid="{97BEDE7E-82A7-4950-AE2B-357D423B6F9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M135" authorId="0" shapeId="0" xr:uid="{842CD752-62EB-4148-A5AE-12CA5AA3E89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36" authorId="1" shapeId="0" xr:uid="{4CD3C53C-189C-48E8-A153-D8250ACFF86A}">
      <text>
        <r>
          <rPr>
            <b/>
            <sz val="9"/>
            <color indexed="81"/>
            <rFont val="Tahoma"/>
            <family val="2"/>
          </rPr>
          <t>Sally Blair:</t>
        </r>
        <r>
          <rPr>
            <sz val="9"/>
            <color indexed="81"/>
            <rFont val="Tahoma"/>
            <family val="2"/>
          </rPr>
          <t xml:space="preserve">
If the user chooses one of the exceptions (1-4) here, use "Path A" values/ units in cells 07/08.</t>
        </r>
      </text>
    </comment>
    <comment ref="J136" authorId="1" shapeId="0" xr:uid="{5BD8030F-3425-467A-B7D1-03645951BB1F}">
      <text>
        <r>
          <rPr>
            <b/>
            <sz val="9"/>
            <color indexed="81"/>
            <rFont val="Tahoma"/>
            <family val="2"/>
          </rPr>
          <t>Sally Blair:</t>
        </r>
        <r>
          <rPr>
            <sz val="9"/>
            <color indexed="81"/>
            <rFont val="Tahoma"/>
            <family val="2"/>
          </rPr>
          <t xml:space="preserve">
Sally Blair:
Ben, if Path B says "NA", then lets use Path A values to document MM.</t>
        </r>
      </text>
    </comment>
    <comment ref="AH136" authorId="1" shapeId="0" xr:uid="{376BF712-0712-4C26-B598-5425EA0DF4A1}">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I136" authorId="1" shapeId="0" xr:uid="{01F635FF-0475-4E46-BFB9-A367650FD7B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L136" authorId="1" shapeId="0" xr:uid="{A4CFBFAF-6838-4B99-A275-05A2831468A8}">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M136" authorId="1" shapeId="0" xr:uid="{1447C9A9-BF39-4C91-B319-9AEDC6CB759B}">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37" authorId="1" shapeId="0" xr:uid="{B4B9F41B-3607-44E2-B22A-56E27DAF66EF}">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AH137" authorId="1" shapeId="0" xr:uid="{B32D8CD4-D636-4FAA-BDB1-8223C623EE76}">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I137" authorId="1" shapeId="0" xr:uid="{A7B4D4F3-8D0F-4F0B-AB69-02A84AA2013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L137" authorId="0" shapeId="0" xr:uid="{ACD843AB-2F4C-4094-AD5E-3BA6E945E3CB}">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M137" authorId="0" shapeId="0" xr:uid="{F602EFA7-35F3-4D42-A881-B45B593B7464}">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H138" authorId="1" shapeId="0" xr:uid="{6039F3E6-2E98-4C77-9778-14A306B1936E}">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I138" authorId="1" shapeId="0" xr:uid="{32278B74-BD21-4E9E-B952-AE29F8BB838F}">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L138" authorId="1" shapeId="0" xr:uid="{9074506D-CBC1-472E-B4F2-F392842CBAF1}">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M138" authorId="1" shapeId="0" xr:uid="{4F144B5A-1F87-411B-B841-2DCC1CBE0D65}">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H139" authorId="1" shapeId="0" xr:uid="{133EE878-9ABC-40DE-B3E5-D624ADB240F3}">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I139" authorId="1" shapeId="0" xr:uid="{51AF9427-6045-47F7-9778-1FBD16CE865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L139" authorId="0" shapeId="0" xr:uid="{D440BE40-9008-401E-94AB-6820118BFE7C}">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M139" authorId="0" shapeId="0" xr:uid="{7541FA16-09A0-4788-9837-1E53A467D644}">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H140" authorId="1" shapeId="0" xr:uid="{2F23EAEA-B72D-412C-A2FD-B86DB5BF6C1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I140" authorId="1" shapeId="0" xr:uid="{AD7C3BA3-DB1E-4B00-B2D2-1D253BC53DE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L140" authorId="1" shapeId="0" xr:uid="{0F6FAC8A-15F4-4DE0-8804-CC1147FBFC16}">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M140" authorId="1" shapeId="0" xr:uid="{D7A8B118-8959-434E-8F0E-3303A9B751C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H141" authorId="1" shapeId="0" xr:uid="{D184D708-FB80-43C7-B295-5BC908F3ECF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I141" authorId="1" shapeId="0" xr:uid="{1F6315DD-112C-4194-928D-B8F6B4ACEFCD}">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L141" authorId="0" shapeId="0" xr:uid="{F1D47D0B-0833-4529-995B-7968EAE54EA5}">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L142" authorId="3" shapeId="0" xr:uid="{79AE2BA1-AC37-4DF8-9B6C-12A877E8C995}">
      <text>
        <r>
          <rPr>
            <b/>
            <sz val="9"/>
            <color indexed="81"/>
            <rFont val="Tahoma"/>
            <family val="2"/>
          </rPr>
          <t>Sally Blair:</t>
        </r>
        <r>
          <rPr>
            <sz val="9"/>
            <color indexed="81"/>
            <rFont val="Tahoma"/>
            <family val="2"/>
          </rPr>
          <t xml:space="preserve">
If NA selected AND Col 03 Qty is greater than 1, Table D needs to return the Row 19 error on the Table D tab. </t>
        </r>
      </text>
    </comment>
    <comment ref="AH142" authorId="1" shapeId="0" xr:uid="{0D75FB6E-6C4D-4708-8FFA-92D017C2602F}">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I142" authorId="1" shapeId="0" xr:uid="{2FB18210-F120-48FC-8295-DF8950BA3BA8}">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M144" authorId="1" shapeId="0" xr:uid="{FA97B136-CEE8-4E56-9DDA-C3BE7C653BA0}">
      <text>
        <r>
          <rPr>
            <b/>
            <sz val="9"/>
            <color indexed="81"/>
            <rFont val="Tahoma"/>
            <family val="2"/>
          </rPr>
          <t>2019 Update:</t>
        </r>
        <r>
          <rPr>
            <sz val="9"/>
            <color indexed="81"/>
            <rFont val="Tahoma"/>
            <family val="2"/>
          </rPr>
          <t xml:space="preserve">
Added new NA choice for new exception for Healthcare facilities.</t>
        </r>
      </text>
    </comment>
    <comment ref="AH147" authorId="1" shapeId="0" xr:uid="{4B957DEF-C983-4FB4-AA1D-3CE6E5BC6B90}">
      <text>
        <r>
          <rPr>
            <b/>
            <sz val="9"/>
            <color indexed="81"/>
            <rFont val="Tahoma"/>
            <family val="2"/>
          </rPr>
          <t>2019 Update:</t>
        </r>
        <r>
          <rPr>
            <sz val="9"/>
            <color indexed="81"/>
            <rFont val="Tahoma"/>
            <family val="2"/>
          </rPr>
          <t xml:space="preserve">
These are new categories.</t>
        </r>
      </text>
    </comment>
    <comment ref="AH148" authorId="1" shapeId="0" xr:uid="{46BA4CAD-AF97-408C-98B3-2AA0365694D8}">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I148" authorId="1" shapeId="0" xr:uid="{C238878D-9343-4424-B938-FAF24EA14F4C}">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J148" authorId="1" shapeId="0" xr:uid="{D3A61895-8E42-4382-8AD9-7B02C1EAEF55}">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K148" authorId="1" shapeId="0" xr:uid="{BD821479-F39E-446B-B196-CB97E4A52ED1}">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L148" authorId="1" shapeId="0" xr:uid="{52961600-FA2C-4683-B0E8-03B5F89FCD56}">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M148" authorId="1" shapeId="0" xr:uid="{E68191E0-E61D-48F7-9B02-3FF5E415E089}">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49" authorId="1" shapeId="0" xr:uid="{F978FEC4-0DA6-43AB-8B16-3125BEDEA924}">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I149" authorId="1" shapeId="0" xr:uid="{AFE2BB09-BFCE-4349-8B4F-53ABD233336F}">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L149" authorId="1" shapeId="0" xr:uid="{AAD3E09A-DB98-43B0-B8DA-0A3CCE5D5D6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M149" authorId="1" shapeId="0" xr:uid="{8B97C30E-AE83-46C4-944B-D78C862309FD}">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H150" authorId="1" shapeId="0" xr:uid="{541DD7EB-265A-4CF4-A899-248252B83C3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I150" authorId="1" shapeId="0" xr:uid="{2B0986A6-59EC-4A2A-8A7B-5117843E9647}">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H151" authorId="1" shapeId="0" xr:uid="{33198AF0-3757-4BF1-8192-FC87E8740776}">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51" authorId="1" shapeId="0" xr:uid="{938E8C62-4DA0-4F58-B4FC-492AC1ACE4F3}">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52" authorId="1" shapeId="0" xr:uid="{336C2738-F0B7-409B-AA98-77DD133401EA}">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I152" authorId="1" shapeId="0" xr:uid="{E60E7405-2DBD-4170-AB1B-B1D1CC4F3D0A}">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H156" authorId="1" shapeId="0" xr:uid="{132F5048-91FE-4165-BD53-F503276BE5C8}">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I156" authorId="1" shapeId="0" xr:uid="{E039E4A7-E4AF-4EF6-BEB2-A7D972CAC933}">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J156" authorId="1" shapeId="0" xr:uid="{4F0EB346-A91E-4C4D-BD2A-4D575AA7A6FA}">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156" authorId="1" shapeId="0" xr:uid="{1AF12A08-0950-4136-B525-2F4EA4261492}">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156" authorId="1" shapeId="0" xr:uid="{43E289A0-FA2F-488B-8E00-C717D3AA9238}">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157" authorId="1" shapeId="0" xr:uid="{A7DF0583-04D8-4F04-A571-A5EB270F6504}">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I157" authorId="1" shapeId="0" xr:uid="{975C49C5-8BF9-4E17-8ADC-D350DC84EA4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H158" authorId="1" shapeId="0" xr:uid="{E1AAC20A-DEB8-4D0E-9167-7036B99E7F1D}">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I158" authorId="1" shapeId="0" xr:uid="{32B13646-397F-4ACC-8C60-3D57F69712AE}">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O159" authorId="0" shapeId="0" xr:uid="{57BC9820-6B5F-45B1-B2FD-DC55ABFDF002}">
      <text>
        <r>
          <rPr>
            <b/>
            <sz val="9"/>
            <color indexed="81"/>
            <rFont val="Tahoma"/>
            <charset val="1"/>
          </rPr>
          <t>3.24.22</t>
        </r>
        <r>
          <rPr>
            <sz val="9"/>
            <color indexed="81"/>
            <rFont val="Tahoma"/>
            <charset val="1"/>
          </rPr>
          <t xml:space="preserve">
If DOAS is selectedd 04-11 gray out and no efficiency table is triggered. </t>
        </r>
      </text>
    </comment>
    <comment ref="AH159" authorId="1" shapeId="0" xr:uid="{ECBFE734-D697-4FB2-B500-D2E0E995AEE7}">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I159" authorId="1" shapeId="0" xr:uid="{65B1B4DB-6D5A-4F11-B5C0-489B9B78AC05}">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J160" authorId="0" shapeId="0" xr:uid="{13208434-4EC5-4C5B-A59A-D94AF8D9AA97}">
      <text>
        <r>
          <rPr>
            <b/>
            <sz val="9"/>
            <color indexed="81"/>
            <rFont val="Tahoma"/>
            <family val="2"/>
          </rPr>
          <t>3.14.22</t>
        </r>
        <r>
          <rPr>
            <sz val="9"/>
            <color indexed="81"/>
            <rFont val="Tahoma"/>
            <family val="2"/>
          </rPr>
          <t xml:space="preserve">
Lookup based on Table 110.2-K</t>
        </r>
      </text>
    </comment>
    <comment ref="O160" authorId="0" shapeId="0" xr:uid="{CA9E615D-AE6D-41AB-8F7E-A1C205070D62}">
      <text>
        <r>
          <rPr>
            <b/>
            <sz val="9"/>
            <color indexed="81"/>
            <rFont val="Tahoma"/>
            <charset val="1"/>
          </rPr>
          <t>3.24.22</t>
        </r>
        <r>
          <rPr>
            <sz val="9"/>
            <color indexed="81"/>
            <rFont val="Tahoma"/>
            <charset val="1"/>
          </rPr>
          <t xml:space="preserve">
If DX-DOAS is selected the DX-DOAS table is triggered</t>
        </r>
      </text>
    </comment>
    <comment ref="AH162" authorId="1" shapeId="0" xr:uid="{58F6B7EF-6239-4BC9-8186-7206C8F9E823}">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H163" authorId="1" shapeId="0" xr:uid="{CAC697D9-AF83-4B2B-96E3-63EF83E995F4}">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163" authorId="1" shapeId="0" xr:uid="{0D7C1AE5-59FF-4856-A5AA-CCDA4F46B70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163" authorId="1" shapeId="0" xr:uid="{7B2619AE-19EC-4C0A-A37F-D4509A683C73}">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163" authorId="1" shapeId="0" xr:uid="{1143952B-2F24-4878-BE19-DD4064E427A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163" authorId="1" shapeId="0" xr:uid="{1181C370-1A25-4909-96E5-E1B32A66D7AA}">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163" authorId="1" shapeId="0" xr:uid="{5527A66A-52C5-4D24-BD64-622D51685384}">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163" authorId="1" shapeId="0" xr:uid="{0BDDB698-DA01-4459-98BC-37C56C0B5413}">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164" authorId="1" shapeId="0" xr:uid="{901384FB-B2BD-49C6-90B9-651A1664BB6E}">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164" authorId="1" shapeId="0" xr:uid="{AF3CED11-AA88-4570-9F22-0F2200DF74F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J164" authorId="1" shapeId="0" xr:uid="{919A4255-C613-4081-A726-CB8145ADE675}">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64" authorId="1" shapeId="0" xr:uid="{012BD041-4BE8-4535-9D3B-2B9DE8FF9943}">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64" authorId="1" shapeId="0" xr:uid="{CFEF7A4D-F134-450E-8776-350DA625FAEC}">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64" authorId="1" shapeId="0" xr:uid="{6320B6D4-8757-4A01-8CB3-F8CF3AB0B15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H165" authorId="1" shapeId="0" xr:uid="{7D82B674-64DA-4EE3-AA04-2A42E8430195}">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I165" authorId="1" shapeId="0" xr:uid="{B57C5BAE-78EE-4457-8B91-B751F580FF5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J165" authorId="1" shapeId="0" xr:uid="{CB0E76B2-8667-4EF5-9D07-9D3F0671E035}">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65" authorId="1" shapeId="0" xr:uid="{A64A6343-9FFF-4BE2-9EA7-5FA7578DECB8}">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65" authorId="1" shapeId="0" xr:uid="{E7B4E833-321E-4096-83ED-34FD8E9BC1B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65" authorId="1" shapeId="0" xr:uid="{25041C4D-D210-4A88-92A4-0D9B51D65CFD}">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66" authorId="0" shapeId="0" xr:uid="{1DD1D01C-F063-4D77-954D-3DE47BF87DEC}">
      <text>
        <r>
          <rPr>
            <b/>
            <sz val="9"/>
            <color indexed="81"/>
            <rFont val="Tahoma"/>
            <family val="2"/>
          </rPr>
          <t xml:space="preserve">3.14.22
</t>
        </r>
        <r>
          <rPr>
            <sz val="9"/>
            <color indexed="81"/>
            <rFont val="Tahoma"/>
            <family val="2"/>
          </rPr>
          <t xml:space="preserve">Custom Dropdown when 02=Water Cooled
</t>
        </r>
      </text>
    </comment>
    <comment ref="AH166" authorId="1" shapeId="0" xr:uid="{E1C573F9-AF1A-4FEF-8DFA-A4B984C5AF45}">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I166" authorId="1" shapeId="0" xr:uid="{E8226DB3-99BB-430C-8ED8-B5FC79B6F20C}">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J166" authorId="1" shapeId="0" xr:uid="{AFC24376-C728-45DA-B2BA-FC27F203ECE2}">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66" authorId="1" shapeId="0" xr:uid="{813847B8-6090-49D0-ADCA-E96C360CB37B}">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66" authorId="1" shapeId="0" xr:uid="{567EF9F7-ECE0-4F75-8635-EEB4247CEDAF}">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66" authorId="1" shapeId="0" xr:uid="{0E3CBF85-EA37-481D-8F03-C78462447846}">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H167" authorId="1" shapeId="0" xr:uid="{313D29F0-8830-4724-AE99-0AE70F65C511}">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I167" authorId="1" shapeId="0" xr:uid="{17557F70-26C7-4C24-A179-D264DA9289BD}">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J167" authorId="1" shapeId="0" xr:uid="{2A73DEB7-8EE6-4129-BAF1-B69C8CACD598}">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67" authorId="1" shapeId="0" xr:uid="{6F5A23E9-56E0-4BDF-9A72-C3556AC1153B}">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67" authorId="1" shapeId="0" xr:uid="{F0D9F530-C2DA-447C-A5EC-9E89B1D5154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67" authorId="1" shapeId="0" xr:uid="{9F918F6B-9DE0-4247-AC58-A9F41860C095}">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H168" authorId="1" shapeId="0" xr:uid="{71F498F1-2563-4796-BAA5-C7778E42E932}">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70" authorId="0" shapeId="0" xr:uid="{C3112F31-684D-452B-A42C-018F8AB17ACA}">
      <text>
        <r>
          <rPr>
            <b/>
            <sz val="9"/>
            <color indexed="81"/>
            <rFont val="Tahoma"/>
            <family val="2"/>
          </rPr>
          <t xml:space="preserve">3.14.22
</t>
        </r>
        <r>
          <rPr>
            <sz val="9"/>
            <color indexed="81"/>
            <rFont val="Tahoma"/>
            <family val="2"/>
          </rPr>
          <t xml:space="preserve">Custom Dropdown when 02=Water Source Heat Pump
</t>
        </r>
      </text>
    </comment>
    <comment ref="AH171" authorId="1" shapeId="0" xr:uid="{B045E9A0-6A81-428F-B978-292FE6B2AF3C}">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I171" authorId="1" shapeId="0" xr:uid="{AAA6960F-0958-40E3-A5A4-70CA495C1D52}">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J171" authorId="1" shapeId="0" xr:uid="{7FFE6DDC-E3B9-4D5D-87E8-BF8241651389}">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K171" authorId="1" shapeId="0" xr:uid="{786E0FCA-60E1-4AB7-B985-7A4B62D7E5DD}">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L171" authorId="1" shapeId="0" xr:uid="{559BF378-9974-4ECA-91AC-2A6620C35A38}">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M171" authorId="1" shapeId="0" xr:uid="{D1A4980C-7617-4213-B3F3-18E52FDC04B5}">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H172" authorId="1" shapeId="0" xr:uid="{21C64DCD-294D-445A-A744-F28A7C7034F6}">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H176" authorId="1" shapeId="0" xr:uid="{C3E7A50D-0C89-4131-9ACF-BAF332FE2465}">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176" authorId="1" shapeId="0" xr:uid="{23F7745F-13FD-498E-BC6B-4FD93ECE373E}">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176" authorId="1" shapeId="0" xr:uid="{154CD92F-3838-4BAC-B861-4D008529E283}">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176" authorId="1" shapeId="0" xr:uid="{50CB366F-9353-4DFF-A623-DAC4E0C036C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176" authorId="1" shapeId="0" xr:uid="{1A1F8FEC-157A-40C7-BDAD-09C6476BB461}">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176" authorId="1" shapeId="0" xr:uid="{134C4C1F-CFBE-4103-8681-EBCBEEF29241}">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176" authorId="1" shapeId="0" xr:uid="{E4A1ED2A-9A7F-4841-B7B2-1EF18955EE75}">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176" authorId="1" shapeId="0" xr:uid="{A29A336F-EC4B-4491-A331-FCEFAABA8D36}">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77" authorId="1" shapeId="0" xr:uid="{ABA9C91E-03FA-4477-924D-C9A0636B1C04}">
      <text>
        <r>
          <rPr>
            <b/>
            <sz val="9"/>
            <color indexed="81"/>
            <rFont val="Tahoma"/>
            <family val="2"/>
          </rPr>
          <t xml:space="preserve">3.14.22
</t>
        </r>
        <r>
          <rPr>
            <sz val="9"/>
            <color indexed="81"/>
            <rFont val="Tahoma"/>
            <family val="2"/>
          </rPr>
          <t>This table is triggered when Dual Fuel Heat Pump is selected in System Sizing Table above</t>
        </r>
      </text>
    </comment>
    <comment ref="AI177" authorId="1" shapeId="0" xr:uid="{99347880-C8C8-4A91-9405-06A990C00B9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77" authorId="1" shapeId="0" xr:uid="{9FFB7A6D-BE65-4D29-9C58-33371806860B}">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77" authorId="1" shapeId="0" xr:uid="{7A79D569-2C6E-46C0-9A1A-D0A28DD759BD}">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77" authorId="1" shapeId="0" xr:uid="{035D974C-53A4-4E6B-BB7E-D106AD1ED19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77" authorId="1" shapeId="0" xr:uid="{2416F7EA-36FC-4348-80C7-B31CB044860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77" authorId="1" shapeId="0" xr:uid="{754E090B-03B7-43EA-A5DF-B6B3AFDEBC3E}">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I178" authorId="1" shapeId="0" xr:uid="{7EF8015A-F50A-4492-BB65-57524BCAA717}">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78" authorId="1" shapeId="0" xr:uid="{5EF9FBC8-92F5-4B7B-85F9-8AC31BC55371}">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78" authorId="1" shapeId="0" xr:uid="{ABE3A076-07BC-4B72-ACDD-E63B2B6078C4}">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78" authorId="1" shapeId="0" xr:uid="{FAA1A253-9862-494E-8425-1ED6F4A399C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78" authorId="1" shapeId="0" xr:uid="{68B6234E-7A6F-41A0-B531-0EA53292A8A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78" authorId="1" shapeId="0" xr:uid="{67D094C2-FA0C-47E7-9BC6-A3E8F987749C}">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I179" authorId="1" shapeId="0" xr:uid="{3D177273-52BB-4A85-8FD3-48CC9AB7353D}">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J179" authorId="1" shapeId="0" xr:uid="{7C03C2CC-ADF0-4E9F-9E64-935950089C9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79" authorId="1" shapeId="0" xr:uid="{6A2379E3-92C6-4104-95E0-401EB7CD5D4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79" authorId="1" shapeId="0" xr:uid="{86EF8C20-48AA-47F2-9C76-E2A56C34937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79" authorId="1" shapeId="0" xr:uid="{D480E0F2-3A7D-43BA-9573-25CAD660D4B5}">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79" authorId="1" shapeId="0" xr:uid="{5D9CD191-FD50-4066-AC3B-608580B9FD2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81" authorId="1" shapeId="0" xr:uid="{287CE715-BC71-4F6A-A743-D95EDBADFD49}">
      <text>
        <r>
          <rPr>
            <b/>
            <sz val="9"/>
            <color indexed="81"/>
            <rFont val="Tahoma"/>
            <family val="2"/>
          </rPr>
          <t>3.14.22</t>
        </r>
        <r>
          <rPr>
            <sz val="9"/>
            <color indexed="81"/>
            <rFont val="Tahoma"/>
            <family val="2"/>
          </rPr>
          <t xml:space="preserve">
Bring in system name for DFHP systems</t>
        </r>
      </text>
    </comment>
    <comment ref="E181" authorId="1" shapeId="0" xr:uid="{B328A625-CC4B-4E42-AF7F-F502A6B7E45B}">
      <text>
        <r>
          <rPr>
            <b/>
            <sz val="9"/>
            <color indexed="81"/>
            <rFont val="Tahoma"/>
            <family val="2"/>
          </rPr>
          <t>Sally Blair:</t>
        </r>
        <r>
          <rPr>
            <sz val="9"/>
            <color indexed="81"/>
            <rFont val="Tahoma"/>
            <family val="2"/>
          </rPr>
          <t xml:space="preserve">
</t>
        </r>
        <r>
          <rPr>
            <sz val="9"/>
            <color indexed="81"/>
            <rFont val="Tahoma"/>
            <family val="2"/>
          </rPr>
          <t>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G181" authorId="0" shapeId="0" xr:uid="{EF9652D9-1BCE-483F-94B9-01E793609A38}">
      <text>
        <r>
          <rPr>
            <b/>
            <sz val="9"/>
            <color indexed="81"/>
            <rFont val="Tahoma"/>
            <family val="2"/>
          </rPr>
          <t>6/24/2022</t>
        </r>
        <r>
          <rPr>
            <sz val="9"/>
            <color indexed="81"/>
            <rFont val="Tahoma"/>
            <family val="2"/>
          </rPr>
          <t xml:space="preserve">
There are changes to the minimum values. See 110.2 Tables
</t>
        </r>
      </text>
    </comment>
    <comment ref="AH182" authorId="0" shapeId="0" xr:uid="{BCE82C87-1B88-49CF-8E25-59AE3C246507}">
      <text>
        <r>
          <rPr>
            <b/>
            <sz val="9"/>
            <color indexed="81"/>
            <rFont val="Tahoma"/>
            <charset val="1"/>
          </rPr>
          <t>6.3.22</t>
        </r>
        <r>
          <rPr>
            <sz val="9"/>
            <color indexed="81"/>
            <rFont val="Tahoma"/>
            <charset val="1"/>
          </rPr>
          <t xml:space="preserve">
Blank/Gray</t>
        </r>
      </text>
    </comment>
    <comment ref="AI182" authorId="0" shapeId="0" xr:uid="{B248F05A-ED02-4B5D-8102-2573E3464D6F}">
      <text>
        <r>
          <rPr>
            <b/>
            <sz val="9"/>
            <color indexed="81"/>
            <rFont val="Tahoma"/>
            <family val="2"/>
          </rPr>
          <t xml:space="preserve">6.3.22
</t>
        </r>
        <r>
          <rPr>
            <sz val="9"/>
            <color indexed="81"/>
            <rFont val="Tahoma"/>
            <family val="2"/>
          </rPr>
          <t>2.08 COP</t>
        </r>
      </text>
    </comment>
    <comment ref="AJ182" authorId="0" shapeId="0" xr:uid="{93B94C67-25A9-4B20-85E2-3E815645C0F7}">
      <text>
        <r>
          <rPr>
            <b/>
            <sz val="9"/>
            <color indexed="81"/>
            <rFont val="Tahoma"/>
            <family val="2"/>
          </rPr>
          <t xml:space="preserve">6.3.22
</t>
        </r>
        <r>
          <rPr>
            <sz val="9"/>
            <color indexed="81"/>
            <rFont val="Tahoma"/>
            <family val="2"/>
          </rPr>
          <t>2.01 COP</t>
        </r>
      </text>
    </comment>
    <comment ref="AK182" authorId="0" shapeId="0" xr:uid="{F30A5348-C875-43C6-BF60-52E15DC74483}">
      <text>
        <r>
          <rPr>
            <b/>
            <sz val="9"/>
            <color indexed="81"/>
            <rFont val="Tahoma"/>
            <family val="2"/>
          </rPr>
          <t xml:space="preserve">6.3.22
</t>
        </r>
        <r>
          <rPr>
            <sz val="9"/>
            <color indexed="81"/>
            <rFont val="Tahoma"/>
            <family val="2"/>
          </rPr>
          <t xml:space="preserve">2.04 COP
</t>
        </r>
      </text>
    </comment>
    <comment ref="AL182" authorId="0" shapeId="0" xr:uid="{A5E0E496-9768-4125-83D6-FFA271456D9F}">
      <text>
        <r>
          <rPr>
            <b/>
            <sz val="9"/>
            <color indexed="81"/>
            <rFont val="Tahoma"/>
            <family val="2"/>
          </rPr>
          <t xml:space="preserve">6.3.22
</t>
        </r>
        <r>
          <rPr>
            <sz val="9"/>
            <color indexed="81"/>
            <rFont val="Tahoma"/>
            <family val="2"/>
          </rPr>
          <t>1.86 COP</t>
        </r>
      </text>
    </comment>
    <comment ref="AM182" authorId="0" shapeId="0" xr:uid="{8FDD8550-A9AD-4442-A111-17A0D18E8F8B}">
      <text>
        <r>
          <rPr>
            <b/>
            <sz val="9"/>
            <color indexed="81"/>
            <rFont val="Tahoma"/>
            <family val="2"/>
          </rPr>
          <t xml:space="preserve">6.3.22
</t>
        </r>
        <r>
          <rPr>
            <sz val="9"/>
            <color indexed="81"/>
            <rFont val="Tahoma"/>
            <family val="2"/>
          </rPr>
          <t>1.89 COP</t>
        </r>
      </text>
    </comment>
    <comment ref="AN182" authorId="0" shapeId="0" xr:uid="{E66B0320-D012-4896-A44E-7EF59ECF693B}">
      <text>
        <r>
          <rPr>
            <b/>
            <sz val="9"/>
            <color indexed="81"/>
            <rFont val="Tahoma"/>
            <family val="2"/>
          </rPr>
          <t xml:space="preserve">6.3.22
</t>
        </r>
        <r>
          <rPr>
            <sz val="9"/>
            <color indexed="81"/>
            <rFont val="Tahoma"/>
            <family val="2"/>
          </rPr>
          <t>1.82 COP</t>
        </r>
      </text>
    </comment>
    <comment ref="AO182" authorId="0" shapeId="0" xr:uid="{5648C939-0C16-485F-B78A-6BF045814DB9}">
      <text>
        <r>
          <rPr>
            <b/>
            <sz val="9"/>
            <color indexed="81"/>
            <rFont val="Tahoma"/>
            <family val="2"/>
          </rPr>
          <t xml:space="preserve">6.3.22
</t>
        </r>
        <r>
          <rPr>
            <sz val="9"/>
            <color indexed="81"/>
            <rFont val="Tahoma"/>
            <family val="2"/>
          </rPr>
          <t>1.85 COP</t>
        </r>
      </text>
    </comment>
    <comment ref="G183" authorId="0" shapeId="0" xr:uid="{EDA053BF-D30D-4556-95EF-7CBF0F7162DE}">
      <text>
        <r>
          <rPr>
            <b/>
            <sz val="9"/>
            <color indexed="81"/>
            <rFont val="Tahoma"/>
            <family val="2"/>
          </rPr>
          <t>6/24/2022</t>
        </r>
        <r>
          <rPr>
            <sz val="9"/>
            <color indexed="81"/>
            <rFont val="Tahoma"/>
            <family val="2"/>
          </rPr>
          <t xml:space="preserve">
There are changes to the minimum values. See 110.2 Tables
</t>
        </r>
      </text>
    </comment>
    <comment ref="AH183" authorId="0" shapeId="0" xr:uid="{318693D8-3FAE-4746-A610-0D759E7F39AC}">
      <text>
        <r>
          <rPr>
            <b/>
            <sz val="9"/>
            <color indexed="81"/>
            <rFont val="Tahoma"/>
            <charset val="1"/>
          </rPr>
          <t xml:space="preserve">6.3.22
</t>
        </r>
        <r>
          <rPr>
            <sz val="9"/>
            <color indexed="81"/>
            <rFont val="Tahoma"/>
            <family val="2"/>
          </rPr>
          <t>2.02 COP</t>
        </r>
        <r>
          <rPr>
            <sz val="9"/>
            <color indexed="81"/>
            <rFont val="Tahoma"/>
            <charset val="1"/>
          </rPr>
          <t xml:space="preserve">
</t>
        </r>
      </text>
    </comment>
    <comment ref="AI183" authorId="0" shapeId="0" xr:uid="{00AA82ED-E951-4762-B8DF-F0E2C9CFFF0E}">
      <text>
        <r>
          <rPr>
            <b/>
            <sz val="9"/>
            <color indexed="81"/>
            <rFont val="Tahoma"/>
            <family val="2"/>
          </rPr>
          <t xml:space="preserve">6.3.22
</t>
        </r>
        <r>
          <rPr>
            <sz val="9"/>
            <color indexed="81"/>
            <rFont val="Tahoma"/>
            <family val="2"/>
          </rPr>
          <t>2.05 COP</t>
        </r>
      </text>
    </comment>
    <comment ref="AJ183" authorId="0" shapeId="0" xr:uid="{8397D762-9E47-4274-8C9C-F61394B7FBEA}">
      <text>
        <r>
          <rPr>
            <b/>
            <sz val="9"/>
            <color indexed="81"/>
            <rFont val="Tahoma"/>
            <family val="2"/>
          </rPr>
          <t xml:space="preserve">6.3.22
</t>
        </r>
        <r>
          <rPr>
            <sz val="9"/>
            <color indexed="81"/>
            <rFont val="Tahoma"/>
            <family val="2"/>
          </rPr>
          <t>1.97 COP</t>
        </r>
      </text>
    </comment>
    <comment ref="AK183" authorId="0" shapeId="0" xr:uid="{A8D0A723-095E-4F3C-A6F3-49B0DC3165ED}">
      <text>
        <r>
          <rPr>
            <b/>
            <sz val="9"/>
            <color indexed="81"/>
            <rFont val="Tahoma"/>
            <family val="2"/>
          </rPr>
          <t xml:space="preserve">6.3.22
</t>
        </r>
        <r>
          <rPr>
            <sz val="9"/>
            <color indexed="81"/>
            <rFont val="Tahoma"/>
            <family val="2"/>
          </rPr>
          <t>2.00 COP</t>
        </r>
      </text>
    </comment>
    <comment ref="AL183" authorId="0" shapeId="0" xr:uid="{ECEB6767-384C-4342-AEE8-B9DB1FDDC1F2}">
      <text>
        <r>
          <rPr>
            <b/>
            <sz val="9"/>
            <color indexed="81"/>
            <rFont val="Tahoma"/>
            <family val="2"/>
          </rPr>
          <t xml:space="preserve">6.3.22
</t>
        </r>
        <r>
          <rPr>
            <sz val="9"/>
            <color indexed="81"/>
            <rFont val="Tahoma"/>
            <family val="2"/>
          </rPr>
          <t>1.83 COP</t>
        </r>
      </text>
    </comment>
    <comment ref="AM183" authorId="0" shapeId="0" xr:uid="{2EE9EAA8-26FE-4892-9026-C3ADAE047801}">
      <text>
        <r>
          <rPr>
            <b/>
            <sz val="9"/>
            <color indexed="81"/>
            <rFont val="Tahoma"/>
            <family val="2"/>
          </rPr>
          <t xml:space="preserve">6.3.22
</t>
        </r>
        <r>
          <rPr>
            <sz val="9"/>
            <color indexed="81"/>
            <rFont val="Tahoma"/>
            <family val="2"/>
          </rPr>
          <t>1.86 COP</t>
        </r>
      </text>
    </comment>
    <comment ref="AN183" authorId="0" shapeId="0" xr:uid="{7BEE2E5D-FFE8-4C11-ADDD-A1BA6214CFC2}">
      <text>
        <r>
          <rPr>
            <b/>
            <sz val="9"/>
            <color indexed="81"/>
            <rFont val="Tahoma"/>
            <family val="2"/>
          </rPr>
          <t xml:space="preserve">6.3.22
</t>
        </r>
        <r>
          <rPr>
            <sz val="9"/>
            <color indexed="81"/>
            <rFont val="Tahoma"/>
            <family val="2"/>
          </rPr>
          <t>1.78 COP</t>
        </r>
      </text>
    </comment>
    <comment ref="AO183" authorId="0" shapeId="0" xr:uid="{E409BB6A-02DA-4833-8D17-B09D501764AD}">
      <text>
        <r>
          <rPr>
            <b/>
            <sz val="9"/>
            <color indexed="81"/>
            <rFont val="Tahoma"/>
            <family val="2"/>
          </rPr>
          <t xml:space="preserve">6.3.22
</t>
        </r>
        <r>
          <rPr>
            <sz val="9"/>
            <color indexed="81"/>
            <rFont val="Tahoma"/>
            <family val="2"/>
          </rPr>
          <t>1.81 COP</t>
        </r>
      </text>
    </comment>
    <comment ref="AH184" authorId="0" shapeId="0" xr:uid="{BCA413FC-587A-4286-A919-04FF08C13AA5}">
      <text>
        <r>
          <rPr>
            <b/>
            <sz val="9"/>
            <color indexed="81"/>
            <rFont val="Tahoma"/>
            <family val="2"/>
          </rPr>
          <t xml:space="preserve">6.3.22
</t>
        </r>
        <r>
          <rPr>
            <sz val="9"/>
            <color indexed="81"/>
            <rFont val="Tahoma"/>
            <family val="2"/>
          </rPr>
          <t>1.92 COP</t>
        </r>
      </text>
    </comment>
    <comment ref="AI184" authorId="0" shapeId="0" xr:uid="{6B5C241E-1A5F-491F-AFD7-4D2401FEACA7}">
      <text>
        <r>
          <rPr>
            <b/>
            <sz val="9"/>
            <color indexed="81"/>
            <rFont val="Tahoma"/>
            <family val="2"/>
          </rPr>
          <t xml:space="preserve">6.3.22
</t>
        </r>
        <r>
          <rPr>
            <sz val="9"/>
            <color indexed="81"/>
            <rFont val="Tahoma"/>
            <family val="2"/>
          </rPr>
          <t>1.94 COP</t>
        </r>
      </text>
    </comment>
    <comment ref="AJ184" authorId="0" shapeId="0" xr:uid="{6A885160-388B-4E75-9E23-80A4062AD6B3}">
      <text>
        <r>
          <rPr>
            <b/>
            <sz val="9"/>
            <color indexed="81"/>
            <rFont val="Tahoma"/>
            <family val="2"/>
          </rPr>
          <t xml:space="preserve">6.3.22
</t>
        </r>
        <r>
          <rPr>
            <sz val="9"/>
            <color indexed="81"/>
            <rFont val="Tahoma"/>
            <family val="2"/>
          </rPr>
          <t>1.87 COP</t>
        </r>
      </text>
    </comment>
    <comment ref="AK184" authorId="0" shapeId="0" xr:uid="{92ED52A6-4505-4993-BB37-A86DCD7A62BF}">
      <text>
        <r>
          <rPr>
            <b/>
            <sz val="9"/>
            <color indexed="81"/>
            <rFont val="Tahoma"/>
            <family val="2"/>
          </rPr>
          <t xml:space="preserve">6.3.22
</t>
        </r>
        <r>
          <rPr>
            <sz val="9"/>
            <color indexed="81"/>
            <rFont val="Tahoma"/>
            <family val="2"/>
          </rPr>
          <t xml:space="preserve">1.89 COP
</t>
        </r>
      </text>
    </comment>
    <comment ref="AL184" authorId="0" shapeId="0" xr:uid="{7698DEC2-4335-4CF0-90DE-730CDC0A9477}">
      <text>
        <r>
          <rPr>
            <b/>
            <sz val="9"/>
            <color indexed="81"/>
            <rFont val="Tahoma"/>
            <family val="2"/>
          </rPr>
          <t xml:space="preserve">6.3.22
</t>
        </r>
        <r>
          <rPr>
            <sz val="9"/>
            <color indexed="81"/>
            <rFont val="Tahoma"/>
            <family val="2"/>
          </rPr>
          <t xml:space="preserve">1.73 COP
</t>
        </r>
      </text>
    </comment>
    <comment ref="AM184" authorId="0" shapeId="0" xr:uid="{AA9BCC3A-BE5D-4244-8E41-CAE2EC2ECFFB}">
      <text>
        <r>
          <rPr>
            <b/>
            <sz val="9"/>
            <color indexed="81"/>
            <rFont val="Tahoma"/>
            <family val="2"/>
          </rPr>
          <t xml:space="preserve">6.3.22
</t>
        </r>
        <r>
          <rPr>
            <sz val="9"/>
            <color indexed="81"/>
            <rFont val="Tahoma"/>
            <family val="2"/>
          </rPr>
          <t xml:space="preserve">1.75 COP
</t>
        </r>
      </text>
    </comment>
    <comment ref="AN184" authorId="0" shapeId="0" xr:uid="{C5576EFF-9767-4AC1-A50E-BC27BC38A69A}">
      <text>
        <r>
          <rPr>
            <b/>
            <sz val="9"/>
            <color indexed="81"/>
            <rFont val="Tahoma"/>
            <family val="2"/>
          </rPr>
          <t xml:space="preserve">6.3.22
</t>
        </r>
        <r>
          <rPr>
            <sz val="9"/>
            <color indexed="81"/>
            <rFont val="Tahoma"/>
            <family val="2"/>
          </rPr>
          <t>1.68 COP</t>
        </r>
      </text>
    </comment>
    <comment ref="AO184" authorId="0" shapeId="0" xr:uid="{AF5ECE15-6FCA-490A-BFFA-D3D5BEC0732B}">
      <text>
        <r>
          <rPr>
            <b/>
            <sz val="9"/>
            <color indexed="81"/>
            <rFont val="Tahoma"/>
            <family val="2"/>
          </rPr>
          <t xml:space="preserve">6.3.22
</t>
        </r>
        <r>
          <rPr>
            <sz val="9"/>
            <color indexed="81"/>
            <rFont val="Tahoma"/>
            <family val="2"/>
          </rPr>
          <t>1.70 COP</t>
        </r>
      </text>
    </comment>
    <comment ref="F186" authorId="1" shapeId="0" xr:uid="{30D7CDDA-EA54-49FC-AA4B-ED39F2F187EF}">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H187" authorId="0" shapeId="0" xr:uid="{F98A5CAB-632F-461F-BD18-F24FFDBF870F}">
      <text>
        <r>
          <rPr>
            <b/>
            <sz val="9"/>
            <color indexed="81"/>
            <rFont val="Tahoma"/>
            <family val="2"/>
          </rPr>
          <t xml:space="preserve">6.3.22
</t>
        </r>
        <r>
          <rPr>
            <sz val="9"/>
            <color indexed="81"/>
            <rFont val="Tahoma"/>
            <family val="2"/>
          </rPr>
          <t>2.38 COP</t>
        </r>
      </text>
    </comment>
    <comment ref="AI187" authorId="0" shapeId="0" xr:uid="{9882ECFA-5398-4EBD-B808-6707163EE1E5}">
      <text>
        <r>
          <rPr>
            <b/>
            <sz val="9"/>
            <color indexed="81"/>
            <rFont val="Tahoma"/>
            <family val="2"/>
          </rPr>
          <t xml:space="preserve">6.3.22
</t>
        </r>
        <r>
          <rPr>
            <sz val="9"/>
            <color indexed="81"/>
            <rFont val="Tahoma"/>
            <family val="2"/>
          </rPr>
          <t>2.41 COP</t>
        </r>
      </text>
    </comment>
    <comment ref="AJ187" authorId="0" shapeId="0" xr:uid="{B9EEAE85-AD3F-4315-8CF7-D84F1465CC99}">
      <text>
        <r>
          <rPr>
            <b/>
            <sz val="9"/>
            <color indexed="81"/>
            <rFont val="Tahoma"/>
            <family val="2"/>
          </rPr>
          <t xml:space="preserve">6.3.22
</t>
        </r>
        <r>
          <rPr>
            <sz val="9"/>
            <color indexed="81"/>
            <rFont val="Tahoma"/>
            <family val="2"/>
          </rPr>
          <t>2.33 COP</t>
        </r>
      </text>
    </comment>
    <comment ref="AK187" authorId="0" shapeId="0" xr:uid="{52E9452D-0FB7-4E7A-AFB9-11FBD189BA35}">
      <text>
        <r>
          <rPr>
            <b/>
            <sz val="9"/>
            <color indexed="81"/>
            <rFont val="Tahoma"/>
            <family val="2"/>
          </rPr>
          <t xml:space="preserve">6.3.22
</t>
        </r>
        <r>
          <rPr>
            <sz val="9"/>
            <color indexed="81"/>
            <rFont val="Tahoma"/>
            <family val="2"/>
          </rPr>
          <t>2.36 COP</t>
        </r>
      </text>
    </comment>
    <comment ref="AL187" authorId="0" shapeId="0" xr:uid="{B8995F0C-14D6-4DD1-97E8-B926A18C198A}">
      <text>
        <r>
          <rPr>
            <b/>
            <sz val="9"/>
            <color indexed="81"/>
            <rFont val="Tahoma"/>
            <charset val="1"/>
          </rPr>
          <t xml:space="preserve">6.3.22
</t>
        </r>
        <r>
          <rPr>
            <sz val="9"/>
            <color indexed="81"/>
            <rFont val="Tahoma"/>
            <family val="2"/>
          </rPr>
          <t>1.97 COP</t>
        </r>
      </text>
    </comment>
    <comment ref="AM187" authorId="0" shapeId="0" xr:uid="{1089E272-15B8-4537-9C94-F637FFBC99E3}">
      <text>
        <r>
          <rPr>
            <b/>
            <sz val="9"/>
            <color indexed="81"/>
            <rFont val="Tahoma"/>
            <family val="2"/>
          </rPr>
          <t xml:space="preserve">6.3.22
</t>
        </r>
        <r>
          <rPr>
            <sz val="9"/>
            <color indexed="81"/>
            <rFont val="Tahoma"/>
            <family val="2"/>
          </rPr>
          <t>2.00 COP</t>
        </r>
      </text>
    </comment>
    <comment ref="AN187" authorId="0" shapeId="0" xr:uid="{832D9537-5786-450B-A931-1A426CB2EFFD}">
      <text>
        <r>
          <rPr>
            <sz val="9"/>
            <color indexed="81"/>
            <rFont val="Tahoma"/>
            <family val="2"/>
          </rPr>
          <t xml:space="preserve">6.3.22
1.92 COP
</t>
        </r>
      </text>
    </comment>
    <comment ref="AO187" authorId="0" shapeId="0" xr:uid="{DC408C19-6172-4E26-B45F-05132CEF8A68}">
      <text>
        <r>
          <rPr>
            <b/>
            <sz val="9"/>
            <color indexed="81"/>
            <rFont val="Tahoma"/>
            <family val="2"/>
          </rPr>
          <t xml:space="preserve">6.3.22
</t>
        </r>
        <r>
          <rPr>
            <sz val="9"/>
            <color indexed="81"/>
            <rFont val="Tahoma"/>
            <family val="2"/>
          </rPr>
          <t>1.95 COP</t>
        </r>
      </text>
    </comment>
    <comment ref="AH188" authorId="0" shapeId="0" xr:uid="{C675A1DD-9BB7-4958-8B39-A9F0D7025250}">
      <text>
        <r>
          <rPr>
            <b/>
            <sz val="9"/>
            <color indexed="81"/>
            <rFont val="Tahoma"/>
            <family val="2"/>
          </rPr>
          <t xml:space="preserve">6.3.22
</t>
        </r>
        <r>
          <rPr>
            <sz val="9"/>
            <color indexed="81"/>
            <rFont val="Tahoma"/>
            <family val="2"/>
          </rPr>
          <t>2.38 COP</t>
        </r>
      </text>
    </comment>
    <comment ref="AI188" authorId="0" shapeId="0" xr:uid="{162EBDFF-9D4F-4EB2-B6FF-60EF92FEEC20}">
      <text>
        <r>
          <rPr>
            <b/>
            <sz val="9"/>
            <color indexed="81"/>
            <rFont val="Tahoma"/>
            <family val="2"/>
          </rPr>
          <t xml:space="preserve">6.3.22
</t>
        </r>
        <r>
          <rPr>
            <sz val="9"/>
            <color indexed="81"/>
            <rFont val="Tahoma"/>
            <family val="2"/>
          </rPr>
          <t>2.31 COP</t>
        </r>
      </text>
    </comment>
    <comment ref="AJ188" authorId="0" shapeId="0" xr:uid="{5D70D105-44FA-4D9B-A129-040D39A52AAC}">
      <text>
        <r>
          <rPr>
            <b/>
            <sz val="9"/>
            <color indexed="81"/>
            <rFont val="Tahoma"/>
            <family val="2"/>
          </rPr>
          <t xml:space="preserve">6.3.22
</t>
        </r>
        <r>
          <rPr>
            <sz val="9"/>
            <color indexed="81"/>
            <rFont val="Tahoma"/>
            <family val="2"/>
          </rPr>
          <t>2.23 COP</t>
        </r>
      </text>
    </comment>
    <comment ref="AK188" authorId="0" shapeId="0" xr:uid="{1B8ECADD-B9FB-454B-8AEB-0FCDF894C4C2}">
      <text>
        <r>
          <rPr>
            <b/>
            <sz val="9"/>
            <color indexed="81"/>
            <rFont val="Tahoma"/>
            <family val="2"/>
          </rPr>
          <t xml:space="preserve">6.3.22
</t>
        </r>
        <r>
          <rPr>
            <sz val="9"/>
            <color indexed="81"/>
            <rFont val="Tahoma"/>
            <family val="2"/>
          </rPr>
          <t>2.26 COP</t>
        </r>
      </text>
    </comment>
    <comment ref="AL188" authorId="0" shapeId="0" xr:uid="{1562F2FC-6ACD-4CA6-943A-E72779CB34CA}">
      <text>
        <r>
          <rPr>
            <b/>
            <sz val="9"/>
            <color indexed="81"/>
            <rFont val="Tahoma"/>
            <family val="2"/>
          </rPr>
          <t xml:space="preserve">6.3.22
</t>
        </r>
        <r>
          <rPr>
            <sz val="9"/>
            <color indexed="81"/>
            <rFont val="Tahoma"/>
            <family val="2"/>
          </rPr>
          <t>1.93 COP</t>
        </r>
      </text>
    </comment>
    <comment ref="AM188" authorId="0" shapeId="0" xr:uid="{36176E06-0A1D-412E-AACE-AA389BAB70DB}">
      <text>
        <r>
          <rPr>
            <b/>
            <sz val="9"/>
            <color indexed="81"/>
            <rFont val="Tahoma"/>
            <family val="2"/>
          </rPr>
          <t xml:space="preserve">6.3.22
</t>
        </r>
        <r>
          <rPr>
            <sz val="9"/>
            <color indexed="81"/>
            <rFont val="Tahoma"/>
            <family val="2"/>
          </rPr>
          <t>1.98 COP</t>
        </r>
      </text>
    </comment>
    <comment ref="AN188" authorId="0" shapeId="0" xr:uid="{7BA743DF-4505-44BD-8750-E80AE2B0F7CD}">
      <text>
        <r>
          <rPr>
            <b/>
            <sz val="9"/>
            <color indexed="81"/>
            <rFont val="Tahoma"/>
            <family val="2"/>
          </rPr>
          <t xml:space="preserve">6.3.22
</t>
        </r>
        <r>
          <rPr>
            <sz val="9"/>
            <color indexed="81"/>
            <rFont val="Tahoma"/>
            <family val="2"/>
          </rPr>
          <t>1.88 COP</t>
        </r>
      </text>
    </comment>
    <comment ref="AO188" authorId="0" shapeId="0" xr:uid="{B87289DA-49D4-4735-94C8-B386BF7898AE}">
      <text>
        <r>
          <rPr>
            <b/>
            <sz val="9"/>
            <color indexed="81"/>
            <rFont val="Tahoma"/>
            <family val="2"/>
          </rPr>
          <t xml:space="preserve">6.3.22
</t>
        </r>
        <r>
          <rPr>
            <sz val="9"/>
            <color indexed="81"/>
            <rFont val="Tahoma"/>
            <family val="2"/>
          </rPr>
          <t>1.93 COP</t>
        </r>
      </text>
    </comment>
    <comment ref="AH189" authorId="0" shapeId="0" xr:uid="{FAFE035A-679F-4841-AD6E-CCF2B1BA0E91}">
      <text>
        <r>
          <rPr>
            <b/>
            <sz val="9"/>
            <color indexed="81"/>
            <rFont val="Tahoma"/>
            <family val="2"/>
          </rPr>
          <t xml:space="preserve">6.3.22
</t>
        </r>
        <r>
          <rPr>
            <sz val="9"/>
            <color indexed="81"/>
            <rFont val="Tahoma"/>
            <family val="2"/>
          </rPr>
          <t xml:space="preserve">2.18 COP
</t>
        </r>
      </text>
    </comment>
    <comment ref="AI189" authorId="0" shapeId="0" xr:uid="{7F910ED2-5DB5-4E70-AAA4-0B69E3224A7C}">
      <text>
        <r>
          <rPr>
            <b/>
            <sz val="9"/>
            <color indexed="81"/>
            <rFont val="Tahoma"/>
            <family val="2"/>
          </rPr>
          <t xml:space="preserve">6.3.22
</t>
        </r>
        <r>
          <rPr>
            <sz val="9"/>
            <color indexed="81"/>
            <rFont val="Tahoma"/>
            <family val="2"/>
          </rPr>
          <t>2.20 COP</t>
        </r>
      </text>
    </comment>
    <comment ref="AJ189" authorId="0" shapeId="0" xr:uid="{60EF84A7-685B-42BF-9515-C60D34D2F0A2}">
      <text>
        <r>
          <rPr>
            <b/>
            <sz val="9"/>
            <color indexed="81"/>
            <rFont val="Tahoma"/>
            <family val="2"/>
          </rPr>
          <t xml:space="preserve">6.3.22
</t>
        </r>
        <r>
          <rPr>
            <sz val="9"/>
            <color indexed="81"/>
            <rFont val="Tahoma"/>
            <family val="2"/>
          </rPr>
          <t>2.13 COP</t>
        </r>
      </text>
    </comment>
    <comment ref="AK189" authorId="0" shapeId="0" xr:uid="{9CC7B7CA-EDCD-4823-A3AC-B5EF63514C48}">
      <text>
        <r>
          <rPr>
            <b/>
            <sz val="9"/>
            <color indexed="81"/>
            <rFont val="Tahoma"/>
            <family val="2"/>
          </rPr>
          <t xml:space="preserve">6.3.22
</t>
        </r>
        <r>
          <rPr>
            <sz val="9"/>
            <color indexed="81"/>
            <rFont val="Tahoma"/>
            <family val="2"/>
          </rPr>
          <t>2.16 COP</t>
        </r>
      </text>
    </comment>
    <comment ref="AL189" authorId="0" shapeId="0" xr:uid="{6EDCBF05-E2E7-43A0-9C75-DFB211B399CF}">
      <text>
        <r>
          <rPr>
            <b/>
            <sz val="9"/>
            <color indexed="81"/>
            <rFont val="Tahoma"/>
            <family val="2"/>
          </rPr>
          <t xml:space="preserve">6.3.22
</t>
        </r>
        <r>
          <rPr>
            <sz val="9"/>
            <color indexed="81"/>
            <rFont val="Tahoma"/>
            <family val="2"/>
          </rPr>
          <t>1.78 COP</t>
        </r>
      </text>
    </comment>
    <comment ref="AM189" authorId="0" shapeId="0" xr:uid="{D2624E46-55CA-44C5-8A9D-2187E35043E5}">
      <text>
        <r>
          <rPr>
            <b/>
            <sz val="9"/>
            <color indexed="81"/>
            <rFont val="Tahoma"/>
            <family val="2"/>
          </rPr>
          <t xml:space="preserve">6.3.22
</t>
        </r>
        <r>
          <rPr>
            <sz val="9"/>
            <color indexed="81"/>
            <rFont val="Tahoma"/>
            <family val="2"/>
          </rPr>
          <t>1.81 COP</t>
        </r>
      </text>
    </comment>
    <comment ref="AN189" authorId="0" shapeId="0" xr:uid="{E74846A5-BDAE-4931-A974-D2EBF58E2271}">
      <text>
        <r>
          <rPr>
            <b/>
            <sz val="9"/>
            <color indexed="81"/>
            <rFont val="Tahoma"/>
            <family val="2"/>
          </rPr>
          <t xml:space="preserve">6.3.22
</t>
        </r>
        <r>
          <rPr>
            <sz val="9"/>
            <color indexed="81"/>
            <rFont val="Tahoma"/>
            <family val="2"/>
          </rPr>
          <t>1.73 COP</t>
        </r>
      </text>
    </comment>
    <comment ref="AO189" authorId="0" shapeId="0" xr:uid="{AD7E32BE-9988-4F13-9B0E-3B836AADF039}">
      <text>
        <r>
          <rPr>
            <b/>
            <sz val="9"/>
            <color indexed="81"/>
            <rFont val="Tahoma"/>
            <family val="2"/>
          </rPr>
          <t xml:space="preserve">6.3.22
</t>
        </r>
        <r>
          <rPr>
            <sz val="9"/>
            <color indexed="81"/>
            <rFont val="Tahoma"/>
            <family val="2"/>
          </rPr>
          <t xml:space="preserve">1.76 COP
</t>
        </r>
      </text>
    </comment>
    <comment ref="H209" authorId="1" shapeId="0" xr:uid="{50E25F79-EDF7-444C-BE9D-8E3C7780FCDB}">
      <text>
        <r>
          <rPr>
            <b/>
            <sz val="9"/>
            <color indexed="81"/>
            <rFont val="Tahoma"/>
            <family val="2"/>
          </rPr>
          <t>Update 9.29.20:</t>
        </r>
        <r>
          <rPr>
            <sz val="9"/>
            <color indexed="81"/>
            <rFont val="Tahoma"/>
            <family val="2"/>
          </rPr>
          <t xml:space="preserve">
Updated code reference numbers for 08-10 </t>
        </r>
      </text>
    </comment>
    <comment ref="I211" authorId="0" shapeId="0" xr:uid="{F58F0F1E-D6FB-4365-B9E1-359FAB20B27B}">
      <text>
        <r>
          <rPr>
            <b/>
            <sz val="9"/>
            <color indexed="81"/>
            <rFont val="Tahoma"/>
            <charset val="1"/>
          </rPr>
          <t xml:space="preserve">Sally Blair:
</t>
        </r>
        <r>
          <rPr>
            <sz val="9"/>
            <color indexed="81"/>
            <rFont val="Tahoma"/>
            <family val="2"/>
          </rPr>
          <t>Grey out if anything other than open-circuit towers is selected in 02.</t>
        </r>
      </text>
    </comment>
    <comment ref="K211" authorId="1" shapeId="0" xr:uid="{84011A10-9251-4904-A82E-9CFDB1F97273}">
      <text>
        <r>
          <rPr>
            <b/>
            <sz val="9"/>
            <color indexed="81"/>
            <rFont val="Tahoma"/>
            <family val="2"/>
          </rPr>
          <t>Sally Blair:</t>
        </r>
        <r>
          <rPr>
            <sz val="9"/>
            <color indexed="81"/>
            <rFont val="Tahoma"/>
            <family val="2"/>
          </rPr>
          <t xml:space="preserve">
Grey out if anything other than open-circuit towers is selected in 02.</t>
        </r>
      </text>
    </comment>
    <comment ref="L211" authorId="0" shapeId="0" xr:uid="{FE1E0B91-5518-481C-AD9D-14848F3E3F62}">
      <text>
        <r>
          <rPr>
            <b/>
            <sz val="9"/>
            <color indexed="81"/>
            <rFont val="Tahoma"/>
            <family val="2"/>
          </rPr>
          <t xml:space="preserve">Sally Blair:
</t>
        </r>
        <r>
          <rPr>
            <sz val="9"/>
            <color indexed="81"/>
            <rFont val="Tahoma"/>
            <family val="2"/>
          </rPr>
          <t>grey out if "Air cooled condenser" is selected in column 02</t>
        </r>
      </text>
    </comment>
    <comment ref="B214" authorId="1" shapeId="0" xr:uid="{641AF74B-7AE3-41C0-B384-6DDA43EE8723}">
      <text>
        <r>
          <rPr>
            <b/>
            <sz val="9"/>
            <color indexed="81"/>
            <rFont val="Tahoma"/>
            <family val="2"/>
          </rPr>
          <t>2019 Update:</t>
        </r>
        <r>
          <rPr>
            <sz val="9"/>
            <color indexed="81"/>
            <rFont val="Tahoma"/>
            <family val="2"/>
          </rPr>
          <t xml:space="preserve">
two new options added for 2019</t>
        </r>
      </text>
    </comment>
    <comment ref="B223" authorId="1" shapeId="0" xr:uid="{744CD655-68C5-45C0-83E5-98A979EB1B58}">
      <text>
        <r>
          <rPr>
            <b/>
            <sz val="9"/>
            <color indexed="81"/>
            <rFont val="Tahoma"/>
            <family val="2"/>
          </rPr>
          <t>Updated 9.29.20:</t>
        </r>
        <r>
          <rPr>
            <sz val="9"/>
            <color indexed="81"/>
            <rFont val="Tahoma"/>
            <family val="2"/>
          </rPr>
          <t xml:space="preserve">
If Waterside Economizer chosen, grey and blank columns 03-10.</t>
        </r>
      </text>
    </comment>
    <comment ref="E228" authorId="3" shapeId="0" xr:uid="{7F3DD577-3600-435D-BF64-D65CEA16A1B9}">
      <text>
        <r>
          <rPr>
            <b/>
            <sz val="9"/>
            <color indexed="81"/>
            <rFont val="Tahoma"/>
            <family val="2"/>
          </rPr>
          <t>Sally Blair:</t>
        </r>
        <r>
          <rPr>
            <sz val="9"/>
            <color indexed="81"/>
            <rFont val="Tahoma"/>
            <family val="2"/>
          </rPr>
          <t xml:space="preserve">
If any choice is selected, Table D needs to return the Row 20 error on the Table D tab.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8" authorId="0" shapeId="0" xr:uid="{00000000-0006-0000-0900-000001000000}">
      <text>
        <r>
          <rPr>
            <b/>
            <sz val="9"/>
            <color indexed="81"/>
            <rFont val="Tahoma"/>
            <family val="2"/>
          </rPr>
          <t>Sally Blair:</t>
        </r>
        <r>
          <rPr>
            <sz val="9"/>
            <color indexed="81"/>
            <rFont val="Tahoma"/>
            <family val="2"/>
          </rPr>
          <t xml:space="preserve">
Grey out if user selects "condenser" in column 02 because this only applies to CHW and HHW</t>
        </r>
      </text>
    </comment>
    <comment ref="F8" authorId="0" shapeId="0" xr:uid="{00000000-0006-0000-0900-000002000000}">
      <text>
        <r>
          <rPr>
            <b/>
            <sz val="9"/>
            <color indexed="81"/>
            <rFont val="Tahoma"/>
            <family val="2"/>
          </rPr>
          <t>Sally Blair:</t>
        </r>
        <r>
          <rPr>
            <sz val="9"/>
            <color indexed="81"/>
            <rFont val="Tahoma"/>
            <family val="2"/>
          </rPr>
          <t xml:space="preserve">
Grey out user chooses either CHW or HHW in column 02.</t>
        </r>
      </text>
    </comment>
    <comment ref="G8" authorId="0" shapeId="0" xr:uid="{00000000-0006-0000-0900-000003000000}">
      <text>
        <r>
          <rPr>
            <b/>
            <sz val="9"/>
            <color indexed="81"/>
            <rFont val="Tahoma"/>
            <family val="2"/>
          </rPr>
          <t>Sally Blair:</t>
        </r>
        <r>
          <rPr>
            <sz val="9"/>
            <color indexed="81"/>
            <rFont val="Tahoma"/>
            <family val="2"/>
          </rPr>
          <t xml:space="preserve">
grey out if </t>
        </r>
        <r>
          <rPr>
            <u/>
            <sz val="9"/>
            <color indexed="81"/>
            <rFont val="Tahoma"/>
            <family val="2"/>
          </rPr>
          <t>&lt;</t>
        </r>
        <r>
          <rPr>
            <sz val="9"/>
            <color indexed="81"/>
            <rFont val="Tahoma"/>
            <family val="2"/>
          </rPr>
          <t xml:space="preserve"> 5 hp in column 04 OR if HHW selected in column 02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Microsoft Office User</author>
  </authors>
  <commentList>
    <comment ref="A5" authorId="0" shapeId="0" xr:uid="{785DD600-2364-4330-ACAF-080C4BA53643}">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J6" authorId="0" shapeId="0" xr:uid="{70E27A12-C17E-4AA8-95E7-9AD7DC7F62F9}">
      <text>
        <r>
          <rPr>
            <b/>
            <sz val="9"/>
            <color indexed="81"/>
            <rFont val="Tahoma"/>
            <family val="2"/>
          </rPr>
          <t xml:space="preserve">4/6/22
</t>
        </r>
        <r>
          <rPr>
            <sz val="9"/>
            <color indexed="81"/>
            <rFont val="Tahoma"/>
            <family val="2"/>
          </rPr>
          <t xml:space="preserve">If this = "Serving Individual"OR "Serving Multiple"
THEN H.01-H.12 AND Fan System Airflow, Site Elevation and Economizer = gray/blank out AND System Name transfers to H.01 of the Dwelling Unit Fan Efficacy </t>
        </r>
      </text>
    </comment>
    <comment ref="N6" authorId="0" shapeId="0" xr:uid="{7B8103E1-C01E-4035-81DC-929200F82976}">
      <text>
        <r>
          <rPr>
            <b/>
            <sz val="9"/>
            <color indexed="81"/>
            <rFont val="Tahoma"/>
            <family val="2"/>
          </rPr>
          <t>3.25.22</t>
        </r>
        <r>
          <rPr>
            <sz val="9"/>
            <color indexed="81"/>
            <rFont val="Tahoma"/>
            <family val="2"/>
          </rPr>
          <t xml:space="preserve">
If &gt;=3,000 feet use the correction factors of Table 140.4C</t>
        </r>
      </text>
    </comment>
    <comment ref="K11" authorId="0" shapeId="0" xr:uid="{8F3E20F6-1307-43E9-84AB-910B13B3F0D3}">
      <text>
        <r>
          <rPr>
            <b/>
            <sz val="9"/>
            <color indexed="81"/>
            <rFont val="Tahoma"/>
            <family val="2"/>
          </rPr>
          <t>8/3/21</t>
        </r>
        <r>
          <rPr>
            <sz val="9"/>
            <color indexed="81"/>
            <rFont val="Tahoma"/>
            <family val="2"/>
          </rPr>
          <t xml:space="preserve">
Grays out unless H.04= any of the following:
 - "Evaporative humidfier/cooler in a series…."
- "Gas Phase filtration"
- Laboratory or Vivarium
- Biosaftey Cabinet
- Filters, scrubber or other exhaust treatment 
</t>
        </r>
      </text>
    </comment>
    <comment ref="L11" authorId="0" shapeId="0" xr:uid="{B4CF3F76-E66B-4A08-8831-8E4A2C801B8A}">
      <text>
        <r>
          <rPr>
            <b/>
            <sz val="9"/>
            <color indexed="81"/>
            <rFont val="Tahoma"/>
            <charset val="1"/>
          </rPr>
          <t>8.3.21
NOTE - One of the allowances in Table 170.2-C is only for highrise and should not be included in the logic here. I have removed it from the components list to the left.</t>
        </r>
        <r>
          <rPr>
            <sz val="9"/>
            <color indexed="81"/>
            <rFont val="Tahoma"/>
            <charset val="1"/>
          </rPr>
          <t xml:space="preserve">
= allowance from either Table 140.4-A &amp; 140.4-B. Table and column determined by H.02 Fan Type, H.03 System Zoning and System Airflow
Use Equation 140.4-A if H.05 is not "100"
If H.07 is not gray,H.08 = the value from H.05 * H.07 </t>
        </r>
      </text>
    </comment>
    <comment ref="M11" authorId="0" shapeId="0" xr:uid="{837F2488-03D4-4DFD-9ADA-E11E92F131C5}">
      <text>
        <r>
          <rPr>
            <b/>
            <sz val="9"/>
            <color indexed="81"/>
            <rFont val="Tahoma"/>
            <family val="2"/>
          </rPr>
          <t xml:space="preserve">8.3.21
</t>
        </r>
        <r>
          <rPr>
            <sz val="9"/>
            <color indexed="81"/>
            <rFont val="Tahoma"/>
            <family val="2"/>
          </rPr>
          <t xml:space="preserve">= sum  for fan all components (H.05 x H.07)
</t>
        </r>
      </text>
    </comment>
    <comment ref="O11" authorId="0" shapeId="0" xr:uid="{48AD76BF-9938-4A1D-A272-50BBE53087AA}">
      <text>
        <r>
          <rPr>
            <b/>
            <sz val="9"/>
            <color indexed="81"/>
            <rFont val="Tahoma"/>
            <charset val="1"/>
          </rPr>
          <t>8.3.21</t>
        </r>
        <r>
          <rPr>
            <sz val="9"/>
            <color indexed="81"/>
            <rFont val="Tahoma"/>
            <charset val="1"/>
          </rPr>
          <t xml:space="preserve">
Gray unless H.09 = default per 140.4-D</t>
        </r>
      </text>
    </comment>
    <comment ref="P11" authorId="0" shapeId="0" xr:uid="{AE1715A1-4C1C-40F9-8131-01BB9AE91E8E}">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13" authorId="1" shapeId="0" xr:uid="{67CD753F-8947-4D0B-AB9C-F98031EAAF68}">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B0A20BA-6F58-4454-A7C3-4347852F5430}">
      <text>
        <r>
          <rPr>
            <b/>
            <sz val="9"/>
            <color indexed="81"/>
            <rFont val="Tahoma"/>
            <family val="2"/>
          </rPr>
          <t xml:space="preserve">6.20.22
</t>
        </r>
        <r>
          <rPr>
            <sz val="9"/>
            <color indexed="81"/>
            <rFont val="Tahoma"/>
            <family val="2"/>
          </rPr>
          <t>If fan system electrical input power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19" authorId="0" shapeId="0" xr:uid="{6C1D68A6-17BC-4989-9631-4EBD2A8B5381}">
      <text>
        <r>
          <rPr>
            <b/>
            <sz val="9"/>
            <color indexed="81"/>
            <rFont val="Tahoma"/>
            <family val="2"/>
          </rPr>
          <t>8.3.21</t>
        </r>
        <r>
          <rPr>
            <sz val="9"/>
            <color indexed="81"/>
            <rFont val="Tahoma"/>
            <family val="2"/>
          </rPr>
          <t xml:space="preserve">
- sum of design electrical input powers * their quantity</t>
        </r>
      </text>
    </comment>
    <comment ref="G27" authorId="0" shapeId="0" xr:uid="{BAA214B9-A8E4-46F2-B24B-6AB923727901}">
      <text>
        <r>
          <rPr>
            <b/>
            <sz val="9"/>
            <color indexed="81"/>
            <rFont val="Tahoma"/>
            <charset val="1"/>
          </rPr>
          <t>4/26/22</t>
        </r>
        <r>
          <rPr>
            <sz val="9"/>
            <color indexed="81"/>
            <rFont val="Tahoma"/>
            <charset val="1"/>
          </rPr>
          <t xml:space="preserve">
If selected, 02, 04, 05, 06 07 08 grey out and fan system allowance = fan system allowance/1000</t>
        </r>
      </text>
    </comment>
    <comment ref="R27" authorId="0" shapeId="0" xr:uid="{9834F27D-D8CC-4921-809E-1C64D717957E}">
      <text>
        <r>
          <rPr>
            <b/>
            <sz val="9"/>
            <color indexed="81"/>
            <rFont val="Tahoma"/>
            <family val="2"/>
          </rPr>
          <t xml:space="preserve">April 2020 Update: 
</t>
        </r>
        <r>
          <rPr>
            <sz val="9"/>
            <color indexed="81"/>
            <rFont val="Tahoma"/>
            <family val="2"/>
          </rPr>
          <t xml:space="preserve">When the user selects 'NA: System Servers Healthcare Facility H.01 - H.08 for that system type should gray out.The questions in row 5 of the mock-up should all stay ungrayed as normal. 
</t>
        </r>
      </text>
    </comment>
    <comment ref="E28" authorId="0" shapeId="0" xr:uid="{4CA61C2E-642A-4273-9CE8-798B39835C8C}">
      <text>
        <r>
          <rPr>
            <b/>
            <sz val="9"/>
            <color indexed="81"/>
            <rFont val="Tahoma"/>
            <charset val="1"/>
          </rPr>
          <t>3.30.22</t>
        </r>
        <r>
          <rPr>
            <sz val="9"/>
            <color indexed="81"/>
            <rFont val="Tahoma"/>
            <charset val="1"/>
          </rPr>
          <t xml:space="preserve">
If altered is selected the components dropdown also includes the replacement components and allowances in addition to the new components/allowances.</t>
        </r>
      </text>
    </comment>
    <comment ref="E32" authorId="0" shapeId="0" xr:uid="{EDC1D02D-F573-4414-AE64-4CB52702CE04}">
      <text>
        <r>
          <rPr>
            <b/>
            <sz val="9"/>
            <color indexed="81"/>
            <rFont val="Tahoma"/>
            <family val="2"/>
          </rPr>
          <t>10/13/21</t>
        </r>
        <r>
          <rPr>
            <sz val="9"/>
            <color indexed="81"/>
            <rFont val="Tahoma"/>
            <charset val="1"/>
          </rPr>
          <t xml:space="preserve">
User can select all that apply </t>
        </r>
      </text>
    </comment>
    <comment ref="A82" authorId="0" shapeId="0" xr:uid="{95C0849E-4BD6-4921-88BD-E0A9D1B97A24}">
      <text>
        <r>
          <rPr>
            <b/>
            <sz val="9"/>
            <color indexed="81"/>
            <rFont val="Tahoma"/>
            <family val="2"/>
          </rPr>
          <t>Ben Lalor:</t>
        </r>
        <r>
          <rPr>
            <sz val="9"/>
            <color indexed="81"/>
            <rFont val="Tahoma"/>
            <family val="2"/>
          </rPr>
          <t xml:space="preserve">
Triggers when
B.03 = Fan Systems 
AND
A.03 = Multifamily
 </t>
        </r>
      </text>
    </comment>
    <comment ref="G86" authorId="0" shapeId="0" xr:uid="{7521A4D8-872B-48F8-B2BD-35134A9F97EB}">
      <text>
        <r>
          <rPr>
            <b/>
            <sz val="9"/>
            <color indexed="81"/>
            <rFont val="Tahoma"/>
            <family val="2"/>
          </rPr>
          <t xml:space="preserve">11/30/21
</t>
        </r>
        <r>
          <rPr>
            <sz val="9"/>
            <color indexed="81"/>
            <rFont val="Tahoma"/>
            <family val="2"/>
          </rPr>
          <t>=(06/ 1,000) /05</t>
        </r>
      </text>
    </comment>
    <comment ref="H86" authorId="0" shapeId="0" xr:uid="{87180C51-DFFD-4940-BF38-04E5992BD97B}">
      <text>
        <r>
          <rPr>
            <b/>
            <sz val="9"/>
            <color indexed="81"/>
            <rFont val="Tahoma"/>
            <family val="2"/>
          </rPr>
          <t xml:space="preserve">6.8.22
System Zoning = "multiple dwelling units"
AND
A.02 = 4-10
AND
ERV/HRV= "NA"
= 0.4 </t>
        </r>
        <r>
          <rPr>
            <sz val="9"/>
            <color indexed="81"/>
            <rFont val="Tahoma"/>
            <family val="2"/>
          </rPr>
          <t xml:space="preserve">
if H.03 = "Individual.." 
AND
A.02 = 1, 2, or 11-16
AND 
H.04 ="Not Central Forced Air.."
AND 
ERV/HRV="Provided"
= 0.60 
If H.03 = "Individual..." 
AND 
H.04 = "All Others"
= .58
If H.03 = "Indivudual..." 
AND 
H.04 = "Gas Furnace"
= .45
Else , H.05, H.06,  H.07 adn H.08= blank/grayed out</t>
        </r>
      </text>
    </comment>
    <comment ref="K86" authorId="0" shapeId="0" xr:uid="{281CEE22-3BDF-42A9-B0D5-215B9C73F3FA}">
      <text>
        <r>
          <rPr>
            <b/>
            <sz val="9"/>
            <color indexed="81"/>
            <rFont val="Tahoma"/>
            <family val="2"/>
          </rPr>
          <t>4.6.22</t>
        </r>
        <r>
          <rPr>
            <sz val="9"/>
            <color indexed="81"/>
            <rFont val="Tahoma"/>
            <family val="2"/>
          </rPr>
          <t xml:space="preserve">
= 67% if
09 = Provided
Else = blank/grayed out</t>
        </r>
      </text>
    </comment>
    <comment ref="A102" authorId="0" shapeId="0" xr:uid="{50EA5622-72C9-4007-9E70-54B7074ED7BC}">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6" authorId="0" shapeId="0" xr:uid="{D52EA864-D8E6-46AA-B6D8-D5707DC8A724}">
      <text>
        <r>
          <rPr>
            <b/>
            <sz val="9"/>
            <color indexed="81"/>
            <rFont val="Tahoma"/>
            <charset val="1"/>
          </rPr>
          <t>8/2/21</t>
        </r>
        <r>
          <rPr>
            <sz val="9"/>
            <color indexed="81"/>
            <rFont val="Tahoma"/>
            <charset val="1"/>
          </rPr>
          <t xml:space="preserve">
Determines which table should be used - 140.4-J or 140.4-K</t>
        </r>
      </text>
    </comment>
    <comment ref="F106" authorId="0" shapeId="0" xr:uid="{63465537-5722-4CDB-9166-A1E9045181FB}">
      <text>
        <r>
          <rPr>
            <b/>
            <sz val="9"/>
            <color indexed="81"/>
            <rFont val="Tahoma"/>
            <family val="2"/>
          </rPr>
          <t>3.25.22</t>
        </r>
        <r>
          <rPr>
            <sz val="9"/>
            <color indexed="81"/>
            <rFont val="Tahoma"/>
            <family val="2"/>
          </rPr>
          <t xml:space="preserve">
= 05 / 06</t>
        </r>
      </text>
    </comment>
    <comment ref="G106" authorId="0" shapeId="0" xr:uid="{7C6A399E-F2E3-47BD-957B-D5F4182B9912}">
      <text>
        <r>
          <rPr>
            <b/>
            <sz val="9"/>
            <color indexed="81"/>
            <rFont val="Tahoma"/>
            <charset val="1"/>
          </rPr>
          <t>7/30/21</t>
        </r>
        <r>
          <rPr>
            <sz val="9"/>
            <color indexed="81"/>
            <rFont val="Tahoma"/>
            <charset val="1"/>
          </rPr>
          <t xml:space="preserve">
If any of the exemptions here are selected, 07 says "Not Required" and 02, 03, 08 09 10 gray out EXCEPT if they use CZ exception special text shows in 08. See logic there.</t>
        </r>
      </text>
    </comment>
    <comment ref="I106" authorId="2" shapeId="0" xr:uid="{B939D5A8-DB1D-41AF-B08D-031FD7010F0F}">
      <text>
        <r>
          <rPr>
            <b/>
            <sz val="10"/>
            <color rgb="FF000000"/>
            <rFont val="Tahoma"/>
            <family val="2"/>
          </rPr>
          <t xml:space="preserve">6/8/22
</t>
        </r>
        <r>
          <rPr>
            <sz val="10"/>
            <color rgb="FF000000"/>
            <rFont val="Tahoma"/>
            <family val="2"/>
          </rPr>
          <t>Use Table 140.4-H or 140.4-I to determine if EAHR is required or not. Exemptions in H.07 override the tables. If required and heating or cooling exemption not used in H.07, show the appropriate option below. 
Either:
- "Required for both heating and cooling design conditions"
- "Not Required"
Used this text for heating or cooling exemption in H.07
- "Required for heating design conditions" 
- "Required for cooling design conditions"</t>
        </r>
      </text>
    </comment>
    <comment ref="K106" authorId="0" shapeId="0" xr:uid="{13999F78-A9D8-40EB-A4FB-1706727CE3C2}">
      <text>
        <r>
          <rPr>
            <b/>
            <sz val="9"/>
            <color indexed="81"/>
            <rFont val="Tahoma"/>
            <family val="2"/>
          </rPr>
          <t>8/2/21</t>
        </r>
        <r>
          <rPr>
            <sz val="9"/>
            <color indexed="81"/>
            <rFont val="Tahoma"/>
            <charset val="1"/>
          </rPr>
          <t xml:space="preserve">
60% if H.08 = "Sensible"
50% if H.08 = "Enthalpy"</t>
        </r>
      </text>
    </comment>
    <comment ref="L106" authorId="2" shapeId="0" xr:uid="{2F88BE27-AC29-4CE9-A1AB-28D3E29F32D1}">
      <text>
        <r>
          <rPr>
            <b/>
            <sz val="10"/>
            <color rgb="FF000000"/>
            <rFont val="Tahoma"/>
            <family val="2"/>
          </rPr>
          <t>4/6/22</t>
        </r>
        <r>
          <rPr>
            <sz val="10"/>
            <color rgb="FF000000"/>
            <rFont val="Tahoma"/>
            <family val="2"/>
          </rPr>
          <t xml:space="preserve">
"60%" if H.09 = Sensiible
"50%" if H.09 = Enthalpy</t>
        </r>
      </text>
    </comment>
    <comment ref="A124" authorId="0" shapeId="0" xr:uid="{72E7D036-2C66-4183-BCC2-15278FB902C6}">
      <text>
        <r>
          <rPr>
            <b/>
            <sz val="9"/>
            <color rgb="FF000000"/>
            <rFont val="Tahoma"/>
            <family val="2"/>
          </rPr>
          <t>3.4.22</t>
        </r>
        <r>
          <rPr>
            <sz val="9"/>
            <color rgb="FF000000"/>
            <rFont val="Tahoma"/>
            <family val="2"/>
          </rPr>
          <t xml:space="preserve">
Triggers when DOAS is selected in Table F</t>
        </r>
      </text>
    </comment>
    <comment ref="A128" authorId="0" shapeId="0" xr:uid="{3915654A-5A57-4544-866B-30583905BD9C}">
      <text>
        <r>
          <rPr>
            <b/>
            <sz val="9"/>
            <color indexed="81"/>
            <rFont val="Tahoma"/>
            <charset val="1"/>
          </rPr>
          <t>Ben Lalor:</t>
        </r>
        <r>
          <rPr>
            <sz val="9"/>
            <color indexed="81"/>
            <rFont val="Tahoma"/>
            <charset val="1"/>
          </rPr>
          <t xml:space="preserve">
</t>
        </r>
      </text>
    </comment>
    <comment ref="A146" authorId="0" shapeId="0" xr:uid="{4BA271CA-D30A-4FDE-86EE-C411F6CC590B}">
      <text>
        <r>
          <rPr>
            <b/>
            <sz val="9"/>
            <color indexed="81"/>
            <rFont val="Tahoma"/>
            <charset val="1"/>
          </rPr>
          <t>Ben Lalor:</t>
        </r>
        <r>
          <rPr>
            <sz val="9"/>
            <color indexed="81"/>
            <rFont val="Tahoma"/>
            <charset val="1"/>
          </rPr>
          <t xml:space="preserve">
Transferred from H.01 Fan and Air Economizer</t>
        </r>
      </text>
    </comment>
    <comment ref="D146" authorId="0" shapeId="0" xr:uid="{5E7C8042-1F50-4849-8C7E-324A18BAD035}">
      <text>
        <r>
          <rPr>
            <b/>
            <sz val="9"/>
            <color indexed="81"/>
            <rFont val="Tahoma"/>
            <charset val="1"/>
          </rPr>
          <t>5/3/22</t>
        </r>
        <r>
          <rPr>
            <sz val="9"/>
            <color indexed="81"/>
            <rFont val="Tahoma"/>
            <charset val="1"/>
          </rPr>
          <t xml:space="preserve">
This grays out if anything but "None Applies" is selected in column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1740CE6E-6275-4BFE-A8EE-D058D45A8191}">
      <text>
        <r>
          <rPr>
            <b/>
            <sz val="9"/>
            <color indexed="81"/>
            <rFont val="Tahoma"/>
            <family val="2"/>
          </rPr>
          <t>2019 Update:</t>
        </r>
        <r>
          <rPr>
            <sz val="9"/>
            <color indexed="81"/>
            <rFont val="Tahoma"/>
            <family val="2"/>
          </rPr>
          <t xml:space="preserve">
Added S120.2(a)</t>
        </r>
      </text>
    </comment>
    <comment ref="G6" authorId="0" shapeId="0" xr:uid="{751C440A-2D7A-4779-B0E6-A7C48E54739A}">
      <text>
        <r>
          <rPr>
            <b/>
            <sz val="9"/>
            <color indexed="81"/>
            <rFont val="Tahoma"/>
            <family val="2"/>
          </rPr>
          <t>2019 UPDATE:</t>
        </r>
        <r>
          <rPr>
            <sz val="9"/>
            <color indexed="81"/>
            <rFont val="Tahoma"/>
            <family val="2"/>
          </rPr>
          <t xml:space="preserve">
Changed section reference to S110.12 &amp; S120.2(b)</t>
        </r>
      </text>
    </comment>
    <comment ref="G17" authorId="0" shapeId="0" xr:uid="{7B33AC00-93A2-4C16-9B5F-6BCA70C01D48}">
      <text>
        <r>
          <rPr>
            <b/>
            <sz val="9"/>
            <color indexed="81"/>
            <rFont val="Tahoma"/>
            <family val="2"/>
          </rPr>
          <t>Usability Update:</t>
        </r>
        <r>
          <rPr>
            <sz val="9"/>
            <color indexed="81"/>
            <rFont val="Tahoma"/>
            <family val="2"/>
          </rPr>
          <t xml:space="preserve">
Changed wording</t>
        </r>
      </text>
    </comment>
    <comment ref="D18" authorId="0" shapeId="0" xr:uid="{F4EEAFB2-1A34-46B9-947A-95A4A432361D}">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04B86622-FE23-4DF4-B5E7-CA1D030A0136}">
      <text>
        <r>
          <rPr>
            <b/>
            <sz val="9"/>
            <color indexed="81"/>
            <rFont val="Tahoma"/>
            <family val="2"/>
          </rPr>
          <t>Sally Blair:</t>
        </r>
        <r>
          <rPr>
            <sz val="9"/>
            <color indexed="81"/>
            <rFont val="Tahoma"/>
            <family val="2"/>
          </rPr>
          <t xml:space="preserve">
Remove as part of 2022 update.  Replace with new NA choices in pink</t>
        </r>
      </text>
    </comment>
    <comment ref="G19" authorId="0" shapeId="0" xr:uid="{698DD039-731B-46D3-8678-FBF76261A67F}">
      <text>
        <r>
          <rPr>
            <b/>
            <sz val="9"/>
            <color indexed="81"/>
            <rFont val="Tahoma"/>
            <family val="2"/>
          </rPr>
          <t>Usability Update:</t>
        </r>
        <r>
          <rPr>
            <sz val="9"/>
            <color indexed="81"/>
            <rFont val="Tahoma"/>
            <family val="2"/>
          </rPr>
          <t xml:space="preserve">
changed wording</t>
        </r>
      </text>
    </comment>
    <comment ref="H19" authorId="0" shapeId="0" xr:uid="{5CF8E85A-0744-460E-8C03-0E8CC03ABF3A}">
      <text>
        <r>
          <rPr>
            <b/>
            <sz val="9"/>
            <color indexed="81"/>
            <rFont val="Tahoma"/>
            <family val="2"/>
          </rPr>
          <t>2019 UPDATE:</t>
        </r>
        <r>
          <rPr>
            <sz val="9"/>
            <color indexed="81"/>
            <rFont val="Tahoma"/>
            <family val="2"/>
          </rPr>
          <t xml:space="preserve">
Added exemption for Healthcare facilities.</t>
        </r>
      </text>
    </comment>
    <comment ref="F20" authorId="0" shapeId="0" xr:uid="{38C40E90-1A35-49FD-AA95-7C79122E462E}">
      <text>
        <r>
          <rPr>
            <b/>
            <sz val="9"/>
            <color indexed="81"/>
            <rFont val="Tahoma"/>
            <family val="2"/>
          </rPr>
          <t>Sally Blair:</t>
        </r>
        <r>
          <rPr>
            <sz val="9"/>
            <color indexed="81"/>
            <rFont val="Tahoma"/>
            <family val="2"/>
          </rPr>
          <t xml:space="preserve">
Remove as part of 2022 update.  Don't need to replace with any other NA: choices.</t>
        </r>
      </text>
    </comment>
    <comment ref="G20" authorId="0" shapeId="0" xr:uid="{6D374702-36D1-4253-A51A-15E2C68ABB3E}">
      <text>
        <r>
          <rPr>
            <b/>
            <sz val="9"/>
            <color indexed="81"/>
            <rFont val="Tahoma"/>
            <family val="2"/>
          </rPr>
          <t>2019 UPDATE:</t>
        </r>
        <r>
          <rPr>
            <sz val="9"/>
            <color indexed="81"/>
            <rFont val="Tahoma"/>
            <family val="2"/>
          </rPr>
          <t xml:space="preserve">
Added exemption for Healthcare facilities.</t>
        </r>
      </text>
    </comment>
    <comment ref="H20" authorId="0" shapeId="0" xr:uid="{C76B1F29-1FD9-47F8-8FDB-CBC81327A49C}">
      <text>
        <r>
          <rPr>
            <b/>
            <sz val="9"/>
            <color indexed="81"/>
            <rFont val="Tahoma"/>
            <family val="2"/>
          </rPr>
          <t>Sally Blair:</t>
        </r>
        <r>
          <rPr>
            <sz val="9"/>
            <color indexed="81"/>
            <rFont val="Tahoma"/>
            <family val="2"/>
          </rPr>
          <t xml:space="preserve">
Remove as part of 2022 update.  Replace with new NA choices in pink</t>
        </r>
      </text>
    </comment>
    <comment ref="E21" authorId="0" shapeId="0" xr:uid="{5F58CA39-90BC-4D23-9A32-D54BD525DB33}">
      <text>
        <r>
          <rPr>
            <b/>
            <sz val="9"/>
            <color indexed="81"/>
            <rFont val="Tahoma"/>
            <family val="2"/>
          </rPr>
          <t>Sally Blair:</t>
        </r>
        <r>
          <rPr>
            <sz val="9"/>
            <color indexed="81"/>
            <rFont val="Tahoma"/>
            <family val="2"/>
          </rPr>
          <t xml:space="preserve">
Remove as part of 2022 update.  Don't need to replace with any other NA: choices.</t>
        </r>
      </text>
    </comment>
    <comment ref="I21" authorId="0" shapeId="0" xr:uid="{D29DA14D-6A8F-4EDF-B8C8-8E5035340239}">
      <text>
        <r>
          <rPr>
            <b/>
            <sz val="9"/>
            <color indexed="81"/>
            <rFont val="Tahoma"/>
            <family val="2"/>
          </rPr>
          <t>2019 UPDATE:</t>
        </r>
        <r>
          <rPr>
            <sz val="9"/>
            <color indexed="81"/>
            <rFont val="Tahoma"/>
            <family val="2"/>
          </rPr>
          <t xml:space="preserve">
Added exemption for Healthcare facilities.</t>
        </r>
      </text>
    </comment>
    <comment ref="E22" authorId="0" shapeId="0" xr:uid="{D2863F3D-0FAE-4CBB-8A0F-E1B910ABB50C}">
      <text>
        <r>
          <rPr>
            <b/>
            <sz val="9"/>
            <color indexed="81"/>
            <rFont val="Tahoma"/>
            <family val="2"/>
          </rPr>
          <t>Usability Update:</t>
        </r>
        <r>
          <rPr>
            <sz val="9"/>
            <color indexed="81"/>
            <rFont val="Tahoma"/>
            <family val="2"/>
          </rPr>
          <t xml:space="preserve">
Changed wording</t>
        </r>
      </text>
    </comment>
    <comment ref="I22" authorId="0" shapeId="0" xr:uid="{EC117EB9-4A31-480A-9222-06D2D93522C5}">
      <text>
        <r>
          <rPr>
            <b/>
            <sz val="9"/>
            <color indexed="81"/>
            <rFont val="Tahoma"/>
            <family val="2"/>
          </rPr>
          <t>2019 UPDATE:</t>
        </r>
        <r>
          <rPr>
            <sz val="9"/>
            <color indexed="81"/>
            <rFont val="Tahoma"/>
            <family val="2"/>
          </rPr>
          <t xml:space="preserve">
Added exemption for HRR</t>
        </r>
      </text>
    </comment>
    <comment ref="E24" authorId="0" shapeId="0" xr:uid="{051FAC1A-818E-4408-BF25-AF8B5BDC9B02}">
      <text>
        <r>
          <rPr>
            <b/>
            <sz val="9"/>
            <color indexed="81"/>
            <rFont val="Tahoma"/>
            <family val="2"/>
          </rPr>
          <t>2019 UPDATE:</t>
        </r>
        <r>
          <rPr>
            <sz val="9"/>
            <color indexed="81"/>
            <rFont val="Tahoma"/>
            <family val="2"/>
          </rPr>
          <t xml:space="preserve">
Added exemption for Healthcare facilities.</t>
        </r>
      </text>
    </comment>
    <comment ref="H24" authorId="0" shapeId="0" xr:uid="{74E6B768-651F-49E6-BB40-10E6CB6F2918}">
      <text>
        <r>
          <rPr>
            <b/>
            <sz val="9"/>
            <color indexed="81"/>
            <rFont val="Tahoma"/>
            <family val="2"/>
          </rPr>
          <t>Usability Update:</t>
        </r>
        <r>
          <rPr>
            <sz val="9"/>
            <color indexed="81"/>
            <rFont val="Tahoma"/>
            <family val="2"/>
          </rPr>
          <t xml:space="preserve">
Added new "NA" choice</t>
        </r>
      </text>
    </comment>
    <comment ref="E25" authorId="0" shapeId="0" xr:uid="{78E42FCE-ACF7-4CF7-BBB3-E1D0436881E2}">
      <text>
        <r>
          <rPr>
            <b/>
            <sz val="9"/>
            <color indexed="81"/>
            <rFont val="Tahoma"/>
            <family val="2"/>
          </rPr>
          <t>Usability Update:</t>
        </r>
        <r>
          <rPr>
            <sz val="9"/>
            <color indexed="81"/>
            <rFont val="Tahoma"/>
            <family val="2"/>
          </rPr>
          <t xml:space="preserve">
Added new "NA" choice</t>
        </r>
      </text>
    </comment>
    <comment ref="F25" authorId="0" shapeId="0" xr:uid="{34FC4F59-279E-4F28-B88D-C7D9D4FEA091}">
      <text>
        <r>
          <rPr>
            <b/>
            <sz val="9"/>
            <color indexed="81"/>
            <rFont val="Tahoma"/>
            <family val="2"/>
          </rPr>
          <t>Usability Update:</t>
        </r>
        <r>
          <rPr>
            <sz val="9"/>
            <color indexed="81"/>
            <rFont val="Tahoma"/>
            <family val="2"/>
          </rPr>
          <t xml:space="preserve">
Added new "NA" choice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F23F5BA4-59AF-48CF-BF55-EBE442B94899}">
      <text>
        <r>
          <rPr>
            <b/>
            <sz val="9"/>
            <color rgb="FF000000"/>
            <rFont val="Tahoma"/>
            <family val="2"/>
          </rPr>
          <t>2019 Update:</t>
        </r>
        <r>
          <rPr>
            <sz val="9"/>
            <color rgb="FF000000"/>
            <rFont val="Tahoma"/>
            <family val="2"/>
          </rPr>
          <t xml:space="preserve">
</t>
        </r>
        <r>
          <rPr>
            <sz val="9"/>
            <color rgb="FF000000"/>
            <rFont val="Tahoma"/>
            <family val="2"/>
          </rPr>
          <t xml:space="preserve">If this box checks, columns </t>
        </r>
        <r>
          <rPr>
            <b/>
            <sz val="9"/>
            <color rgb="FF000000"/>
            <rFont val="Tahoma"/>
            <family val="2"/>
          </rPr>
          <t>02</t>
        </r>
        <r>
          <rPr>
            <sz val="9"/>
            <color rgb="FF000000"/>
            <rFont val="Tahoma"/>
            <family val="2"/>
          </rPr>
          <t>-</t>
        </r>
        <r>
          <rPr>
            <b/>
            <sz val="9"/>
            <color rgb="FF000000"/>
            <rFont val="Tahoma"/>
            <family val="2"/>
          </rPr>
          <t>18</t>
        </r>
        <r>
          <rPr>
            <sz val="9"/>
            <color rgb="FF000000"/>
            <rFont val="Tahoma"/>
            <family val="2"/>
          </rPr>
          <t xml:space="preserve"> grey out.
</t>
        </r>
        <r>
          <rPr>
            <sz val="9"/>
            <color rgb="FF000000"/>
            <rFont val="Tahoma"/>
            <family val="2"/>
          </rPr>
          <t>Note in Table D row 15 about attached calcs.</t>
        </r>
      </text>
    </comment>
    <comment ref="B7" authorId="0" shapeId="0" xr:uid="{51F3C006-D340-43FF-AC44-FDC5EFEBF1F7}">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K7" authorId="0" shapeId="0" xr:uid="{94CE815A-A7F8-488F-B2A3-5ACF547DC76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DC5595A2-340B-4047-A148-25013C019CB8}">
      <text>
        <r>
          <rPr>
            <b/>
            <sz val="9"/>
            <color indexed="81"/>
            <rFont val="Tahoma"/>
            <family val="2"/>
          </rPr>
          <t>Sally Blair:</t>
        </r>
        <r>
          <rPr>
            <sz val="9"/>
            <color indexed="81"/>
            <rFont val="Tahoma"/>
            <family val="2"/>
          </rPr>
          <t xml:space="preserve">
If this box is checked, Note in Table D row 16 about natural ventilation being used to meet ventilation rates.</t>
        </r>
      </text>
    </comment>
    <comment ref="A9" authorId="0" shapeId="0" xr:uid="{15101A8E-4E28-4467-9258-49AD2C6DECF5}">
      <text>
        <r>
          <rPr>
            <b/>
            <sz val="9"/>
            <color indexed="81"/>
            <rFont val="Tahoma"/>
            <family val="2"/>
          </rPr>
          <t>2019 Update:</t>
        </r>
        <r>
          <rPr>
            <sz val="9"/>
            <color indexed="81"/>
            <rFont val="Tahoma"/>
            <family val="2"/>
          </rPr>
          <t xml:space="preserve">
New Heading Row</t>
        </r>
      </text>
    </comment>
    <comment ref="J10" authorId="0" shapeId="0" xr:uid="{C48200E9-4E5E-4CD8-B917-353798B21FA4}">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I11" authorId="0" shapeId="0" xr:uid="{95F459E1-06D4-4D59-A42E-0355481D6BC7}">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E16" authorId="0" shapeId="0" xr:uid="{9F50824B-3284-45C3-80BC-D587947D1141}">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F16" authorId="0" shapeId="0" xr:uid="{E938D110-B723-488C-8F8F-6948B0533D2F}">
      <text>
        <r>
          <rPr>
            <b/>
            <sz val="9"/>
            <color indexed="81"/>
            <rFont val="Tahoma"/>
            <family val="2"/>
          </rPr>
          <t xml:space="preserve">6.6.22
</t>
        </r>
        <r>
          <rPr>
            <sz val="9"/>
            <color indexed="81"/>
            <rFont val="Tahoma"/>
            <family val="2"/>
          </rPr>
          <t xml:space="preserve">Always user input
</t>
        </r>
      </text>
    </comment>
    <comment ref="G16" authorId="0" shapeId="0" xr:uid="{8D759100-5163-4A6C-9B75-BD6FB7726474}">
      <text>
        <r>
          <rPr>
            <b/>
            <sz val="9"/>
            <color indexed="81"/>
            <rFont val="Tahoma"/>
            <family val="2"/>
          </rPr>
          <t>09/03/20</t>
        </r>
        <r>
          <rPr>
            <sz val="9"/>
            <color indexed="81"/>
            <rFont val="Tahoma"/>
            <family val="2"/>
          </rPr>
          <t xml:space="preserve">
J.13 = the  greater of:
J.10 * J.09 
OR
J.12 * 15.0
REMEMBER: J.09 rate is determined by J.16 DCV row. If DCV row = "Provided", then J.09 should use the DCV rate shown below. If J.16 DV row = anything other than "Provided", then J.09 rate should be "cfm/ft2 for column 13 calc" seen below.
</t>
        </r>
      </text>
    </comment>
    <comment ref="H16" authorId="0" shapeId="0" xr:uid="{1025C8FF-4B4A-436A-A4A5-7E00D74E9679}">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J18" authorId="0" shapeId="0" xr:uid="{88F05424-64AB-41D5-B758-3372B595DCA2}">
      <text>
        <r>
          <rPr>
            <b/>
            <sz val="9"/>
            <color indexed="81"/>
            <rFont val="Tahoma"/>
            <family val="2"/>
          </rPr>
          <t>Sally Blair:</t>
        </r>
        <r>
          <rPr>
            <sz val="9"/>
            <color indexed="81"/>
            <rFont val="Tahoma"/>
            <family val="2"/>
          </rPr>
          <t xml:space="preserve">
Adds new (blank) row for user entry same as row </t>
        </r>
        <r>
          <rPr>
            <b/>
            <sz val="9"/>
            <color indexed="81"/>
            <rFont val="Tahoma"/>
            <family val="2"/>
          </rPr>
          <t>16/17</t>
        </r>
        <r>
          <rPr>
            <sz val="9"/>
            <color indexed="81"/>
            <rFont val="Tahoma"/>
            <family val="2"/>
          </rPr>
          <t>. (under this system).
Remove last removes this added row.
Reset clears all entries for this system.</t>
        </r>
      </text>
    </comment>
    <comment ref="K19" authorId="0" shapeId="0" xr:uid="{FE32322B-45DD-48B0-B64B-851DEB20A76D}">
      <text>
        <r>
          <rPr>
            <b/>
            <sz val="9"/>
            <color rgb="FF000000"/>
            <rFont val="Tahoma"/>
            <family val="2"/>
          </rPr>
          <t>2019 Update:</t>
        </r>
        <r>
          <rPr>
            <sz val="9"/>
            <color rgb="FF000000"/>
            <rFont val="Tahoma"/>
            <family val="2"/>
          </rPr>
          <t xml:space="preserve">
</t>
        </r>
        <r>
          <rPr>
            <sz val="9"/>
            <color rgb="FF000000"/>
            <rFont val="Tahoma"/>
            <family val="2"/>
          </rPr>
          <t xml:space="preserve">Says "Yes" if column 05+column 06 </t>
        </r>
        <r>
          <rPr>
            <u/>
            <sz val="9"/>
            <color rgb="FF000000"/>
            <rFont val="Tahoma"/>
            <family val="2"/>
          </rPr>
          <t>&gt;</t>
        </r>
        <r>
          <rPr>
            <sz val="9"/>
            <color rgb="FF000000"/>
            <rFont val="Tahoma"/>
            <family val="2"/>
          </rPr>
          <t xml:space="preserve"> column </t>
        </r>
        <r>
          <rPr>
            <b/>
            <sz val="9"/>
            <color rgb="FF000000"/>
            <rFont val="Tahoma"/>
            <family val="2"/>
          </rPr>
          <t xml:space="preserve">17 AND col 15 </t>
        </r>
        <r>
          <rPr>
            <b/>
            <u/>
            <sz val="9"/>
            <color rgb="FF000000"/>
            <rFont val="Tahoma"/>
            <family val="2"/>
          </rPr>
          <t>&gt;</t>
        </r>
        <r>
          <rPr>
            <b/>
            <sz val="9"/>
            <color rgb="FF000000"/>
            <rFont val="Tahoma"/>
            <family val="2"/>
          </rPr>
          <t xml:space="preserve"> col 14 if not grey</t>
        </r>
        <r>
          <rPr>
            <sz val="9"/>
            <color rgb="FF000000"/>
            <rFont val="Tahoma"/>
            <family val="2"/>
          </rPr>
          <t xml:space="preserve">, otherwise "No"
</t>
        </r>
        <r>
          <rPr>
            <sz val="9"/>
            <color rgb="FF000000"/>
            <rFont val="Tahoma"/>
            <family val="2"/>
          </rPr>
          <t xml:space="preserve">
</t>
        </r>
        <r>
          <rPr>
            <sz val="9"/>
            <color rgb="FF000000"/>
            <rFont val="Tahoma"/>
            <family val="2"/>
          </rPr>
          <t>Make sure it is EQUAL or greater is yes</t>
        </r>
      </text>
    </comment>
    <comment ref="J20" authorId="0" shapeId="0" xr:uid="{9DAC4C81-00F4-4E64-8160-B224FF2EC263}">
      <text>
        <r>
          <rPr>
            <b/>
            <sz val="9"/>
            <color indexed="81"/>
            <rFont val="Tahoma"/>
            <family val="2"/>
          </rPr>
          <t>Sally Blair:</t>
        </r>
        <r>
          <rPr>
            <sz val="9"/>
            <color indexed="81"/>
            <rFont val="Tahoma"/>
            <family val="2"/>
          </rPr>
          <t xml:space="preserve">
Add System button duplicates </t>
        </r>
        <r>
          <rPr>
            <b/>
            <sz val="9"/>
            <color indexed="81"/>
            <rFont val="Tahoma"/>
            <family val="2"/>
          </rPr>
          <t>Rows</t>
        </r>
        <r>
          <rPr>
            <sz val="9"/>
            <color indexed="81"/>
            <rFont val="Tahoma"/>
            <family val="2"/>
          </rPr>
          <t xml:space="preserve"> </t>
        </r>
        <r>
          <rPr>
            <b/>
            <sz val="9"/>
            <color indexed="81"/>
            <rFont val="Tahoma"/>
            <family val="2"/>
          </rPr>
          <t>10-19,</t>
        </r>
        <r>
          <rPr>
            <sz val="9"/>
            <color indexed="81"/>
            <rFont val="Tahoma"/>
            <family val="2"/>
          </rPr>
          <t xml:space="preserve"> but blank.
Remove Last removes that entire system.
Reset clears entire table.</t>
        </r>
      </text>
    </comment>
    <comment ref="A29" authorId="0" shapeId="0" xr:uid="{CBA32271-D0B9-4769-8107-0AA0FD3261C9}">
      <text>
        <r>
          <rPr>
            <b/>
            <sz val="9"/>
            <color indexed="81"/>
            <rFont val="Tahoma"/>
            <family val="2"/>
          </rPr>
          <t>09/11/20:</t>
        </r>
        <r>
          <rPr>
            <sz val="9"/>
            <color indexed="81"/>
            <rFont val="Tahoma"/>
            <family val="2"/>
          </rPr>
          <t xml:space="preserve">
If the box is checked, J28 grays out</t>
        </r>
      </text>
    </comment>
    <comment ref="B29" authorId="0" shapeId="0" xr:uid="{E62D7218-C881-4FDC-AB39-5E9B12B664E8}">
      <text>
        <r>
          <rPr>
            <b/>
            <sz val="9"/>
            <color indexed="81"/>
            <rFont val="Tahoma"/>
            <family val="2"/>
          </rPr>
          <t>2019 Update:</t>
        </r>
        <r>
          <rPr>
            <sz val="9"/>
            <color indexed="81"/>
            <rFont val="Tahoma"/>
            <family val="2"/>
          </rPr>
          <t xml:space="preserve">
If this box checks, columns J28 grey out.
Note in Table D row 15 about attached calcs.</t>
        </r>
      </text>
    </comment>
    <comment ref="H30" authorId="1" shapeId="0" xr:uid="{CB1D29E5-6BD6-4ADD-9895-C5956BAC6890}">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E33" authorId="0" shapeId="0" xr:uid="{04695ABA-F109-4001-8E98-2AB4DA52A21C}">
      <text>
        <r>
          <rPr>
            <b/>
            <sz val="9"/>
            <color indexed="81"/>
            <rFont val="Tahoma"/>
            <family val="2"/>
          </rPr>
          <t>2019 Update:</t>
        </r>
        <r>
          <rPr>
            <sz val="9"/>
            <color indexed="81"/>
            <rFont val="Tahoma"/>
            <family val="2"/>
          </rPr>
          <t xml:space="preserve">
= column 22 x  ((0.03 x column 20) + (7.5 x (column 21 + 1)))</t>
        </r>
      </text>
    </comment>
    <comment ref="H33" authorId="0" shapeId="0" xr:uid="{163266E7-77D8-4D96-AF10-CC2DF64C8CEC}">
      <text>
        <r>
          <rPr>
            <b/>
            <sz val="9"/>
            <color indexed="81"/>
            <rFont val="Tahoma"/>
            <family val="2"/>
          </rPr>
          <t>2019 Update:</t>
        </r>
        <r>
          <rPr>
            <sz val="9"/>
            <color indexed="81"/>
            <rFont val="Tahoma"/>
            <family val="2"/>
          </rPr>
          <t xml:space="preserve">
If checked, moves NRCV-MCH-32 form from "No" to "Yes" in Table P.</t>
        </r>
      </text>
    </comment>
    <comment ref="H34" authorId="0" shapeId="0" xr:uid="{8BF71DC4-02BE-4122-8C49-3D01F678FCF7}">
      <text>
        <r>
          <rPr>
            <b/>
            <sz val="9"/>
            <color indexed="81"/>
            <rFont val="Tahoma"/>
            <family val="2"/>
          </rPr>
          <t>2019 Update:</t>
        </r>
        <r>
          <rPr>
            <sz val="9"/>
            <color indexed="81"/>
            <rFont val="Tahoma"/>
            <family val="2"/>
          </rPr>
          <t xml:space="preserve">
If checked, moves NRCV-MCH 27 AND NRCV-MCH-32 forms from "No" to "Yes" in Table P.</t>
        </r>
      </text>
    </comment>
    <comment ref="H35" authorId="0" shapeId="0" xr:uid="{A7CE0793-1215-4D5B-85DE-ED9886321FE1}">
      <text>
        <r>
          <rPr>
            <b/>
            <sz val="9"/>
            <color indexed="81"/>
            <rFont val="Tahoma"/>
            <family val="2"/>
          </rPr>
          <t>2019 Update:</t>
        </r>
        <r>
          <rPr>
            <sz val="9"/>
            <color indexed="81"/>
            <rFont val="Tahoma"/>
            <family val="2"/>
          </rPr>
          <t xml:space="preserve">
If checked, moves NRCV-MCH-32 form from "No" to "Yes" in Table P.</t>
        </r>
      </text>
    </comment>
    <comment ref="E39" authorId="0" shapeId="0" xr:uid="{B4179ABF-8DFD-4A36-9BF6-B1186E873998}">
      <text>
        <r>
          <rPr>
            <sz val="9"/>
            <color indexed="81"/>
            <rFont val="Tahoma"/>
            <family val="2"/>
          </rPr>
          <t xml:space="preserve">
J.29 = "Yes" if 
((column 24-column 25)/column 24) &lt;= 0.2 for all rows in subtable,
J.29 = Grayed out if continuous ventilation  has been selected
otherwise says "No" 
</t>
        </r>
      </text>
    </comment>
    <comment ref="K39" authorId="0" shapeId="0" xr:uid="{F548DCE3-0D1C-4E58-A730-568043AC14E8}">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J40" authorId="0" shapeId="0" xr:uid="{5050293E-8663-4B63-B4DA-9A9C5E033C20}">
      <text>
        <r>
          <rPr>
            <b/>
            <sz val="9"/>
            <color indexed="81"/>
            <rFont val="Tahoma"/>
            <family val="2"/>
          </rPr>
          <t>2019 Update:</t>
        </r>
        <r>
          <rPr>
            <sz val="9"/>
            <color indexed="81"/>
            <rFont val="Tahoma"/>
            <family val="2"/>
          </rPr>
          <t xml:space="preserve">
Excel rows 35-36 are example of what happens with this button is clicked.  Same logic as rows 32-34 apply to this new space.</t>
        </r>
      </text>
    </comment>
    <comment ref="C87" authorId="0" shapeId="0" xr:uid="{740C053C-3D92-48C5-BC7C-0CB96549272B}">
      <text>
        <r>
          <rPr>
            <b/>
            <sz val="9"/>
            <color indexed="81"/>
            <rFont val="Tahoma"/>
            <family val="2"/>
          </rPr>
          <t>2019 Update:</t>
        </r>
        <r>
          <rPr>
            <sz val="9"/>
            <color indexed="81"/>
            <rFont val="Tahoma"/>
            <family val="2"/>
          </rPr>
          <t xml:space="preserve">
This selection changes the formula in column 13</t>
        </r>
      </text>
    </comment>
    <comment ref="C116" authorId="0" shapeId="0" xr:uid="{61E2597C-0908-4CB6-A5F4-F7817B05EE1B}">
      <text>
        <r>
          <rPr>
            <b/>
            <sz val="9"/>
            <color indexed="81"/>
            <rFont val="Tahoma"/>
            <family val="2"/>
          </rPr>
          <t>2019 Update:</t>
        </r>
        <r>
          <rPr>
            <sz val="9"/>
            <color indexed="81"/>
            <rFont val="Tahoma"/>
            <family val="2"/>
          </rPr>
          <t xml:space="preserve">
These two selections changes the formula in column 14</t>
        </r>
      </text>
    </comment>
    <comment ref="C126" authorId="0" shapeId="0" xr:uid="{0703B8A8-4733-407B-A6C6-FE5CD4B46978}">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Mart-Laptop</author>
  </authors>
  <commentList>
    <comment ref="G9" authorId="0" shapeId="0" xr:uid="{00000000-0006-0000-0D00-000001000000}">
      <text>
        <r>
          <rPr>
            <b/>
            <sz val="9"/>
            <color indexed="81"/>
            <rFont val="Tahoma"/>
            <family val="2"/>
          </rPr>
          <t>11.11.21</t>
        </r>
        <r>
          <rPr>
            <sz val="9"/>
            <color indexed="81"/>
            <rFont val="Tahoma"/>
            <family val="2"/>
          </rPr>
          <t xml:space="preserve">
= (0.3 x 03) if 02 is VAV w/o DDC
Else blank/gray
</t>
        </r>
      </text>
    </comment>
    <comment ref="H9" authorId="1" shapeId="0" xr:uid="{00000000-0006-0000-0D00-000002000000}">
      <text>
        <r>
          <rPr>
            <b/>
            <sz val="9"/>
            <color indexed="81"/>
            <rFont val="Tahoma"/>
            <family val="2"/>
          </rPr>
          <t xml:space="preserve">11/11/21
</t>
        </r>
        <r>
          <rPr>
            <sz val="9"/>
            <color indexed="81"/>
            <rFont val="Tahoma"/>
            <family val="2"/>
          </rPr>
          <t>If K.02 = "VAV w DDC @ Zone", K.08 = K.06</t>
        </r>
        <r>
          <rPr>
            <b/>
            <sz val="9"/>
            <color indexed="81"/>
            <rFont val="Tahoma"/>
            <family val="2"/>
          </rPr>
          <t xml:space="preserve">
</t>
        </r>
        <r>
          <rPr>
            <sz val="9"/>
            <color indexed="81"/>
            <rFont val="Tahoma"/>
            <family val="2"/>
          </rPr>
          <t xml:space="preserve">
If K.02 = "VAV w/o DDC @ Zone", K.08 = max of K.06 and K.07
</t>
        </r>
      </text>
    </comment>
    <comment ref="I9" authorId="1" shapeId="0" xr:uid="{00000000-0006-0000-0D00-000003000000}">
      <text>
        <r>
          <rPr>
            <b/>
            <sz val="9"/>
            <color indexed="81"/>
            <rFont val="Tahoma"/>
            <family val="2"/>
          </rPr>
          <t>Mart-Laptop:</t>
        </r>
        <r>
          <rPr>
            <sz val="9"/>
            <color indexed="81"/>
            <rFont val="Tahoma"/>
            <family val="2"/>
          </rPr>
          <t xml:space="preserve">
0.5 X Col-03
</t>
        </r>
      </text>
    </comment>
    <comment ref="L9" authorId="0" shapeId="0" xr:uid="{00000000-0006-0000-0D00-000004000000}">
      <text>
        <r>
          <rPr>
            <b/>
            <sz val="9"/>
            <color indexed="81"/>
            <rFont val="Tahoma"/>
            <family val="2"/>
          </rPr>
          <t>11.11.21</t>
        </r>
        <r>
          <rPr>
            <sz val="9"/>
            <color indexed="81"/>
            <rFont val="Tahoma"/>
            <family val="2"/>
          </rPr>
          <t xml:space="preserve">
Ben, says "Yes" if column 02 selection is ANY of the following
- No Reheat, Recool, Mixing
- NA: Pressurization Control
- NA: Reheat via site/solar source
- NA: Humidity Control
- NA: Peak SA </t>
        </r>
        <r>
          <rPr>
            <u/>
            <sz val="9"/>
            <color indexed="81"/>
            <rFont val="Tahoma"/>
            <family val="2"/>
          </rPr>
          <t>&lt;</t>
        </r>
        <r>
          <rPr>
            <sz val="9"/>
            <color indexed="81"/>
            <rFont val="Tahoma"/>
            <family val="2"/>
          </rPr>
          <t xml:space="preserve"> 300 CFM
- NA: Healthcare Facility
OR says "Yes" if column 02 says "VAV w/o DDC@zone" AND 05</t>
        </r>
        <r>
          <rPr>
            <u/>
            <sz val="9"/>
            <color indexed="81"/>
            <rFont val="Tahoma"/>
            <family val="2"/>
          </rPr>
          <t>&lt;</t>
        </r>
        <r>
          <rPr>
            <sz val="9"/>
            <color indexed="81"/>
            <rFont val="Tahoma"/>
            <family val="2"/>
          </rPr>
          <t>08 
OR says "Yes" if column 02 says "VAV w DDC@zone" AND 05</t>
        </r>
        <r>
          <rPr>
            <u/>
            <sz val="9"/>
            <color indexed="81"/>
            <rFont val="Tahoma"/>
            <family val="2"/>
          </rPr>
          <t>&lt;</t>
        </r>
        <r>
          <rPr>
            <sz val="9"/>
            <color indexed="81"/>
            <rFont val="Tahoma"/>
            <family val="2"/>
          </rPr>
          <t>MAX(09 AND 06) AND 04</t>
        </r>
        <r>
          <rPr>
            <u/>
            <sz val="9"/>
            <color indexed="81"/>
            <rFont val="Tahoma"/>
            <family val="2"/>
          </rPr>
          <t>&lt;</t>
        </r>
        <r>
          <rPr>
            <sz val="9"/>
            <color indexed="81"/>
            <rFont val="Tahoma"/>
            <family val="2"/>
          </rPr>
          <t>08 AND both columns 10 &amp; 11 say "Yes".</t>
        </r>
      </text>
    </comment>
    <comment ref="B11" authorId="0" shapeId="0" xr:uid="{00000000-0006-0000-0D00-000005000000}">
      <text>
        <r>
          <rPr>
            <b/>
            <sz val="9"/>
            <color indexed="81"/>
            <rFont val="Tahoma"/>
            <family val="2"/>
          </rPr>
          <t>Sally Blair:</t>
        </r>
        <r>
          <rPr>
            <sz val="9"/>
            <color indexed="81"/>
            <rFont val="Tahoma"/>
            <family val="2"/>
          </rPr>
          <t xml:space="preserve">
Selection of VAV w DDC  opens 03-11.
Selection of VAV w/o DDC  opens 03, 05,06,07,08.</t>
        </r>
      </text>
    </comment>
    <comment ref="B19" authorId="0" shapeId="0" xr:uid="{00000000-0006-0000-0D00-000006000000}">
      <text>
        <r>
          <rPr>
            <b/>
            <sz val="9"/>
            <color indexed="81"/>
            <rFont val="Tahoma"/>
            <family val="2"/>
          </rPr>
          <t>2019 Update:</t>
        </r>
        <r>
          <rPr>
            <sz val="9"/>
            <color indexed="81"/>
            <rFont val="Tahoma"/>
            <family val="2"/>
          </rPr>
          <t xml:space="preserve">
Added exception fro HCF</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E9" authorId="0" shapeId="0" xr:uid="{00000000-0006-0000-0E00-000001000000}">
      <text>
        <r>
          <rPr>
            <b/>
            <sz val="9"/>
            <color indexed="81"/>
            <rFont val="Tahoma"/>
            <family val="2"/>
          </rPr>
          <t>Sally Blair:</t>
        </r>
        <r>
          <rPr>
            <sz val="9"/>
            <color indexed="81"/>
            <rFont val="Tahoma"/>
            <family val="2"/>
          </rPr>
          <t xml:space="preserve">
06 &amp; 07 blank and grey out if "Other" selected in 05.</t>
        </r>
      </text>
    </comment>
    <comment ref="G9" authorId="0" shapeId="0" xr:uid="{00000000-0006-0000-0E00-000002000000}">
      <text>
        <r>
          <rPr>
            <b/>
            <sz val="9"/>
            <color indexed="81"/>
            <rFont val="Tahoma"/>
            <family val="2"/>
          </rPr>
          <t>Sally Blair:</t>
        </r>
        <r>
          <rPr>
            <sz val="9"/>
            <color indexed="81"/>
            <rFont val="Tahoma"/>
            <family val="2"/>
          </rPr>
          <t xml:space="preserve">
Starts as grey unless user selects "Other" in column 05
</t>
        </r>
      </text>
    </comment>
    <comment ref="F12" authorId="1" shapeId="0" xr:uid="{B6628FB6-B070-4929-A35B-7D053CD156D9}">
      <text>
        <r>
          <rPr>
            <b/>
            <sz val="9"/>
            <color indexed="81"/>
            <rFont val="Tahoma"/>
            <family val="2"/>
          </rPr>
          <t xml:space="preserve">6.16.22
</t>
        </r>
        <r>
          <rPr>
            <b/>
            <i/>
            <sz val="9"/>
            <color indexed="81"/>
            <rFont val="Tahoma"/>
            <family val="2"/>
          </rPr>
          <t>DYNAMIC TEXT IN RED</t>
        </r>
        <r>
          <rPr>
            <sz val="9"/>
            <color indexed="81"/>
            <rFont val="Tahoma"/>
            <family val="2"/>
          </rPr>
          <t xml:space="preserve">
If 17 = No
X = 6
If 17 = Yes
X = 15
</t>
        </r>
      </text>
    </comment>
    <comment ref="J12" authorId="1" shapeId="0" xr:uid="{5F203FB7-9208-4E84-AA2A-91CA3AF9BBED}">
      <text>
        <r>
          <rPr>
            <b/>
            <sz val="9"/>
            <color indexed="81"/>
            <rFont val="Tahoma"/>
            <family val="2"/>
          </rPr>
          <t>6.16.22</t>
        </r>
        <r>
          <rPr>
            <sz val="9"/>
            <color indexed="81"/>
            <rFont val="Tahoma"/>
            <family val="2"/>
          </rPr>
          <t xml:space="preserve">
Yes if 12-14 are Yes and 11, 15, 116 are No.  Otherwise, "No"</t>
        </r>
      </text>
    </comment>
    <comment ref="J13" authorId="1" shapeId="0" xr:uid="{A7497CD8-4CE7-4426-B44E-788A9B8380CB}">
      <text>
        <r>
          <rPr>
            <b/>
            <sz val="9"/>
            <color indexed="81"/>
            <rFont val="Tahoma"/>
            <family val="2"/>
          </rPr>
          <t>6.16.22</t>
        </r>
        <r>
          <rPr>
            <sz val="9"/>
            <color indexed="81"/>
            <rFont val="Tahoma"/>
            <family val="2"/>
          </rPr>
          <t xml:space="preserve">
if L.18 = Yes 
AND
L17 = "No"
= "Yes" and duct system = "12%" and outside = "6%"
if L18 = "Yes" and 
AND 
L19 
= "No"
= "Yes and duct system = 15% and outside = 10%
Otherwise = "No"
</t>
        </r>
      </text>
    </comment>
    <comment ref="J14" authorId="1" shapeId="0" xr:uid="{33E013D3-94B1-4102-B48B-A675909DE8CA}">
      <text>
        <r>
          <rPr>
            <b/>
            <sz val="9"/>
            <color indexed="81"/>
            <rFont val="Tahoma"/>
            <family val="2"/>
          </rPr>
          <t>11/30/21</t>
        </r>
        <r>
          <rPr>
            <sz val="9"/>
            <color indexed="81"/>
            <rFont val="Tahoma"/>
            <family val="2"/>
          </rPr>
          <t xml:space="preserve">
= Yes if Duct Leakage Testign per NA7.5.3 = "No"
AND Duct Leakage Testing per RA3.1.4.3 = "No"</t>
        </r>
      </text>
    </comment>
    <comment ref="A15" authorId="1" shapeId="0" xr:uid="{00000000-0006-0000-0E00-000003000000}">
      <text>
        <r>
          <rPr>
            <b/>
            <sz val="9"/>
            <color indexed="81"/>
            <rFont val="Tahoma"/>
            <family val="2"/>
          </rPr>
          <t>Ben Lalor:</t>
        </r>
        <r>
          <rPr>
            <sz val="9"/>
            <color indexed="81"/>
            <rFont val="Tahoma"/>
            <family val="2"/>
          </rPr>
          <t xml:space="preserve">
Numbers of rows have been updated by shifting down one number
</t>
        </r>
      </text>
    </comment>
    <comment ref="B15" authorId="1" shapeId="0" xr:uid="{00000000-0006-0000-0E00-000004000000}">
      <text>
        <r>
          <rPr>
            <b/>
            <sz val="9"/>
            <color indexed="81"/>
            <rFont val="Tahoma"/>
            <family val="2"/>
          </rPr>
          <t>6.16.22</t>
        </r>
        <r>
          <rPr>
            <sz val="9"/>
            <color indexed="81"/>
            <rFont val="Tahoma"/>
            <family val="2"/>
          </rPr>
          <t xml:space="preserve">
If row 11 = "Yes" rows 12-20 grey out 
</t>
        </r>
      </text>
    </comment>
    <comment ref="C19" authorId="0" shapeId="0" xr:uid="{00000000-0006-0000-0E00-000005000000}">
      <text>
        <r>
          <rPr>
            <b/>
            <sz val="9"/>
            <color indexed="81"/>
            <rFont val="Tahoma"/>
            <family val="2"/>
          </rPr>
          <t>Sally Blair:</t>
        </r>
        <r>
          <rPr>
            <sz val="9"/>
            <color indexed="81"/>
            <rFont val="Tahoma"/>
            <family val="2"/>
          </rPr>
          <t xml:space="preserve">
User can select more than one.</t>
        </r>
      </text>
    </comment>
    <comment ref="B29" authorId="1" shapeId="0" xr:uid="{AC9A59D6-CC1A-4C25-BFD6-53EEFEBD4A77}">
      <text>
        <r>
          <rPr>
            <b/>
            <sz val="9"/>
            <color indexed="81"/>
            <rFont val="Tahoma"/>
            <family val="2"/>
          </rPr>
          <t>6.16.22</t>
        </r>
        <r>
          <rPr>
            <sz val="9"/>
            <color indexed="81"/>
            <rFont val="Tahoma"/>
            <family val="2"/>
          </rPr>
          <t xml:space="preserve">
This is blank/gray unless 18 = "Yes"</t>
        </r>
      </text>
    </comment>
    <comment ref="B30" authorId="1" shapeId="0" xr:uid="{77747B00-9B8D-4E44-AA7E-413F028D5B76}">
      <text>
        <r>
          <rPr>
            <b/>
            <sz val="9"/>
            <color indexed="81"/>
            <rFont val="Tahoma"/>
            <family val="2"/>
          </rPr>
          <t>6.16.22</t>
        </r>
        <r>
          <rPr>
            <sz val="9"/>
            <color indexed="81"/>
            <rFont val="Tahoma"/>
            <family val="2"/>
          </rPr>
          <t xml:space="preserve">
This is blank/gray unless 18 = "Yes"</t>
        </r>
      </text>
    </comment>
    <comment ref="D32" authorId="1" shapeId="0" xr:uid="{00000000-0006-0000-0E00-000007000000}">
      <text>
        <r>
          <rPr>
            <b/>
            <sz val="9"/>
            <color indexed="81"/>
            <rFont val="Tahoma"/>
            <family val="2"/>
          </rPr>
          <t>Ben Lalor:</t>
        </r>
        <r>
          <rPr>
            <sz val="9"/>
            <color indexed="81"/>
            <rFont val="Tahoma"/>
            <family val="2"/>
          </rPr>
          <t xml:space="preserve">
Custom Dropdown when column 04 = Above 350</t>
        </r>
      </text>
    </comment>
    <comment ref="F32" authorId="1" shapeId="0" xr:uid="{0FCE5114-9ADF-4527-83C8-4C14F1609094}">
      <text>
        <r>
          <rPr>
            <b/>
            <sz val="9"/>
            <color indexed="81"/>
            <rFont val="Tahoma"/>
            <charset val="1"/>
          </rPr>
          <t>7.5.22</t>
        </r>
        <r>
          <rPr>
            <sz val="9"/>
            <color indexed="81"/>
            <rFont val="Tahoma"/>
            <charset val="1"/>
          </rPr>
          <t xml:space="preserve">
This is needed for downstream CF2R and does not trigger other fields or affect compliance logic</t>
        </r>
      </text>
    </comment>
    <comment ref="D34" authorId="0" shapeId="0" xr:uid="{00000000-0006-0000-0E00-000008000000}">
      <text>
        <r>
          <rPr>
            <b/>
            <sz val="9"/>
            <color indexed="81"/>
            <rFont val="Tahoma"/>
            <family val="2"/>
          </rPr>
          <t>Sally Blair:</t>
        </r>
        <r>
          <rPr>
            <sz val="9"/>
            <color indexed="81"/>
            <rFont val="Tahoma"/>
            <family val="2"/>
          </rPr>
          <t xml:space="preserve">
If the user selects "Other", columns 06 &amp; 07 blank and grey out &amp; column 08 opens for user input.</t>
        </r>
      </text>
    </comment>
    <comment ref="D35" authorId="1" shapeId="0" xr:uid="{00000000-0006-0000-0E00-000009000000}">
      <text>
        <r>
          <rPr>
            <b/>
            <sz val="9"/>
            <color indexed="81"/>
            <rFont val="Tahoma"/>
            <family val="2"/>
          </rPr>
          <t>Ben Lalor:</t>
        </r>
        <r>
          <rPr>
            <sz val="9"/>
            <color indexed="81"/>
            <rFont val="Tahoma"/>
            <family val="2"/>
          </rPr>
          <t xml:space="preserve">
Custom Dropdown when column 04 = 251-350</t>
        </r>
      </text>
    </comment>
    <comment ref="I36" authorId="0" shapeId="0" xr:uid="{00000000-0006-0000-0E00-00000A000000}">
      <text>
        <r>
          <rPr>
            <b/>
            <sz val="9"/>
            <color indexed="81"/>
            <rFont val="Tahoma"/>
            <family val="2"/>
          </rPr>
          <t>2019 Update:</t>
        </r>
        <r>
          <rPr>
            <sz val="9"/>
            <color indexed="81"/>
            <rFont val="Tahoma"/>
            <family val="2"/>
          </rPr>
          <t xml:space="preserve">
Get rid of this option</t>
        </r>
      </text>
    </comment>
    <comment ref="D38" authorId="1" shapeId="0" xr:uid="{00000000-0006-0000-0E00-00000B000000}">
      <text>
        <r>
          <rPr>
            <b/>
            <sz val="9"/>
            <color indexed="81"/>
            <rFont val="Tahoma"/>
            <family val="2"/>
          </rPr>
          <t>Ben Lalor:</t>
        </r>
        <r>
          <rPr>
            <sz val="9"/>
            <color indexed="81"/>
            <rFont val="Tahoma"/>
            <family val="2"/>
          </rPr>
          <t xml:space="preserve">
Custom Dropdown when column 04 = 201-250</t>
        </r>
      </text>
    </comment>
    <comment ref="D41" authorId="1" shapeId="0" xr:uid="{00000000-0006-0000-0E00-00000C000000}">
      <text>
        <r>
          <rPr>
            <b/>
            <sz val="9"/>
            <color indexed="81"/>
            <rFont val="Tahoma"/>
            <family val="2"/>
          </rPr>
          <t>Ben Lalor:</t>
        </r>
        <r>
          <rPr>
            <sz val="9"/>
            <color indexed="81"/>
            <rFont val="Tahoma"/>
            <family val="2"/>
          </rPr>
          <t xml:space="preserve">
Custom Dropdown when column 04 = 141 - 200</t>
        </r>
      </text>
    </comment>
    <comment ref="D44" authorId="1" shapeId="0" xr:uid="{00000000-0006-0000-0E00-00000D000000}">
      <text>
        <r>
          <rPr>
            <b/>
            <sz val="9"/>
            <color indexed="81"/>
            <rFont val="Tahoma"/>
            <family val="2"/>
          </rPr>
          <t>Ben Lalor:</t>
        </r>
        <r>
          <rPr>
            <sz val="9"/>
            <color indexed="81"/>
            <rFont val="Tahoma"/>
            <family val="2"/>
          </rPr>
          <t xml:space="preserve">
Custom Dropdown when column 04 = 105 - 140</t>
        </r>
      </text>
    </comment>
    <comment ref="D47" authorId="1" shapeId="0" xr:uid="{00000000-0006-0000-0E00-00000E000000}">
      <text>
        <r>
          <rPr>
            <b/>
            <sz val="9"/>
            <color indexed="81"/>
            <rFont val="Tahoma"/>
            <family val="2"/>
          </rPr>
          <t>Sally Blair:</t>
        </r>
        <r>
          <rPr>
            <sz val="9"/>
            <color indexed="81"/>
            <rFont val="Tahoma"/>
            <family val="2"/>
          </rPr>
          <t xml:space="preserve">
Custom Dropdown when column 04 = 40-60</t>
        </r>
      </text>
    </comment>
    <comment ref="D50" authorId="1" shapeId="0" xr:uid="{00000000-0006-0000-0E00-00000F000000}">
      <text>
        <r>
          <rPr>
            <b/>
            <sz val="9"/>
            <color indexed="81"/>
            <rFont val="Tahoma"/>
            <family val="2"/>
          </rPr>
          <t>Sally Blair:</t>
        </r>
        <r>
          <rPr>
            <sz val="9"/>
            <color indexed="81"/>
            <rFont val="Tahoma"/>
            <family val="2"/>
          </rPr>
          <t xml:space="preserve">
Custom Dropdown when column 04 = Below 40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5" authorId="0" shapeId="0" xr:uid="{00000000-0006-0000-0F00-000001000000}">
      <text>
        <r>
          <rPr>
            <b/>
            <sz val="9"/>
            <color indexed="81"/>
            <rFont val="Tahoma"/>
            <family val="2"/>
          </rPr>
          <t>Sally Blair:</t>
        </r>
        <r>
          <rPr>
            <sz val="9"/>
            <color indexed="81"/>
            <rFont val="Tahoma"/>
            <family val="2"/>
          </rPr>
          <t xml:space="preserve">
If checked, grey out columns 02-15 &amp; Trigger the note in row 14 on Table D.</t>
        </r>
      </text>
    </comment>
    <comment ref="K10" authorId="0" shapeId="0" xr:uid="{00000000-0006-0000-0F00-000002000000}">
      <text>
        <r>
          <rPr>
            <b/>
            <sz val="9"/>
            <color indexed="81"/>
            <rFont val="Tahoma"/>
            <family val="2"/>
          </rPr>
          <t>Sally Blair:</t>
        </r>
        <r>
          <rPr>
            <sz val="9"/>
            <color indexed="81"/>
            <rFont val="Tahoma"/>
            <family val="2"/>
          </rPr>
          <t xml:space="preserve">
This row appears if the user hit "Add Row" button</t>
        </r>
      </text>
    </comment>
    <comment ref="G14" authorId="0" shapeId="0" xr:uid="{00000000-0006-0000-0F00-000003000000}">
      <text>
        <r>
          <rPr>
            <b/>
            <sz val="9"/>
            <color indexed="81"/>
            <rFont val="Tahoma"/>
            <family val="2"/>
          </rPr>
          <t>Sally Blair:</t>
        </r>
        <r>
          <rPr>
            <sz val="9"/>
            <color indexed="81"/>
            <rFont val="Tahoma"/>
            <family val="2"/>
          </rPr>
          <t xml:space="preserve">
Name/item tag copied down from column 02</t>
        </r>
      </text>
    </comment>
    <comment ref="K14" authorId="0" shapeId="0" xr:uid="{00000000-0006-0000-0F00-000004000000}">
      <text>
        <r>
          <rPr>
            <b/>
            <sz val="9"/>
            <color indexed="81"/>
            <rFont val="Tahoma"/>
            <family val="2"/>
          </rPr>
          <t>Sally Blair:</t>
        </r>
        <r>
          <rPr>
            <sz val="9"/>
            <color indexed="81"/>
            <rFont val="Tahoma"/>
            <family val="2"/>
          </rPr>
          <t xml:space="preserve">
"Yes" if column 14 is &lt; 2.5.  "No" if column 14 is &gt; 2.5.</t>
        </r>
      </text>
    </comment>
    <comment ref="K15" authorId="0" shapeId="0" xr:uid="{00000000-0006-0000-0F00-000005000000}">
      <text>
        <r>
          <rPr>
            <b/>
            <sz val="9"/>
            <color indexed="81"/>
            <rFont val="Tahoma"/>
            <family val="2"/>
          </rPr>
          <t>Sally Blair:</t>
        </r>
        <r>
          <rPr>
            <sz val="9"/>
            <color indexed="81"/>
            <rFont val="Tahoma"/>
            <family val="2"/>
          </rPr>
          <t xml:space="preserve">
This row appears if the user hit "Add Row" button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00000000-0006-0000-1000-000001000000}">
      <text>
        <r>
          <rPr>
            <b/>
            <sz val="9"/>
            <color indexed="81"/>
            <rFont val="Tahoma"/>
            <family val="2"/>
          </rPr>
          <t>2019 Update:</t>
        </r>
        <r>
          <rPr>
            <sz val="9"/>
            <color indexed="81"/>
            <rFont val="Tahoma"/>
            <family val="2"/>
          </rPr>
          <t xml:space="preserve">
Updated hyperlink</t>
        </r>
      </text>
    </comment>
    <comment ref="A7" authorId="0" shapeId="0" xr:uid="{00000000-0006-0000-1000-000002000000}">
      <text>
        <r>
          <rPr>
            <b/>
            <sz val="9"/>
            <color indexed="81"/>
            <rFont val="Tahoma"/>
            <family val="2"/>
          </rPr>
          <t>Sally Blair:</t>
        </r>
        <r>
          <rPr>
            <sz val="9"/>
            <color indexed="81"/>
            <rFont val="Tahoma"/>
            <family val="2"/>
          </rPr>
          <t xml:space="preserve">
Ben, this defaults to "Yes" and can’t be moved to "No"</t>
        </r>
      </text>
    </comment>
    <comment ref="A8" authorId="1" shapeId="0" xr:uid="{D06D5264-D177-4413-B014-304882A11A66}">
      <text>
        <r>
          <rPr>
            <b/>
            <sz val="9"/>
            <color indexed="81"/>
            <rFont val="Tahoma"/>
            <family val="2"/>
          </rPr>
          <t>5/3/22</t>
        </r>
        <r>
          <rPr>
            <sz val="9"/>
            <color indexed="81"/>
            <rFont val="Tahoma"/>
            <family val="2"/>
          </rPr>
          <t xml:space="preserve">
Triggers "Yes" if Table L Duct Leakage Testing, Dwelling Units = "Yes". Otherwise = "No"</t>
        </r>
      </text>
    </comment>
    <comment ref="A9" authorId="1" shapeId="0" xr:uid="{61212B2D-12EB-4994-87D2-662E4F7E7DFC}">
      <text>
        <r>
          <rPr>
            <b/>
            <sz val="9"/>
            <color indexed="81"/>
            <rFont val="Tahoma"/>
            <family val="2"/>
          </rPr>
          <t xml:space="preserve">6.6.22
</t>
        </r>
        <r>
          <rPr>
            <sz val="9"/>
            <color indexed="81"/>
            <rFont val="Tahoma"/>
            <family val="2"/>
          </rPr>
          <t>Default = No</t>
        </r>
      </text>
    </comment>
    <comment ref="A10" authorId="1" shapeId="0" xr:uid="{32FAE02C-A88A-4D9F-807E-280449E44642}">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1" shapeId="0" xr:uid="{AA844A41-A843-40A1-AAEA-874D14AECF40}">
      <text>
        <r>
          <rPr>
            <b/>
            <sz val="9"/>
            <color indexed="81"/>
            <rFont val="Tahoma"/>
            <family val="2"/>
          </rPr>
          <t xml:space="preserve">5/3/22
</t>
        </r>
        <r>
          <rPr>
            <sz val="9"/>
            <color indexed="81"/>
            <rFont val="Tahoma"/>
            <family val="2"/>
          </rPr>
          <t>If Table H Serving Dwelling Units = "Serving Individual Dwelling Units". Otherwise = "No"</t>
        </r>
      </text>
    </comment>
    <comment ref="A12" authorId="1" shapeId="0" xr:uid="{68C55F98-1484-4E55-BA0B-406E7F7AE65E}">
      <text>
        <r>
          <rPr>
            <b/>
            <sz val="9"/>
            <color indexed="81"/>
            <rFont val="Tahoma"/>
            <family val="2"/>
          </rPr>
          <t>6.6.22</t>
        </r>
        <r>
          <rPr>
            <sz val="9"/>
            <color indexed="81"/>
            <rFont val="Tahoma"/>
            <charset val="1"/>
          </rPr>
          <t xml:space="preserve">
Triggers yes if J.28 = gray/blank. 
Otherwise = No</t>
        </r>
      </text>
    </comment>
    <comment ref="A13" authorId="1" shapeId="0" xr:uid="{268AF356-C07A-464F-AD28-BC6239BA4070}">
      <text>
        <r>
          <rPr>
            <b/>
            <sz val="9"/>
            <color indexed="81"/>
            <rFont val="Tahoma"/>
            <family val="2"/>
          </rPr>
          <t xml:space="preserve">6.6.22
</t>
        </r>
        <r>
          <rPr>
            <sz val="9"/>
            <color indexed="81"/>
            <rFont val="Tahoma"/>
            <family val="2"/>
          </rPr>
          <t>If "Individual Dwelling Unit" is selected in Table F System Information and Table 170.2-K requires Refrigerant charge verification based on climate zone in Table A, this = Yes
Otherwise = No</t>
        </r>
      </text>
    </comment>
    <comment ref="A14" authorId="1" shapeId="0" xr:uid="{38F94E5E-B150-4609-809E-0E40BE0497B8}">
      <text>
        <r>
          <rPr>
            <b/>
            <sz val="9"/>
            <color indexed="81"/>
            <rFont val="Tahoma"/>
            <charset val="1"/>
          </rPr>
          <t>6.6.22</t>
        </r>
        <r>
          <rPr>
            <sz val="9"/>
            <color indexed="81"/>
            <rFont val="Tahoma"/>
            <charset val="1"/>
          </rPr>
          <t xml:space="preserve">
= Yes if "Unitary Heat Pump", "Unitary Heat Pump (no elec resistance)" or "Dual Fuel Heat Pump" has been selected in Table F
Otherwise = No</t>
        </r>
      </text>
    </comment>
    <comment ref="A15" authorId="1" shapeId="0" xr:uid="{3F69FDBA-6694-4768-864C-1CCB532EE7AC}">
      <text>
        <r>
          <rPr>
            <b/>
            <sz val="9"/>
            <color indexed="81"/>
            <rFont val="Tahoma"/>
            <charset val="1"/>
          </rPr>
          <t xml:space="preserve">6.6.22
</t>
        </r>
        <r>
          <rPr>
            <sz val="9"/>
            <color indexed="81"/>
            <rFont val="Tahoma"/>
            <family val="2"/>
          </rPr>
          <t>Triggers based for new construction and additions greater than 1,000 sf, may need to add this question to the UI (not reported) because we don't ask for this information currently</t>
        </r>
      </text>
    </comment>
    <comment ref="A16" authorId="1" shapeId="0" xr:uid="{0A1CBB1D-9457-4401-B665-76636D5C4359}">
      <text>
        <r>
          <rPr>
            <b/>
            <sz val="9"/>
            <color indexed="81"/>
            <rFont val="Tahoma"/>
            <family val="2"/>
          </rPr>
          <t>6.6.22</t>
        </r>
        <r>
          <rPr>
            <sz val="9"/>
            <color indexed="81"/>
            <rFont val="Tahoma"/>
            <family val="2"/>
          </rPr>
          <t xml:space="preserve">
Default = No</t>
        </r>
      </text>
    </comment>
    <comment ref="A17" authorId="1" shapeId="0" xr:uid="{6B9976C6-FEF4-46A1-ACB7-C47237BE4EE6}">
      <text>
        <r>
          <rPr>
            <b/>
            <sz val="9"/>
            <color indexed="81"/>
            <rFont val="Tahoma"/>
            <family val="2"/>
          </rPr>
          <t xml:space="preserve">6.6.22
</t>
        </r>
        <r>
          <rPr>
            <sz val="9"/>
            <color indexed="81"/>
            <rFont val="Tahoma"/>
            <family val="2"/>
          </rPr>
          <t>Default = No</t>
        </r>
      </text>
    </comment>
    <comment ref="A18" authorId="1" shapeId="0" xr:uid="{5E7C8E3B-784C-4F18-83B4-CFACBD0DC684}">
      <text>
        <r>
          <rPr>
            <b/>
            <sz val="9"/>
            <color indexed="81"/>
            <rFont val="Tahoma"/>
            <family val="2"/>
          </rPr>
          <t>6.20.22</t>
        </r>
        <r>
          <rPr>
            <sz val="9"/>
            <color indexed="81"/>
            <rFont val="Tahoma"/>
            <family val="2"/>
          </rPr>
          <t xml:space="preserve">
= Yes if Kitchen Range hood is selected in J26. 
Otherwise = No</t>
        </r>
      </text>
    </comment>
    <comment ref="A19" authorId="1" shapeId="0" xr:uid="{180D94F9-9A7D-4A0D-8769-3A83250B2A56}">
      <text>
        <r>
          <rPr>
            <b/>
            <sz val="9"/>
            <color indexed="81"/>
            <rFont val="Tahoma"/>
            <family val="2"/>
          </rPr>
          <t>6.20.22</t>
        </r>
        <r>
          <rPr>
            <sz val="9"/>
            <color indexed="81"/>
            <rFont val="Tahoma"/>
            <family val="2"/>
          </rPr>
          <t xml:space="preserve">
= default = "no"</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tc={F53D47BE-73D9-4279-9857-F17490374934}</author>
    <author>tc={84AFB385-BAD9-41D6-B36C-671329751787}</author>
  </authors>
  <commentList>
    <comment ref="A4" authorId="0" shapeId="0" xr:uid="{00000000-0006-0000-1200-000001000000}">
      <text>
        <r>
          <rPr>
            <b/>
            <sz val="9"/>
            <color indexed="81"/>
            <rFont val="Tahoma"/>
            <family val="2"/>
          </rPr>
          <t>2019 Update:</t>
        </r>
        <r>
          <rPr>
            <sz val="9"/>
            <color indexed="81"/>
            <rFont val="Tahoma"/>
            <family val="2"/>
          </rPr>
          <t xml:space="preserve">
This whole table is new for 2019</t>
        </r>
      </text>
    </comment>
    <comment ref="B6" authorId="0" shapeId="0" xr:uid="{00000000-0006-0000-1200-000002000000}">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C8" authorId="0" shapeId="0" xr:uid="{00000000-0006-0000-1200-000003000000}">
      <text>
        <r>
          <rPr>
            <b/>
            <sz val="9"/>
            <color indexed="81"/>
            <rFont val="Tahoma"/>
            <family val="2"/>
          </rPr>
          <t>2019 Update:</t>
        </r>
        <r>
          <rPr>
            <sz val="9"/>
            <color indexed="81"/>
            <rFont val="Tahoma"/>
            <family val="2"/>
          </rPr>
          <t xml:space="preserve">
Moved from NRCA Table O.</t>
        </r>
      </text>
    </comment>
    <comment ref="D8" authorId="1" shapeId="0" xr:uid="{24B473D7-FCC6-473B-AF03-CC0061B495C2}">
      <text>
        <r>
          <rPr>
            <b/>
            <sz val="9"/>
            <color indexed="81"/>
            <rFont val="Tahoma"/>
            <family val="2"/>
          </rPr>
          <t>4.9.21</t>
        </r>
        <r>
          <rPr>
            <sz val="9"/>
            <color indexed="81"/>
            <rFont val="Tahoma"/>
            <family val="2"/>
          </rPr>
          <t xml:space="preserve">
These cells are user input on the dynamic form and autopopulated in the VCA/Schema</t>
        </r>
      </text>
    </comment>
    <comment ref="C9" authorId="0" shapeId="0" xr:uid="{00000000-0006-0000-1200-000004000000}">
      <text>
        <r>
          <rPr>
            <b/>
            <sz val="9"/>
            <color indexed="81"/>
            <rFont val="Tahoma"/>
            <family val="2"/>
          </rPr>
          <t>2019 Update:</t>
        </r>
        <r>
          <rPr>
            <sz val="9"/>
            <color indexed="81"/>
            <rFont val="Tahoma"/>
            <family val="2"/>
          </rPr>
          <t xml:space="preserve">
These last 3 are new for 2019.</t>
        </r>
      </text>
    </comment>
    <comment ref="I9" authorId="2" shapeId="0" xr:uid="{F53D47BE-73D9-4279-9857-F17490374934}">
      <text>
        <t>[Threaded comment]
Your version of Excel allows you to read this threaded comment; however, any edits to it will get removed if the file is opened in a newer version of Excel. Learn more: https://go.microsoft.com/fwlink/?linkid=870924
Comment:
    This should be low and high rise and is only reuqired if balanced ventilation not used, so not sure about this trigger</t>
      </text>
    </comment>
    <comment ref="I10" authorId="3" shapeId="0" xr:uid="{84AFB385-BAD9-41D6-B36C-671329751787}">
      <text>
        <t>[Threaded comment]
Your version of Excel allows you to read this threaded comment; however, any edits to it will get removed if the file is opened in a newer version of Excel. Learn more: https://go.microsoft.com/fwlink/?linkid=870924
Comment:
    low and high rise</t>
      </text>
    </comment>
    <comment ref="A14" authorId="0" shapeId="0" xr:uid="{00000000-0006-0000-1200-000005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3" authorId="0" shapeId="0" xr:uid="{00000000-0006-0000-1300-000001000000}">
      <text>
        <r>
          <rPr>
            <b/>
            <sz val="9"/>
            <color indexed="81"/>
            <rFont val="Tahoma"/>
            <family val="2"/>
          </rPr>
          <t>2019 Update:</t>
        </r>
        <r>
          <rPr>
            <sz val="9"/>
            <color indexed="81"/>
            <rFont val="Tahoma"/>
            <family val="2"/>
          </rPr>
          <t xml:space="preserve">
Updated Table to Q.</t>
        </r>
      </text>
    </comment>
    <comment ref="E7" authorId="1" shapeId="0" xr:uid="{00000000-0006-0000-1300-000002000000}">
      <text>
        <r>
          <rPr>
            <b/>
            <sz val="9"/>
            <color indexed="81"/>
            <rFont val="Tahoma"/>
            <family val="2"/>
          </rPr>
          <t>Katie Gustafson:</t>
        </r>
        <r>
          <rPr>
            <sz val="9"/>
            <color indexed="81"/>
            <rFont val="Tahoma"/>
            <family val="2"/>
          </rPr>
          <t xml:space="preserve">
Ben, only active if Dropdown = "Yes", otherwise greyed out. </t>
        </r>
      </text>
    </comment>
    <comment ref="A8" authorId="1" shapeId="0" xr:uid="{00000000-0006-0000-1300-000003000000}">
      <text>
        <r>
          <rPr>
            <b/>
            <sz val="9"/>
            <color indexed="81"/>
            <rFont val="Tahoma"/>
            <family val="2"/>
          </rPr>
          <t>Katie Gustafson:</t>
        </r>
        <r>
          <rPr>
            <sz val="9"/>
            <color indexed="81"/>
            <rFont val="Tahoma"/>
            <family val="2"/>
          </rPr>
          <t xml:space="preserve">
Ben, rows 8-21 are hidden unless the user selects "No" in column 01.  Then these rows expand for user input.
</t>
        </r>
        <r>
          <rPr>
            <b/>
            <sz val="9"/>
            <color indexed="81"/>
            <rFont val="Tahoma"/>
            <family val="2"/>
          </rPr>
          <t>Octob</t>
        </r>
        <r>
          <rPr>
            <sz val="9"/>
            <color indexed="81"/>
            <rFont val="Tahoma"/>
            <family val="2"/>
          </rPr>
          <t xml:space="preserve">er </t>
        </r>
        <r>
          <rPr>
            <b/>
            <sz val="9"/>
            <color indexed="81"/>
            <rFont val="Tahoma"/>
            <family val="2"/>
          </rPr>
          <t>2019 Update:</t>
        </r>
        <r>
          <rPr>
            <sz val="9"/>
            <color indexed="81"/>
            <rFont val="Tahoma"/>
            <family val="2"/>
          </rPr>
          <t xml:space="preserve"> rows 8-</t>
        </r>
        <r>
          <rPr>
            <b/>
            <sz val="9"/>
            <color indexed="81"/>
            <rFont val="Tahoma"/>
            <family val="2"/>
          </rPr>
          <t>24</t>
        </r>
        <r>
          <rPr>
            <sz val="9"/>
            <color indexed="81"/>
            <rFont val="Tahoma"/>
            <family val="2"/>
          </rPr>
          <t xml:space="preserve"> need to be hidden unless the user selects "No" in column 01.  Then these rows expand for user input.</t>
        </r>
      </text>
    </comment>
    <comment ref="A20" authorId="0" shapeId="0" xr:uid="{00000000-0006-0000-1300-000004000000}">
      <text>
        <r>
          <rPr>
            <b/>
            <sz val="9"/>
            <color indexed="81"/>
            <rFont val="Tahoma"/>
            <family val="2"/>
          </rPr>
          <t>Sally Blair:</t>
        </r>
        <r>
          <rPr>
            <sz val="9"/>
            <color indexed="81"/>
            <rFont val="Tahoma"/>
            <family val="2"/>
          </rPr>
          <t xml:space="preserve">
All code sections referenced throughout the form will hyperlink to the correct page in the Standards pdf on CEC website.  See Hyperlinks tab for hyperlinks.</t>
        </r>
      </text>
    </comment>
  </commentList>
</comments>
</file>

<file path=xl/sharedStrings.xml><?xml version="1.0" encoding="utf-8"?>
<sst xmlns="http://schemas.openxmlformats.org/spreadsheetml/2006/main" count="2575" uniqueCount="1439">
  <si>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</si>
  <si>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</si>
  <si>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</si>
  <si>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</si>
  <si>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</si>
  <si>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</si>
  <si>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</si>
  <si>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</si>
  <si>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</si>
  <si>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Report Page:</t>
  </si>
  <si>
    <t xml:space="preserve">CALIFORNIA ENERGY COMMISSION                       </t>
  </si>
  <si>
    <t>My project consists of (check all that apply)</t>
  </si>
  <si>
    <t>Total Unconditioned Floor Area</t>
  </si>
  <si>
    <t>Dropdown</t>
  </si>
  <si>
    <t>Occupancy Types Within Project:</t>
  </si>
  <si>
    <t>¨</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</si>
  <si>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</si>
  <si>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</si>
  <si>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</si>
  <si>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</si>
  <si>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</si>
  <si>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</si>
  <si>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</si>
  <si>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</si>
  <si>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</si>
  <si>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</si>
  <si>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</si>
  <si>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</si>
  <si>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</si>
  <si>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</si>
  <si>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</si>
  <si>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</si>
  <si>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</si>
  <si>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</si>
  <si>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</si>
  <si>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</si>
  <si>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</si>
  <si>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</si>
  <si>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</si>
  <si>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</si>
  <si>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</si>
  <si>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</si>
  <si>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</si>
  <si>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</si>
  <si>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Add Row</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</si>
  <si>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</si>
  <si>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</si>
  <si>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</si>
  <si>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</si>
  <si>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</si>
  <si>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</si>
  <si>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</si>
  <si>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06</t>
  </si>
  <si>
    <t>07</t>
  </si>
  <si>
    <t>08</t>
  </si>
  <si>
    <t>09</t>
  </si>
  <si>
    <t>10</t>
  </si>
  <si>
    <t>11</t>
  </si>
  <si>
    <t>12</t>
  </si>
  <si>
    <t>13</t>
  </si>
  <si>
    <t>User input</t>
  </si>
  <si>
    <t>auto calculated</t>
  </si>
  <si>
    <t>From another Table</t>
  </si>
  <si>
    <t>From look up table</t>
  </si>
  <si>
    <t>CERTIFICATE OF COMPLIANCE</t>
  </si>
  <si>
    <t>Mechanical Systems</t>
  </si>
  <si>
    <t>NO</t>
  </si>
  <si>
    <t>YES</t>
  </si>
  <si>
    <t>Conductivity</t>
  </si>
  <si>
    <t>M-Alkalinity</t>
  </si>
  <si>
    <t>Calcium Hardness</t>
  </si>
  <si>
    <t>Magnesium Hardness</t>
  </si>
  <si>
    <t>Calculated pH @ Target Cycles</t>
  </si>
  <si>
    <t>pH Saturation @ Target Cycles</t>
  </si>
  <si>
    <t>Tower LSI Based on Calculated pH</t>
  </si>
  <si>
    <t>Pass</t>
  </si>
  <si>
    <t>Name or Item Tag</t>
  </si>
  <si>
    <t>Design GPM</t>
  </si>
  <si>
    <t>Min Flow GPM</t>
  </si>
  <si>
    <t>Design Conditions</t>
  </si>
  <si>
    <t>Economizer Conditions</t>
  </si>
  <si>
    <t>GPM</t>
  </si>
  <si>
    <t>CHECK FIGURES</t>
  </si>
  <si>
    <t>WARNINGS</t>
  </si>
  <si>
    <t>Form/Title</t>
  </si>
  <si>
    <t>Field Inspector</t>
  </si>
  <si>
    <t>Fail</t>
  </si>
  <si>
    <t>●</t>
  </si>
  <si>
    <t>m</t>
  </si>
  <si>
    <t>o</t>
  </si>
  <si>
    <t>NRCC-MCH-E (Created XX/XX)</t>
  </si>
  <si>
    <t>Qty</t>
  </si>
  <si>
    <t>HP</t>
  </si>
  <si>
    <t>Equipment Type</t>
  </si>
  <si>
    <t>dropdown</t>
  </si>
  <si>
    <t>The project name and date prepared is a user input on the first page, but will populate the heading on all other pages.</t>
  </si>
  <si>
    <t>Electric Resistance Heating</t>
  </si>
  <si>
    <t>Elec Resistance Dropdown</t>
  </si>
  <si>
    <t>Exception 1: Supplement to a heating system in which at least 60% of the annual energy requirement is supplied by site-solar or recovered energy.</t>
  </si>
  <si>
    <t>Exception 2: Supplement to a heat pump heating system and the heating capacity of the heat pump is more than 75% of the design heating load calculated in accordance with §140.4.</t>
  </si>
  <si>
    <t>Exception 4: Total capacity of electric-resistance heating systems serving the entire building, excluding those allowed under Exception 2, is no more than 3 kW.</t>
  </si>
  <si>
    <t>Exception 3: Total capacity of electric-resistance heating systems serving the entire building is less than 10% of the total design output capacity of all heating equipment serving the entire building.</t>
  </si>
  <si>
    <t>Reset</t>
  </si>
  <si>
    <t>Pumps</t>
  </si>
  <si>
    <t>HVAC System Summary (Dry &amp; Wet Systems)</t>
  </si>
  <si>
    <t>Cooling Towers</t>
  </si>
  <si>
    <r>
      <t>Equipment Type</t>
    </r>
    <r>
      <rPr>
        <vertAlign val="superscript"/>
        <sz val="9"/>
        <color theme="1"/>
        <rFont val="Calibri"/>
        <family val="2"/>
        <scheme val="minor"/>
      </rPr>
      <t>1</t>
    </r>
  </si>
  <si>
    <t>Variable Flow</t>
  </si>
  <si>
    <t>Temperature Reset</t>
  </si>
  <si>
    <t>VSD on Pumps &gt; 5HP</t>
  </si>
  <si>
    <t>VF Dropdown</t>
  </si>
  <si>
    <t>Isolation Dropdown</t>
  </si>
  <si>
    <t>Temp Reset Dropdown</t>
  </si>
  <si>
    <t>WLHP Dropdown</t>
  </si>
  <si>
    <t>VSD Dropdown</t>
  </si>
  <si>
    <t>Economizer Dropdown</t>
  </si>
  <si>
    <t>Electric Resistance Heat</t>
  </si>
  <si>
    <t>Chillers</t>
  </si>
  <si>
    <t>Boilers</t>
  </si>
  <si>
    <t>Fixed Temperature</t>
  </si>
  <si>
    <t>Fixed Enthalpy</t>
  </si>
  <si>
    <t>Differential Temperature</t>
  </si>
  <si>
    <t>Differential Enthalpy</t>
  </si>
  <si>
    <t>Yes</t>
  </si>
  <si>
    <t>Complies</t>
  </si>
  <si>
    <t>Rated Conditions</t>
  </si>
  <si>
    <t>GPM/HP</t>
  </si>
  <si>
    <t>user entered</t>
  </si>
  <si>
    <t xml:space="preserve">Table I </t>
  </si>
  <si>
    <t>Table K</t>
  </si>
  <si>
    <t>NRCC-MCH-E</t>
  </si>
  <si>
    <t>Section</t>
  </si>
  <si>
    <t>Hyperlink</t>
  </si>
  <si>
    <t>COP</t>
  </si>
  <si>
    <t>HSPF</t>
  </si>
  <si>
    <t>EER</t>
  </si>
  <si>
    <t>IEER</t>
  </si>
  <si>
    <t>SEER</t>
  </si>
  <si>
    <t>AFUE</t>
  </si>
  <si>
    <r>
      <t>E</t>
    </r>
    <r>
      <rPr>
        <vertAlign val="subscript"/>
        <sz val="11"/>
        <color theme="1"/>
        <rFont val="Calibri"/>
        <family val="2"/>
        <scheme val="minor"/>
      </rPr>
      <t>t</t>
    </r>
  </si>
  <si>
    <r>
      <t>E</t>
    </r>
    <r>
      <rPr>
        <vertAlign val="subscript"/>
        <sz val="11"/>
        <color theme="1"/>
        <rFont val="Calibri"/>
        <family val="2"/>
        <scheme val="minor"/>
      </rPr>
      <t>c</t>
    </r>
  </si>
  <si>
    <t>See dropdown</t>
  </si>
  <si>
    <t>Efficiency Unit</t>
  </si>
  <si>
    <t>Isolation
Valve</t>
  </si>
  <si>
    <t>NA: chillers in series</t>
  </si>
  <si>
    <t>Equipment Description</t>
  </si>
  <si>
    <r>
      <t xml:space="preserve">NA: </t>
    </r>
    <r>
      <rPr>
        <u/>
        <sz val="9"/>
        <color theme="1"/>
        <rFont val="Calibri"/>
        <family val="2"/>
        <scheme val="minor"/>
      </rPr>
      <t>&lt;</t>
    </r>
    <r>
      <rPr>
        <sz val="9"/>
        <color theme="1"/>
        <rFont val="Calibri"/>
        <family val="2"/>
        <scheme val="minor"/>
      </rPr>
      <t xml:space="preserve"> 3 control valves</t>
    </r>
  </si>
  <si>
    <r>
      <t xml:space="preserve">NA: pump system </t>
    </r>
    <r>
      <rPr>
        <u/>
        <sz val="9"/>
        <color theme="1"/>
        <rFont val="Calibri"/>
        <family val="2"/>
        <scheme val="minor"/>
      </rPr>
      <t>&lt;</t>
    </r>
    <r>
      <rPr>
        <sz val="9"/>
        <color theme="1"/>
        <rFont val="Calibri"/>
        <family val="2"/>
        <scheme val="minor"/>
      </rPr>
      <t xml:space="preserve"> 1.5 hp</t>
    </r>
  </si>
  <si>
    <t>NA: Special OA filtration</t>
  </si>
  <si>
    <t>Condenser water</t>
  </si>
  <si>
    <t>NA: Not connected to common water loop</t>
  </si>
  <si>
    <t>Hydronic Heat Pump Isolation</t>
  </si>
  <si>
    <t>NA: Not serving variable flow system</t>
  </si>
  <si>
    <t>Primary chilled water</t>
  </si>
  <si>
    <t>Secondary chilled water</t>
  </si>
  <si>
    <t>NA: Condenser water serving only water-cooled chillers</t>
  </si>
  <si>
    <t>System Name:</t>
  </si>
  <si>
    <t>Add System</t>
  </si>
  <si>
    <t xml:space="preserve">Table B </t>
  </si>
  <si>
    <r>
      <t>Maximum Skin Temp (</t>
    </r>
    <r>
      <rPr>
        <vertAlign val="superscript"/>
        <sz val="9"/>
        <color theme="1"/>
        <rFont val="Calibri"/>
        <family val="2"/>
        <scheme val="minor"/>
      </rPr>
      <t>◦</t>
    </r>
    <r>
      <rPr>
        <sz val="9"/>
        <color theme="1"/>
        <rFont val="Calibri"/>
        <family val="2"/>
        <scheme val="minor"/>
      </rPr>
      <t>F)</t>
    </r>
  </si>
  <si>
    <t>Target Tower Cycles</t>
  </si>
  <si>
    <t>"Yes"/ "No"</t>
  </si>
  <si>
    <t>Zone/System/VAV Box Name or Item Tag</t>
  </si>
  <si>
    <t>No</t>
  </si>
  <si>
    <r>
      <t>Conditioned Floor Area (ft</t>
    </r>
    <r>
      <rPr>
        <vertAlign val="superscript"/>
        <sz val="9"/>
        <color theme="1"/>
        <rFont val="Calibri"/>
        <family val="2"/>
        <scheme val="minor"/>
      </rPr>
      <t>2</t>
    </r>
    <r>
      <rPr>
        <sz val="9"/>
        <color theme="1"/>
        <rFont val="Calibri"/>
        <family val="2"/>
        <scheme val="minor"/>
      </rPr>
      <t>)</t>
    </r>
  </si>
  <si>
    <t>NA: Space exhaust is &gt; design ventilation rate exception</t>
  </si>
  <si>
    <t xml:space="preserve">NA: Processes that generate dust, fumes, etc.&amp; no local exhaust </t>
  </si>
  <si>
    <r>
      <t>NA: Area &lt;150 ft</t>
    </r>
    <r>
      <rPr>
        <vertAlign val="superscript"/>
        <sz val="9"/>
        <color theme="1"/>
        <rFont val="Calibri"/>
        <family val="2"/>
        <scheme val="minor"/>
      </rPr>
      <t>2</t>
    </r>
    <r>
      <rPr>
        <sz val="9"/>
        <color theme="1"/>
        <rFont val="Calibri"/>
        <family val="2"/>
        <scheme val="minor"/>
      </rPr>
      <t xml:space="preserve"> or design occupancy &lt; 10 people</t>
    </r>
  </si>
  <si>
    <t>NA: Continously occupied and high density; healthcare/medical facility/social services building</t>
  </si>
  <si>
    <t>VAV w DDC @ zone</t>
  </si>
  <si>
    <t>VAV w/o DDC @ zone</t>
  </si>
  <si>
    <t>NA: Pressurization control</t>
  </si>
  <si>
    <t>NA: Reheat via site/solar source</t>
  </si>
  <si>
    <t>NA: Humidity control</t>
  </si>
  <si>
    <r>
      <t xml:space="preserve">NA: Peak SA </t>
    </r>
    <r>
      <rPr>
        <u/>
        <sz val="9"/>
        <color theme="1"/>
        <rFont val="Calibri"/>
        <family val="2"/>
        <scheme val="minor"/>
      </rPr>
      <t>&lt;</t>
    </r>
    <r>
      <rPr>
        <sz val="9"/>
        <color theme="1"/>
        <rFont val="Calibri"/>
        <family val="2"/>
        <scheme val="minor"/>
      </rPr>
      <t xml:space="preserve"> 300 CFM</t>
    </r>
  </si>
  <si>
    <t>Required Min OA 
CFM</t>
  </si>
  <si>
    <t>Zonal Ctrl Strategy dropdown</t>
  </si>
  <si>
    <t>Footer on all pages:</t>
  </si>
  <si>
    <t xml:space="preserve">Ventilation </t>
  </si>
  <si>
    <t>Baseboard</t>
  </si>
  <si>
    <t xml:space="preserve">Under-mat </t>
  </si>
  <si>
    <t>Other*</t>
  </si>
  <si>
    <t>Says "Required" if 07 says "Yes"</t>
  </si>
  <si>
    <t>Waterside Economizer</t>
  </si>
  <si>
    <t>Fan Systems</t>
  </si>
  <si>
    <t>Provided</t>
  </si>
  <si>
    <t>NA: No thermostatic control</t>
  </si>
  <si>
    <t>NA: Auto-closing doors</t>
  </si>
  <si>
    <t>NA: Alteration project</t>
  </si>
  <si>
    <t>Window Interlock Dropdown</t>
  </si>
  <si>
    <t>Table N</t>
  </si>
  <si>
    <t>Distribution (Ductwork &amp; Piping)</t>
  </si>
  <si>
    <t>Terminal Box Controls</t>
  </si>
  <si>
    <t>Primary heating hot water</t>
  </si>
  <si>
    <t>Secondary heating hot water</t>
  </si>
  <si>
    <t xml:space="preserve">Differential Pressure Sensor </t>
  </si>
  <si>
    <t>NA: No operable windows</t>
  </si>
  <si>
    <t>Air Economizer</t>
  </si>
  <si>
    <t>Water Economizer</t>
  </si>
  <si>
    <t>Equipment Type Dropdown</t>
  </si>
  <si>
    <t>Hot water: Oil-Fired</t>
  </si>
  <si>
    <t>Hot water: Gas-Fired</t>
  </si>
  <si>
    <t>Steam: Oil-Fired</t>
  </si>
  <si>
    <t>Isolation Valve</t>
  </si>
  <si>
    <t>Temperature Reset Dropdown</t>
  </si>
  <si>
    <t>NA: Variable Flow Controls</t>
  </si>
  <si>
    <t>NA:  only 1 boiler in plant</t>
  </si>
  <si>
    <t>Rated Efficiency</t>
  </si>
  <si>
    <t>Water Cooled: Reciprocating</t>
  </si>
  <si>
    <t>Water Cooled: Positive displacement</t>
  </si>
  <si>
    <t>Water Cooled: Centrifugal</t>
  </si>
  <si>
    <t>Air Cooled: Absorption, single effect</t>
  </si>
  <si>
    <t>Water Cooled: Absorption, single effect</t>
  </si>
  <si>
    <t>Water Cooled: Gas engine</t>
  </si>
  <si>
    <t>Absorption: Double effect, indirect-fired</t>
  </si>
  <si>
    <t>Absorption: Double effect, direct-fired</t>
  </si>
  <si>
    <t>Dropdown to match Table 110.2-D</t>
  </si>
  <si>
    <t>Size Category Dropdown</t>
  </si>
  <si>
    <t>&lt; 75</t>
  </si>
  <si>
    <t>NA: only 1 chiller in plant</t>
  </si>
  <si>
    <t>Air Cooled: Condenser elec. operated</t>
  </si>
  <si>
    <t>Air Cooled: w/o condenser elec. operated</t>
  </si>
  <si>
    <t>Rated Efficiencies</t>
  </si>
  <si>
    <t>Ben, "Path B" units from Table 110.2-D</t>
  </si>
  <si>
    <t>Ben, "Path B" value from Table 110.2-D</t>
  </si>
  <si>
    <t>Efficiency Exception Dropdown</t>
  </si>
  <si>
    <t>No exception taken</t>
  </si>
  <si>
    <t>1. Electrical service &gt; 600V</t>
  </si>
  <si>
    <t>2. Heat recovery w/ design capacity &gt; 40% of the design chiller cooling capacity</t>
  </si>
  <si>
    <t>4. 4th (or more) chiller in this building</t>
  </si>
  <si>
    <r>
      <t>3. Charging energy storage systems w/ charging temperature &lt; 40</t>
    </r>
    <r>
      <rPr>
        <b/>
        <vertAlign val="superscript"/>
        <sz val="11"/>
        <color theme="1"/>
        <rFont val="Calibri"/>
        <family val="2"/>
        <scheme val="minor"/>
      </rPr>
      <t>o</t>
    </r>
    <r>
      <rPr>
        <sz val="9"/>
        <color theme="1"/>
        <rFont val="Calibri"/>
        <family val="2"/>
        <scheme val="minor"/>
      </rPr>
      <t>F</t>
    </r>
  </si>
  <si>
    <r>
      <t>Size Category</t>
    </r>
    <r>
      <rPr>
        <vertAlign val="superscript"/>
        <sz val="9"/>
        <color theme="1"/>
        <rFont val="Calibri"/>
        <family val="2"/>
        <scheme val="minor"/>
      </rPr>
      <t>1</t>
    </r>
    <r>
      <rPr>
        <sz val="9"/>
        <color theme="1"/>
        <rFont val="Calibri"/>
        <family val="2"/>
        <scheme val="minor"/>
      </rPr>
      <t xml:space="preserve">
(Tons)</t>
    </r>
  </si>
  <si>
    <t>Dropdown to match Table 110.2-G</t>
  </si>
  <si>
    <t>Propeller/ axial fan open-circuit cooling tower</t>
  </si>
  <si>
    <t>Centrifugal fan open-circuit cooling tower</t>
  </si>
  <si>
    <t>Propeller/ axial fan closed-circuit cooling tower</t>
  </si>
  <si>
    <t>Centrifugal fan closed-circuit cooling tower</t>
  </si>
  <si>
    <t>Propeller/ axial fan evaporative condensers</t>
  </si>
  <si>
    <t>Centrifugal fan evaporative condensers</t>
  </si>
  <si>
    <t>Air cooled condensers</t>
  </si>
  <si>
    <t>Performance Unit</t>
  </si>
  <si>
    <t>Rating Condition Dropdown</t>
  </si>
  <si>
    <r>
      <t>165</t>
    </r>
    <r>
      <rPr>
        <vertAlign val="superscript"/>
        <sz val="9"/>
        <color theme="1"/>
        <rFont val="Calibri"/>
        <family val="2"/>
        <scheme val="minor"/>
      </rPr>
      <t>o</t>
    </r>
    <r>
      <rPr>
        <sz val="9"/>
        <color theme="1"/>
        <rFont val="Calibri"/>
        <family val="2"/>
        <scheme val="minor"/>
      </rPr>
      <t>F entering gas temp 
105</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</si>
  <si>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r>
      <t>140</t>
    </r>
    <r>
      <rPr>
        <vertAlign val="superscript"/>
        <sz val="9"/>
        <color theme="1"/>
        <rFont val="Calibri"/>
        <family val="2"/>
        <scheme val="minor"/>
      </rPr>
      <t>o</t>
    </r>
    <r>
      <rPr>
        <sz val="9"/>
        <color theme="1"/>
        <rFont val="Calibri"/>
        <family val="2"/>
        <scheme val="minor"/>
      </rPr>
      <t>F entering gas temp 
96.3</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</si>
  <si>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 xml:space="preserve">Rated Performance </t>
  </si>
  <si>
    <t>Fan Speed Control Dropdown</t>
  </si>
  <si>
    <t>NA: Fan motor &lt; 7.5hp (5.6kW)</t>
  </si>
  <si>
    <t>NA: Integral to other equip.</t>
  </si>
  <si>
    <t>NA: Cond. fans serving &gt; 1 refrigerant circuits</t>
  </si>
  <si>
    <t>NA: Cond. fans serving flooded cond.</t>
  </si>
  <si>
    <t>NA: Mult. fans &amp; lead fans meet req.</t>
  </si>
  <si>
    <t>Tower Flow Turndown Dropdown</t>
  </si>
  <si>
    <t>NA: Single condenser water pump</t>
  </si>
  <si>
    <r>
      <rPr>
        <i/>
        <vertAlign val="superscript"/>
        <sz val="9"/>
        <color theme="1"/>
        <rFont val="Calibri"/>
        <family val="2"/>
        <scheme val="minor"/>
      </rPr>
      <t>1</t>
    </r>
    <r>
      <rPr>
        <i/>
        <sz val="9"/>
        <color theme="1"/>
        <rFont val="Calibri"/>
        <family val="2"/>
        <scheme val="minor"/>
      </rPr>
      <t xml:space="preserve"> FOOTNOTES: Chilled water plants shall not have more than 300 tons provided by air-cooled chillers.  Exceptions may apply per §140.4(j).</t>
    </r>
  </si>
  <si>
    <t>Fan Control Dropdown</t>
  </si>
  <si>
    <t>NA: Not multiple cell</t>
  </si>
  <si>
    <t>NA: No variable speed drives</t>
  </si>
  <si>
    <t>NA: Not open-circuit tower</t>
  </si>
  <si>
    <t>Smallest Size Dropdown</t>
  </si>
  <si>
    <t>NA: Standby Equip.</t>
  </si>
  <si>
    <t>NA: Load Controls</t>
  </si>
  <si>
    <t>System Name</t>
  </si>
  <si>
    <t>single zone</t>
  </si>
  <si>
    <t>multi-zone</t>
  </si>
  <si>
    <t>multi-zone w/ DDC to zone</t>
  </si>
  <si>
    <r>
      <t>Conditioned Floor Area Being Served
(ft</t>
    </r>
    <r>
      <rPr>
        <vertAlign val="superscript"/>
        <sz val="9"/>
        <color theme="1"/>
        <rFont val="Calibri"/>
        <family val="2"/>
        <scheme val="minor"/>
      </rPr>
      <t>2</t>
    </r>
    <r>
      <rPr>
        <sz val="9"/>
        <color theme="1"/>
        <rFont val="Calibri"/>
        <family val="2"/>
        <scheme val="minor"/>
      </rPr>
      <t>)</t>
    </r>
  </si>
  <si>
    <t>System Zoning</t>
  </si>
  <si>
    <t>System Zoning Dropdown</t>
  </si>
  <si>
    <t>Thermostat Dropdown</t>
  </si>
  <si>
    <t>Shut Off Dropdown</t>
  </si>
  <si>
    <t>Isolation Zone Dropdown</t>
  </si>
  <si>
    <t>Demand Response Dropdown</t>
  </si>
  <si>
    <t>SA Temp Reset Dropdown</t>
  </si>
  <si>
    <t>Setback Thermostat</t>
  </si>
  <si>
    <t>EMCS</t>
  </si>
  <si>
    <t>Occ. Sensor</t>
  </si>
  <si>
    <t>Auto Timeswitch</t>
  </si>
  <si>
    <t>* NOTES: Controls with a * require a note in the space below explaining how compliance is achieved.</t>
  </si>
  <si>
    <t>4 Hour Timer</t>
  </si>
  <si>
    <t>Card Key (hotel/motel)</t>
  </si>
  <si>
    <t>NA: Continuous Heat/Cool</t>
  </si>
  <si>
    <t>Exempt*</t>
  </si>
  <si>
    <t>Ventilation</t>
  </si>
  <si>
    <t>System Controls</t>
  </si>
  <si>
    <t>14</t>
  </si>
  <si>
    <t>Mandatory Pipe Insulation</t>
  </si>
  <si>
    <t>Nominal Pipe Diameter
(in)</t>
  </si>
  <si>
    <t>Pipe Dia Dropdown</t>
  </si>
  <si>
    <t>&lt; 1</t>
  </si>
  <si>
    <t>1 to &lt;1.5</t>
  </si>
  <si>
    <t>1.5 to &lt;4</t>
  </si>
  <si>
    <t>4 to &lt;8</t>
  </si>
  <si>
    <t>8+</t>
  </si>
  <si>
    <t>Above 350</t>
  </si>
  <si>
    <t>251-350</t>
  </si>
  <si>
    <t>201-250</t>
  </si>
  <si>
    <t>141-200</t>
  </si>
  <si>
    <t>105-140</t>
  </si>
  <si>
    <r>
      <t>Fluid Temperature Range
(</t>
    </r>
    <r>
      <rPr>
        <vertAlign val="superscript"/>
        <sz val="9"/>
        <color theme="1"/>
        <rFont val="Calibri"/>
        <family val="2"/>
        <scheme val="minor"/>
      </rPr>
      <t>o</t>
    </r>
    <r>
      <rPr>
        <sz val="9"/>
        <color theme="1"/>
        <rFont val="Calibri"/>
        <family val="2"/>
        <scheme val="minor"/>
      </rPr>
      <t>F)</t>
    </r>
  </si>
  <si>
    <r>
      <t>Conductivity Range
(Btu-in per hr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</si>
  <si>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r>
      <t>Insulation Mean Rating Temp.
(</t>
    </r>
    <r>
      <rPr>
        <vertAlign val="superscript"/>
        <sz val="9"/>
        <color theme="1"/>
        <rFont val="Calibri"/>
        <family val="2"/>
        <scheme val="minor"/>
      </rPr>
      <t>o</t>
    </r>
    <r>
      <rPr>
        <sz val="9"/>
        <color theme="1"/>
        <rFont val="Calibri"/>
        <family val="2"/>
        <scheme val="minor"/>
      </rPr>
      <t>F)</t>
    </r>
  </si>
  <si>
    <t>System Type</t>
  </si>
  <si>
    <t>System Type Dropdown</t>
  </si>
  <si>
    <t>Space cooling</t>
  </si>
  <si>
    <t>Space heating</t>
  </si>
  <si>
    <t>Fluid Temp Range Dropdown if Space Heating in 02</t>
  </si>
  <si>
    <t>Fluid Temp Range Dropdown if Space Cooling in 02</t>
  </si>
  <si>
    <t>40-60</t>
  </si>
  <si>
    <t>Below 40</t>
  </si>
  <si>
    <t>Insulation Thickness per Design
(in)</t>
  </si>
  <si>
    <t>Conductivity Range Dropdown</t>
  </si>
  <si>
    <t>Other</t>
  </si>
  <si>
    <t>Min. Insulation Thickness Required per Table 120.3-A
(in)</t>
  </si>
  <si>
    <t>Applicable Exception Dropdown</t>
  </si>
  <si>
    <t>Factory installed piping within certified equip.</t>
  </si>
  <si>
    <r>
      <t>Fluid design operating temp. 60-105</t>
    </r>
    <r>
      <rPr>
        <vertAlign val="superscript"/>
        <sz val="9"/>
        <color theme="1"/>
        <rFont val="Calibri"/>
        <family val="2"/>
        <scheme val="minor"/>
      </rPr>
      <t>o</t>
    </r>
    <r>
      <rPr>
        <sz val="9"/>
        <color theme="1"/>
        <rFont val="Calibri"/>
        <family val="2"/>
        <scheme val="minor"/>
      </rPr>
      <t>F</t>
    </r>
  </si>
  <si>
    <t>Gas/condensate/roof/vents/waste piping</t>
  </si>
  <si>
    <t>Lack of insulation will not increase energy use</t>
  </si>
  <si>
    <t>Insulation shall be protected from damage, including that due to sunlight, moisture, equipment maintenance, and wind. Insulation exposed to weather shall be installed with a cover suitable for outdoor service. Insulation covering chilled water piping and refrigerant suction piping located outside the conditioned space shall have a Class I or Class II vapor retarder. All penetrations and joints of which shall be sealed.</t>
  </si>
  <si>
    <t>Duct system provides conditioned air to an occupiable space for a constant volume, single zone, space-conditioning system.</t>
  </si>
  <si>
    <r>
      <t>The space conditioning system serves less than 5,000 ft</t>
    </r>
    <r>
      <rPr>
        <vertAlign val="superscript"/>
        <sz val="9"/>
        <color theme="1"/>
        <rFont val="Calibri"/>
        <family val="2"/>
        <scheme val="minor"/>
      </rPr>
      <t>2</t>
    </r>
    <r>
      <rPr>
        <sz val="9"/>
        <color theme="1"/>
        <rFont val="Calibri"/>
        <family val="2"/>
        <scheme val="minor"/>
      </rPr>
      <t xml:space="preserve"> of conditioned floor area.</t>
    </r>
  </si>
  <si>
    <t>Yes/No</t>
  </si>
  <si>
    <t>The scope of the project includes extending an existing duct system, which is constructed, insulated or sealed with asbestos.</t>
  </si>
  <si>
    <t>Boiler Efficiency and Controls</t>
  </si>
  <si>
    <t>Chiller Efficiency and Controls</t>
  </si>
  <si>
    <t>Zonal Systems/ Terminal Boxes</t>
  </si>
  <si>
    <t>NA: Alteration</t>
  </si>
  <si>
    <t>Unitary AC/ Condensers</t>
  </si>
  <si>
    <t>Furnace/ Unit heater</t>
  </si>
  <si>
    <t>Unitary heat pumps</t>
  </si>
  <si>
    <t>Variable Refrigerant Flow</t>
  </si>
  <si>
    <t>Equipment Category Dropdown</t>
  </si>
  <si>
    <t xml:space="preserve">Eq Type Dropdown </t>
  </si>
  <si>
    <t>Ben, see column M.</t>
  </si>
  <si>
    <t>AC, water cooled</t>
  </si>
  <si>
    <t>AC, evaporatively cooled</t>
  </si>
  <si>
    <t>Condensing units, air cooled</t>
  </si>
  <si>
    <t>Condensing units, water cooled</t>
  </si>
  <si>
    <t>Condensing units, evaporatively cooled</t>
  </si>
  <si>
    <t>VRF air conditioners, air cooled</t>
  </si>
  <si>
    <t>Warm-air duct furnace, gas-fired</t>
  </si>
  <si>
    <t>Warm-air unit heaters, gas-fired</t>
  </si>
  <si>
    <t>From Eq Table above</t>
  </si>
  <si>
    <t>Cooling Mode</t>
  </si>
  <si>
    <t>Heating Mode</t>
  </si>
  <si>
    <r>
      <t>Rating Condition 
(</t>
    </r>
    <r>
      <rPr>
        <vertAlign val="superscript"/>
        <sz val="9"/>
        <color theme="1"/>
        <rFont val="Calibri"/>
        <family val="2"/>
        <scheme val="minor"/>
      </rPr>
      <t>o</t>
    </r>
    <r>
      <rPr>
        <sz val="9"/>
        <color theme="1"/>
        <rFont val="Calibri"/>
        <family val="2"/>
        <scheme val="minor"/>
      </rPr>
      <t>F)</t>
    </r>
  </si>
  <si>
    <t>Design Efficiency</t>
  </si>
  <si>
    <t>Comes from sizing table column 09</t>
  </si>
  <si>
    <t>Output Capacity
(kW)</t>
  </si>
  <si>
    <r>
      <rPr>
        <i/>
        <vertAlign val="superscript"/>
        <sz val="9"/>
        <color theme="1"/>
        <rFont val="Calibri"/>
        <family val="2"/>
        <scheme val="minor"/>
      </rPr>
      <t>3</t>
    </r>
    <r>
      <rPr>
        <i/>
        <sz val="9"/>
        <color theme="1"/>
        <rFont val="Calibri"/>
        <family val="2"/>
        <scheme val="minor"/>
      </rPr>
      <t xml:space="preserve"> Includes oil-fired (residual)</t>
    </r>
  </si>
  <si>
    <r>
      <t>Rating Condition
(</t>
    </r>
    <r>
      <rPr>
        <vertAlign val="superscript"/>
        <sz val="9"/>
        <color theme="1"/>
        <rFont val="Calibri"/>
        <family val="2"/>
        <scheme val="minor"/>
      </rPr>
      <t>o</t>
    </r>
    <r>
      <rPr>
        <sz val="9"/>
        <color theme="1"/>
        <rFont val="Calibri"/>
        <family val="2"/>
        <scheme val="minor"/>
      </rPr>
      <t>F)</t>
    </r>
  </si>
  <si>
    <t>Economizer Control Dropdown</t>
  </si>
  <si>
    <t>CFA dropdown</t>
  </si>
  <si>
    <r>
      <rPr>
        <u/>
        <sz val="9"/>
        <color theme="1"/>
        <rFont val="Calibri"/>
        <family val="2"/>
        <scheme val="minor"/>
      </rPr>
      <t>&lt;</t>
    </r>
    <r>
      <rPr>
        <sz val="9"/>
        <color theme="1"/>
        <rFont val="Calibri"/>
        <family val="2"/>
        <scheme val="minor"/>
      </rPr>
      <t xml:space="preserve"> 25,000 ft</t>
    </r>
    <r>
      <rPr>
        <vertAlign val="superscript"/>
        <sz val="9"/>
        <color theme="1"/>
        <rFont val="Calibri"/>
        <family val="2"/>
        <scheme val="minor"/>
      </rPr>
      <t>2</t>
    </r>
  </si>
  <si>
    <r>
      <t>&gt; 25,000 ft</t>
    </r>
    <r>
      <rPr>
        <vertAlign val="superscript"/>
        <sz val="9"/>
        <color theme="1"/>
        <rFont val="Calibri"/>
        <family val="2"/>
        <scheme val="minor"/>
      </rPr>
      <t>2</t>
    </r>
  </si>
  <si>
    <t>K. TERMINAL BOX CONTROLS</t>
  </si>
  <si>
    <t>L. DISTRIBUTION (DUCTWORK and PIPING)</t>
  </si>
  <si>
    <t>M. COOLING TOWERS</t>
  </si>
  <si>
    <t>N. DECLARATION OF REQUIRED CERTIFICATES OF INSTALLATION</t>
  </si>
  <si>
    <t>NA: Room AC/ heat pump</t>
  </si>
  <si>
    <t>Outdoors</t>
  </si>
  <si>
    <t>In an unconditioned crawlspace</t>
  </si>
  <si>
    <t>Check the box if the project is showing calculations on the plans, or attaching the calculations instead of completing this Table.</t>
  </si>
  <si>
    <t>Plan sheet or construction document location</t>
  </si>
  <si>
    <t xml:space="preserve">Mandatory Measure </t>
  </si>
  <si>
    <t>MM Note Block Dropdown</t>
  </si>
  <si>
    <r>
      <t xml:space="preserve">Heating Equipment Efficiency per </t>
    </r>
    <r>
      <rPr>
        <sz val="10"/>
        <color rgb="FF0070C0"/>
        <rFont val="Calibri"/>
        <family val="2"/>
        <scheme val="minor"/>
      </rPr>
      <t>§110.1</t>
    </r>
  </si>
  <si>
    <r>
      <t xml:space="preserve">Cooling Equipment Efficiency per </t>
    </r>
    <r>
      <rPr>
        <sz val="10"/>
        <color rgb="FF0070C0"/>
        <rFont val="Calibri"/>
        <family val="2"/>
        <scheme val="minor"/>
      </rPr>
      <t>§110.1</t>
    </r>
  </si>
  <si>
    <r>
      <t xml:space="preserve">Furnace Standby Loss Control per </t>
    </r>
    <r>
      <rPr>
        <sz val="10"/>
        <color rgb="FF0070C0"/>
        <rFont val="Calibri"/>
        <family val="2"/>
        <scheme val="minor"/>
      </rPr>
      <t>§110.2(d)</t>
    </r>
  </si>
  <si>
    <r>
      <t xml:space="preserve">Duct Insulation per </t>
    </r>
    <r>
      <rPr>
        <sz val="10"/>
        <color rgb="FF0070C0"/>
        <rFont val="Calibri"/>
        <family val="2"/>
        <scheme val="minor"/>
      </rPr>
      <t>§120.4</t>
    </r>
  </si>
  <si>
    <r>
      <t xml:space="preserve">Heating Hot Water Equipment Efficiency per </t>
    </r>
    <r>
      <rPr>
        <sz val="10"/>
        <color rgb="FF0070C0"/>
        <rFont val="Calibri"/>
        <family val="2"/>
        <scheme val="minor"/>
      </rPr>
      <t>§110.1</t>
    </r>
  </si>
  <si>
    <r>
      <t xml:space="preserve">Cooling Chilled and Condenser Water Equipment Efficiency per </t>
    </r>
    <r>
      <rPr>
        <sz val="10"/>
        <color rgb="FF0070C0"/>
        <rFont val="Calibri"/>
        <family val="2"/>
        <scheme val="minor"/>
      </rPr>
      <t>§110.1</t>
    </r>
  </si>
  <si>
    <r>
      <t xml:space="preserve">Open and Closed Circuit Cooling Towers conductivity of flow-based controls per </t>
    </r>
    <r>
      <rPr>
        <sz val="10"/>
        <color rgb="FF0070C0"/>
        <rFont val="Calibri"/>
        <family val="2"/>
        <scheme val="minor"/>
      </rPr>
      <t>§110.2(e)1</t>
    </r>
  </si>
  <si>
    <r>
      <t xml:space="preserve">Open and Closed Circuit Cooling Towers Flow Meter with analog output per </t>
    </r>
    <r>
      <rPr>
        <sz val="10"/>
        <color rgb="FF0070C0"/>
        <rFont val="Calibri"/>
        <family val="2"/>
        <scheme val="minor"/>
      </rPr>
      <t>§110.2(e)3</t>
    </r>
  </si>
  <si>
    <r>
      <t xml:space="preserve">Open and Closed Circuit Cooling Towers Overflow Alarm per </t>
    </r>
    <r>
      <rPr>
        <sz val="10"/>
        <color rgb="FF0070C0"/>
        <rFont val="Calibri"/>
        <family val="2"/>
        <scheme val="minor"/>
      </rPr>
      <t>§110.2(e)4</t>
    </r>
  </si>
  <si>
    <r>
      <t xml:space="preserve">Open and Closed Circuit Cooling Towers Efficient Drift Eliminators per </t>
    </r>
    <r>
      <rPr>
        <sz val="10"/>
        <color rgb="FF0070C0"/>
        <rFont val="Calibri"/>
        <family val="2"/>
        <scheme val="minor"/>
      </rPr>
      <t>§110.2(e)5</t>
    </r>
  </si>
  <si>
    <r>
      <t xml:space="preserve">Pipe Insulation per </t>
    </r>
    <r>
      <rPr>
        <sz val="10"/>
        <color rgb="FF0070C0"/>
        <rFont val="Calibri"/>
        <family val="2"/>
        <scheme val="minor"/>
      </rPr>
      <t>§120.3(b)</t>
    </r>
  </si>
  <si>
    <t>Heat Rejection Equipment (Cooling Towers, Condensers, Waterside Economizers) Efficiency and Controls</t>
  </si>
  <si>
    <t>Waterside Economizer (See Tbl. F)</t>
  </si>
  <si>
    <t xml:space="preserve">   Check the box if the project is showing ventilation calculations on the plans, or attaching the calculations instead of completing this table.</t>
  </si>
  <si>
    <t>Mandatory Measures Documentation Location</t>
  </si>
  <si>
    <t>Table O</t>
  </si>
  <si>
    <t>Table P</t>
  </si>
  <si>
    <r>
      <rPr>
        <i/>
        <vertAlign val="superscript"/>
        <sz val="9"/>
        <color theme="1"/>
        <rFont val="Calibri"/>
        <family val="2"/>
        <scheme val="minor"/>
      </rPr>
      <t>1</t>
    </r>
    <r>
      <rPr>
        <i/>
        <sz val="9"/>
        <color theme="1"/>
        <rFont val="Calibri"/>
        <family val="2"/>
        <scheme val="minor"/>
      </rPr>
      <t xml:space="preserve"> FOOTNOTES: Centrifugal fan open-circuit towers are not allowed for rated capacities </t>
    </r>
    <r>
      <rPr>
        <i/>
        <u/>
        <sz val="9"/>
        <color theme="1"/>
        <rFont val="Calibri"/>
        <family val="2"/>
        <scheme val="minor"/>
      </rPr>
      <t>&gt;</t>
    </r>
    <r>
      <rPr>
        <i/>
        <sz val="9"/>
        <color theme="1"/>
        <rFont val="Calibri"/>
        <family val="2"/>
        <scheme val="minor"/>
      </rPr>
      <t xml:space="preserve"> 900 gpm at 95</t>
    </r>
    <r>
      <rPr>
        <i/>
        <vertAlign val="superscript"/>
        <sz val="9"/>
        <color theme="1"/>
        <rFont val="Calibri"/>
        <family val="2"/>
        <scheme val="minor"/>
      </rPr>
      <t>o</t>
    </r>
    <r>
      <rPr>
        <i/>
        <sz val="9"/>
        <color theme="1"/>
        <rFont val="Calibri"/>
        <family val="2"/>
        <scheme val="minor"/>
      </rPr>
      <t>F condenser water return, 85</t>
    </r>
    <r>
      <rPr>
        <i/>
        <vertAlign val="superscript"/>
        <sz val="9"/>
        <color theme="1"/>
        <rFont val="Calibri"/>
        <family val="2"/>
        <scheme val="minor"/>
      </rPr>
      <t>o</t>
    </r>
    <r>
      <rPr>
        <i/>
        <sz val="9"/>
        <color theme="1"/>
        <rFont val="Calibri"/>
        <family val="2"/>
        <scheme val="minor"/>
      </rPr>
      <t>F condenser water supply and 75</t>
    </r>
    <r>
      <rPr>
        <i/>
        <vertAlign val="superscript"/>
        <sz val="9"/>
        <color theme="1"/>
        <rFont val="Calibri"/>
        <family val="2"/>
        <scheme val="minor"/>
      </rPr>
      <t>o</t>
    </r>
    <r>
      <rPr>
        <i/>
        <sz val="9"/>
        <color theme="1"/>
        <rFont val="Calibri"/>
        <family val="2"/>
        <scheme val="minor"/>
      </rPr>
      <t xml:space="preserve">F outdoor wet-bulb temperature.  Exceptions may apply per </t>
    </r>
    <r>
      <rPr>
        <i/>
        <sz val="9"/>
        <color rgb="FF0070C0"/>
        <rFont val="Calibri"/>
        <family val="2"/>
        <scheme val="minor"/>
      </rPr>
      <t>§140.4(h)4</t>
    </r>
    <r>
      <rPr>
        <i/>
        <sz val="9"/>
        <color theme="1"/>
        <rFont val="Calibri"/>
        <family val="2"/>
        <scheme val="minor"/>
      </rPr>
      <t>.</t>
    </r>
  </si>
  <si>
    <t>Designed per §140.4(e)</t>
  </si>
  <si>
    <r>
      <t xml:space="preserve">Economizer Controls
</t>
    </r>
    <r>
      <rPr>
        <sz val="9"/>
        <color rgb="FF0070C0"/>
        <rFont val="Calibri"/>
        <family val="2"/>
        <scheme val="minor"/>
      </rPr>
      <t>§140.4(e)</t>
    </r>
  </si>
  <si>
    <r>
      <t xml:space="preserve">Applicable Exception to </t>
    </r>
    <r>
      <rPr>
        <sz val="9"/>
        <color rgb="FF0070C0"/>
        <rFont val="Calibri"/>
        <family val="2"/>
        <scheme val="minor"/>
      </rPr>
      <t>§140.4(g)</t>
    </r>
    <r>
      <rPr>
        <sz val="9"/>
        <color theme="1"/>
        <rFont val="Calibri"/>
        <family val="2"/>
        <scheme val="minor"/>
      </rPr>
      <t xml:space="preserve"> Allowing Electric Resistance Heating</t>
    </r>
  </si>
  <si>
    <r>
      <t xml:space="preserve">Zonal Control Strategy per </t>
    </r>
    <r>
      <rPr>
        <sz val="10"/>
        <color rgb="FF0070C0"/>
        <rFont val="Calibri"/>
        <family val="2"/>
        <scheme val="minor"/>
      </rPr>
      <t xml:space="preserve">§140.4(d) </t>
    </r>
  </si>
  <si>
    <r>
      <t xml:space="preserve">The scope of the project includes an existing duct system that is documented to have been previously sealed as confirmed through field verification and diagnostic testing in accordance with procedures in the </t>
    </r>
    <r>
      <rPr>
        <sz val="9"/>
        <color rgb="FF0070C0"/>
        <rFont val="Calibri"/>
        <family val="2"/>
        <scheme val="minor"/>
      </rPr>
      <t>Reference Nonresidential Appendix NA2</t>
    </r>
    <r>
      <rPr>
        <sz val="9"/>
        <color theme="1"/>
        <rFont val="Calibri"/>
        <family val="2"/>
        <scheme val="minor"/>
      </rPr>
      <t>.</t>
    </r>
  </si>
  <si>
    <t>Trigger</t>
  </si>
  <si>
    <t>PTAC/ PTHP</t>
  </si>
  <si>
    <r>
      <rPr>
        <i/>
        <vertAlign val="superscript"/>
        <sz val="9"/>
        <color theme="1"/>
        <rFont val="Calibri"/>
        <family val="2"/>
        <scheme val="minor"/>
      </rPr>
      <t>2</t>
    </r>
    <r>
      <rPr>
        <i/>
        <sz val="9"/>
        <color theme="1"/>
        <rFont val="Calibri"/>
        <family val="2"/>
        <scheme val="minor"/>
      </rPr>
      <t xml:space="preserve"> It is common practice to show rated output capacity on the equipment schedule.  Sensible cooling output comes from specification sheet tables.</t>
    </r>
  </si>
  <si>
    <t>≥ 150 and &lt; 300</t>
  </si>
  <si>
    <t>≥ 300 and &lt; 400</t>
  </si>
  <si>
    <t>≥ 400 and &lt; 600</t>
  </si>
  <si>
    <r>
      <t>≥</t>
    </r>
    <r>
      <rPr>
        <sz val="9"/>
        <color theme="1"/>
        <rFont val="Calibri"/>
        <family val="2"/>
        <scheme val="minor"/>
      </rPr>
      <t xml:space="preserve"> 600</t>
    </r>
  </si>
  <si>
    <t>Comes from sizing table column 06</t>
  </si>
  <si>
    <t>Design EER</t>
  </si>
  <si>
    <r>
      <t>Minimum EER Required per</t>
    </r>
    <r>
      <rPr>
        <sz val="9"/>
        <color rgb="FF0070C0"/>
        <rFont val="Calibri"/>
        <family val="2"/>
        <scheme val="minor"/>
      </rPr>
      <t xml:space="preserve"> Table 110.2-E</t>
    </r>
  </si>
  <si>
    <t>Design COP</t>
  </si>
  <si>
    <r>
      <t>Minimum COP Required per</t>
    </r>
    <r>
      <rPr>
        <sz val="9"/>
        <color rgb="FF0070C0"/>
        <rFont val="Calibri"/>
        <family val="2"/>
        <scheme val="minor"/>
      </rPr>
      <t xml:space="preserve"> Table 110.2-E</t>
    </r>
  </si>
  <si>
    <t>Size Category 
(Btu/h)</t>
  </si>
  <si>
    <t>Logic</t>
  </si>
  <si>
    <t>Steam: Gas-Fired, not natural draft</t>
  </si>
  <si>
    <r>
      <rPr>
        <sz val="9"/>
        <rFont val="Calibri"/>
        <family val="2"/>
      </rPr>
      <t xml:space="preserve">≥ </t>
    </r>
    <r>
      <rPr>
        <sz val="9"/>
        <rFont val="Calibri"/>
        <family val="2"/>
        <scheme val="minor"/>
      </rPr>
      <t xml:space="preserve">75 and </t>
    </r>
    <r>
      <rPr>
        <sz val="9"/>
        <rFont val="Calibri"/>
        <family val="2"/>
      </rPr>
      <t>&lt;</t>
    </r>
    <r>
      <rPr>
        <sz val="8.5500000000000007"/>
        <rFont val="Calibri"/>
        <family val="2"/>
      </rPr>
      <t xml:space="preserve"> </t>
    </r>
    <r>
      <rPr>
        <sz val="9"/>
        <rFont val="Calibri"/>
        <family val="2"/>
        <scheme val="minor"/>
      </rPr>
      <t>150</t>
    </r>
  </si>
  <si>
    <r>
      <t xml:space="preserve">NA: </t>
    </r>
    <r>
      <rPr>
        <sz val="9"/>
        <color theme="1"/>
        <rFont val="Calibri"/>
        <family val="2"/>
      </rPr>
      <t>≤</t>
    </r>
    <r>
      <rPr>
        <sz val="9"/>
        <color theme="1"/>
        <rFont val="Calibri"/>
        <family val="2"/>
        <scheme val="minor"/>
      </rPr>
      <t xml:space="preserve"> 500 kBtu/hr (41.67 tons)</t>
    </r>
  </si>
  <si>
    <r>
      <t>Rated Input Capacity 
(Btu/h)</t>
    </r>
    <r>
      <rPr>
        <vertAlign val="superscript"/>
        <sz val="9"/>
        <color theme="1"/>
        <rFont val="Calibri"/>
        <family val="2"/>
        <scheme val="minor"/>
      </rPr>
      <t>2, 3</t>
    </r>
  </si>
  <si>
    <t>Unit Dropdown</t>
  </si>
  <si>
    <t>Ben, values from Tables 110.2-A, B, C, E, H, I, J &amp; T20 Tables</t>
  </si>
  <si>
    <t>SPVAC/ SPVHP</t>
  </si>
  <si>
    <t>Fan Name or Item Tag</t>
  </si>
  <si>
    <t>No Reheat, Recool, Mixing</t>
  </si>
  <si>
    <t>Condenser Water Temp Reset Controls</t>
  </si>
  <si>
    <t>Cond. Water Temp Reset Controls Dropdown</t>
  </si>
  <si>
    <r>
      <t>1</t>
    </r>
    <r>
      <rPr>
        <vertAlign val="superscript"/>
        <sz val="10"/>
        <color theme="1"/>
        <rFont val="Calibri"/>
        <family val="2"/>
        <scheme val="minor"/>
      </rPr>
      <t>st</t>
    </r>
    <r>
      <rPr>
        <sz val="10"/>
        <color theme="1"/>
        <rFont val="Calibri"/>
        <family val="2"/>
        <scheme val="minor"/>
      </rPr>
      <t xml:space="preserve"> Stage Modulates </t>
    </r>
    <r>
      <rPr>
        <u/>
        <sz val="10"/>
        <color theme="1"/>
        <rFont val="Calibri"/>
        <family val="2"/>
        <scheme val="minor"/>
      </rPr>
      <t>&lt;</t>
    </r>
    <r>
      <rPr>
        <sz val="10"/>
        <color theme="1"/>
        <rFont val="Calibri"/>
        <family val="2"/>
        <scheme val="minor"/>
      </rPr>
      <t>95</t>
    </r>
    <r>
      <rPr>
        <vertAlign val="superscript"/>
        <sz val="10"/>
        <color theme="1"/>
        <rFont val="Calibri"/>
        <family val="2"/>
        <scheme val="minor"/>
      </rPr>
      <t>o</t>
    </r>
    <r>
      <rPr>
        <sz val="10"/>
        <color theme="1"/>
        <rFont val="Calibri"/>
        <family val="2"/>
        <scheme val="minor"/>
      </rPr>
      <t>F and Maintains DB Rate?</t>
    </r>
  </si>
  <si>
    <r>
      <t>2</t>
    </r>
    <r>
      <rPr>
        <vertAlign val="superscript"/>
        <sz val="10"/>
        <color theme="1"/>
        <rFont val="Calibri"/>
        <family val="2"/>
        <scheme val="minor"/>
      </rPr>
      <t>nd</t>
    </r>
    <r>
      <rPr>
        <sz val="10"/>
        <color theme="1"/>
        <rFont val="Calibri"/>
        <family val="2"/>
        <scheme val="minor"/>
      </rPr>
      <t xml:space="preserve"> Stage Modulates from DB Flow to Heating Max Flow?</t>
    </r>
  </si>
  <si>
    <t>1st Stage Dropdown</t>
  </si>
  <si>
    <t>2nd Stage Dropdown</t>
  </si>
  <si>
    <t>F. HVAC SYSTEM SUMMARY (DRY &amp; WET SYSTEMS)</t>
  </si>
  <si>
    <t>G. PUMPS</t>
  </si>
  <si>
    <t>H. FAN SYSTEMS &amp; AIR ECONOMIZERS</t>
  </si>
  <si>
    <t>Fan Systems and Air Economizers</t>
  </si>
  <si>
    <t>I. SYSTEM CONTROLS</t>
  </si>
  <si>
    <t>&lt;&lt;triggers Table H</t>
  </si>
  <si>
    <t>&lt;&lt; triggers "Electric Resistance" Section in Table F</t>
  </si>
  <si>
    <t>&lt;&lt; triggers Table H</t>
  </si>
  <si>
    <t>&lt;&lt; triggers "Ductwork" section in Table L</t>
  </si>
  <si>
    <t>Equipment in Table F indicates total heating output exceeds total heating load by more than 43%.  Please explain the Exception to §140.4(a) used to oversize the heating equipment in Table E. Additional Remarks.</t>
  </si>
  <si>
    <t>Equipment in Table F indicates total cooling output exceeds total cooling load by more than 21%.  Please explain the Exception to §140.4(a) used to oversize the cooling equipment in Table E. Additional Remarks.</t>
  </si>
  <si>
    <t>A filter pressure adjustment has been taken on at least one fan system.  See table H for more detail.</t>
  </si>
  <si>
    <t>If the user changes radio button in Table O, a note saying "Selections made in Table O have been changed by the permit applicant.  See Table E. Additional Remarks for permit applicant's explaination." should show up in Table D.</t>
  </si>
  <si>
    <t>The permit applicant has indicated on Table M that cooling tower Maximum Cycles of Concentration calculations have been attached or included elsewhere on the plans.</t>
  </si>
  <si>
    <t>The permit applicant has indicated on Table J that ventilation calculations have been attached or included elsewhere on the plans.</t>
  </si>
  <si>
    <t>Table F indicates more than one boiler, however an exception for isolation valve has been indicated that only applies to plants with only one boiler.  Please revise Table F. prior to permit application.</t>
  </si>
  <si>
    <t>Table F indicates more than one chiller, however an exception for isolation valve has been indicated that only applies to plants with only one chiller.  Please revise Table F. prior to permit application.</t>
  </si>
  <si>
    <t>An exception has been taken to allow electric resistance heating.  See Table F. for details.</t>
  </si>
  <si>
    <t>Design</t>
  </si>
  <si>
    <t>Deadband Compliance</t>
  </si>
  <si>
    <t>Peak Primary Airflow
CFM</t>
  </si>
  <si>
    <t>Primary Air in Deadband  CFM</t>
  </si>
  <si>
    <t>Reheated Recooled Mixed Airflow
CFM</t>
  </si>
  <si>
    <t>Outside Air 
CFM</t>
  </si>
  <si>
    <t>Max Deadband Airflow
CFM</t>
  </si>
  <si>
    <t>50% of Peak Primary Airflow</t>
  </si>
  <si>
    <t>Reheated, Recooled, Mixed Air Compliance</t>
  </si>
  <si>
    <t>Ben, this is the logic that moves the selection from "No" to "Yes"</t>
  </si>
  <si>
    <t>Room AC, no louvers</t>
  </si>
  <si>
    <t>Room AC, casement only</t>
  </si>
  <si>
    <t>Slider Room AC, casement</t>
  </si>
  <si>
    <t>Room AC, louvered sides</t>
  </si>
  <si>
    <t>Room AC Heat Pump, louvered sides</t>
  </si>
  <si>
    <t>Room AC Heat Pump, no louvers</t>
  </si>
  <si>
    <t>Water source</t>
  </si>
  <si>
    <t xml:space="preserve">Groundwater source </t>
  </si>
  <si>
    <t xml:space="preserve">Ground source </t>
  </si>
  <si>
    <t xml:space="preserve">Water source  water-to-water </t>
  </si>
  <si>
    <t xml:space="preserve">Groundwater source water-to water </t>
  </si>
  <si>
    <t>Ground source brine-to-water</t>
  </si>
  <si>
    <t>Air-cooled gas-engine heat pump</t>
  </si>
  <si>
    <t>PTAC newly constructed or newly conditioned</t>
  </si>
  <si>
    <t>PTAC replacements</t>
  </si>
  <si>
    <t>PTHP  newly constructed or newly conditioned</t>
  </si>
  <si>
    <t>PTHP  replacements</t>
  </si>
  <si>
    <t>SPVAC</t>
  </si>
  <si>
    <t>SPVAC nonweatherized space constrained</t>
  </si>
  <si>
    <t xml:space="preserve">SPVHP </t>
  </si>
  <si>
    <t>SPVHP nonweatherized space constrained</t>
  </si>
  <si>
    <t>VRF water source</t>
  </si>
  <si>
    <t>VRF groundwater source</t>
  </si>
  <si>
    <t>VRF ground source</t>
  </si>
  <si>
    <t>&lt;&lt; from Table C-4 to the right</t>
  </si>
  <si>
    <t>Weatherized gas central furnace w single phase supply</t>
  </si>
  <si>
    <t>Non-weatherized gas central furnace w single phase supply</t>
  </si>
  <si>
    <t>Wall furnace, fan</t>
  </si>
  <si>
    <t>Wall furnace, gravity</t>
  </si>
  <si>
    <t>Warm-air central furnace, gas-fired</t>
  </si>
  <si>
    <t>Floor furnace</t>
  </si>
  <si>
    <t>Room Heater</t>
  </si>
  <si>
    <t>&lt;&lt; from Table 4-1 to the right</t>
  </si>
  <si>
    <t>&lt;&lt; from Table 4-2 to the right</t>
  </si>
  <si>
    <t>&lt;&lt; from Table C-7 to the right</t>
  </si>
  <si>
    <t>&lt;&lt; from Table 110.2-A</t>
  </si>
  <si>
    <t>&lt;&lt; from Table 110.2-B</t>
  </si>
  <si>
    <t>&lt;&lt; from Table 110.2-C</t>
  </si>
  <si>
    <t>&lt;&lt; from Table 110.2-E</t>
  </si>
  <si>
    <t>&lt;&lt; from Table 110.2-H</t>
  </si>
  <si>
    <t>&lt;&lt; from Table 110.2-I</t>
  </si>
  <si>
    <t>Condensing Units, air cooled</t>
  </si>
  <si>
    <t>Condensing Units, water cooled</t>
  </si>
  <si>
    <t>Condensing Units, evaporatively cooled</t>
  </si>
  <si>
    <t xml:space="preserve"> From Table C-4 to the left &gt;&gt;</t>
  </si>
  <si>
    <t>From Table 110.2-B &gt;&gt;</t>
  </si>
  <si>
    <t>Grey out the cell for this selection</t>
  </si>
  <si>
    <t>From Table 110.2-E &gt;&gt;</t>
  </si>
  <si>
    <t xml:space="preserve">&gt; 46,000 </t>
  </si>
  <si>
    <r>
      <t xml:space="preserve">Customized Sizing drop downs for column 02 in </t>
    </r>
    <r>
      <rPr>
        <b/>
        <i/>
        <sz val="11"/>
        <color theme="1"/>
        <rFont val="Calibri"/>
        <family val="2"/>
        <scheme val="minor"/>
      </rPr>
      <t>Dry System Equipment Efficiency (other than Package Terminal Air Conditioners (PTAC) and Package Terminal Heat Pumps (PTHP)) Table</t>
    </r>
  </si>
  <si>
    <r>
      <t xml:space="preserve">Minimum Efficiency Required </t>
    </r>
    <r>
      <rPr>
        <sz val="9"/>
        <rFont val="Calibri"/>
        <family val="2"/>
        <scheme val="minor"/>
      </rPr>
      <t>per</t>
    </r>
    <r>
      <rPr>
        <sz val="9"/>
        <color rgb="FF0070C0"/>
        <rFont val="Calibri"/>
        <family val="2"/>
        <scheme val="minor"/>
      </rPr>
      <t xml:space="preserve"> Tables 110.2</t>
    </r>
    <r>
      <rPr>
        <sz val="9"/>
        <rFont val="Calibri"/>
        <family val="2"/>
        <scheme val="minor"/>
      </rPr>
      <t>/</t>
    </r>
    <r>
      <rPr>
        <sz val="9"/>
        <color rgb="FF0070C0"/>
        <rFont val="Calibri"/>
        <family val="2"/>
        <scheme val="minor"/>
      </rPr>
      <t xml:space="preserve"> Title 20</t>
    </r>
  </si>
  <si>
    <t>Ben, see tables in column AF of this tab for custom drop downs.  Sorry!</t>
  </si>
  <si>
    <r>
      <rPr>
        <u/>
        <sz val="9"/>
        <color theme="1"/>
        <rFont val="Calibri"/>
        <family val="2"/>
        <scheme val="minor"/>
      </rPr>
      <t>&gt;</t>
    </r>
    <r>
      <rPr>
        <sz val="9"/>
        <color theme="1"/>
        <rFont val="Calibri"/>
        <family val="2"/>
        <scheme val="minor"/>
      </rPr>
      <t xml:space="preserve"> 65,000 and &lt; 135,000 </t>
    </r>
  </si>
  <si>
    <r>
      <rPr>
        <u/>
        <sz val="9"/>
        <color theme="1"/>
        <rFont val="Calibri"/>
        <family val="2"/>
        <scheme val="minor"/>
      </rPr>
      <t>&gt;</t>
    </r>
    <r>
      <rPr>
        <sz val="9"/>
        <color theme="1"/>
        <rFont val="Calibri"/>
        <family val="2"/>
        <scheme val="minor"/>
      </rPr>
      <t xml:space="preserve"> 135,000 and &lt; 240,000 </t>
    </r>
  </si>
  <si>
    <r>
      <rPr>
        <u/>
        <sz val="9"/>
        <color theme="1"/>
        <rFont val="Calibri"/>
        <family val="2"/>
        <scheme val="minor"/>
      </rPr>
      <t>&gt;</t>
    </r>
    <r>
      <rPr>
        <sz val="9"/>
        <color theme="1"/>
        <rFont val="Calibri"/>
        <family val="2"/>
        <scheme val="minor"/>
      </rPr>
      <t xml:space="preserve"> 240,000 and &lt; 760,000 </t>
    </r>
  </si>
  <si>
    <r>
      <rPr>
        <u/>
        <sz val="9"/>
        <color theme="1"/>
        <rFont val="Calibri"/>
        <family val="2"/>
        <scheme val="minor"/>
      </rPr>
      <t>&gt;</t>
    </r>
    <r>
      <rPr>
        <sz val="9"/>
        <color theme="1"/>
        <rFont val="Calibri"/>
        <family val="2"/>
        <scheme val="minor"/>
      </rPr>
      <t xml:space="preserve"> 760,000 </t>
    </r>
  </si>
  <si>
    <r>
      <rPr>
        <u/>
        <sz val="9"/>
        <color theme="1"/>
        <rFont val="Calibri"/>
        <family val="2"/>
        <scheme val="minor"/>
      </rPr>
      <t>&gt;</t>
    </r>
    <r>
      <rPr>
        <sz val="9"/>
        <color theme="1"/>
        <rFont val="Calibri"/>
        <family val="2"/>
        <scheme val="minor"/>
      </rPr>
      <t xml:space="preserve"> 240,000 and &lt; 760,000</t>
    </r>
  </si>
  <si>
    <r>
      <rPr>
        <u/>
        <sz val="9"/>
        <color theme="1"/>
        <rFont val="Calibri"/>
        <family val="2"/>
        <scheme val="minor"/>
      </rPr>
      <t>&gt;</t>
    </r>
    <r>
      <rPr>
        <sz val="9"/>
        <color theme="1"/>
        <rFont val="Calibri"/>
        <family val="2"/>
        <scheme val="minor"/>
      </rPr>
      <t xml:space="preserve"> 135,000 </t>
    </r>
  </si>
  <si>
    <r>
      <rPr>
        <u/>
        <sz val="9"/>
        <color theme="1"/>
        <rFont val="Calibri"/>
        <family val="2"/>
        <scheme val="minor"/>
      </rPr>
      <t>&gt;</t>
    </r>
    <r>
      <rPr>
        <sz val="9"/>
        <color theme="1"/>
        <rFont val="Calibri"/>
        <family val="2"/>
        <scheme val="minor"/>
      </rPr>
      <t xml:space="preserve"> 135,000</t>
    </r>
  </si>
  <si>
    <t xml:space="preserve">&lt; 135,000 </t>
  </si>
  <si>
    <t xml:space="preserve">&lt; 65,000 </t>
  </si>
  <si>
    <t xml:space="preserve">&lt; 225,000 </t>
  </si>
  <si>
    <t>&lt; 225,000</t>
  </si>
  <si>
    <r>
      <rPr>
        <u/>
        <sz val="9"/>
        <color theme="1"/>
        <rFont val="Calibri"/>
        <family val="2"/>
        <scheme val="minor"/>
      </rPr>
      <t>&lt;</t>
    </r>
    <r>
      <rPr>
        <sz val="9"/>
        <color theme="1"/>
        <rFont val="Calibri"/>
        <family val="2"/>
        <scheme val="minor"/>
      </rPr>
      <t xml:space="preserve"> 42,000 </t>
    </r>
  </si>
  <si>
    <t xml:space="preserve">&gt; 42,000 </t>
  </si>
  <si>
    <r>
      <rPr>
        <u/>
        <sz val="9"/>
        <color theme="1"/>
        <rFont val="Calibri"/>
        <family val="2"/>
        <scheme val="minor"/>
      </rPr>
      <t>&lt;</t>
    </r>
    <r>
      <rPr>
        <sz val="9"/>
        <color theme="1"/>
        <rFont val="Calibri"/>
        <family val="2"/>
        <scheme val="minor"/>
      </rPr>
      <t xml:space="preserve"> 27,000</t>
    </r>
  </si>
  <si>
    <r>
      <t xml:space="preserve">&gt; 27,000 and </t>
    </r>
    <r>
      <rPr>
        <u/>
        <sz val="9"/>
        <color theme="1"/>
        <rFont val="Calibri"/>
        <family val="2"/>
        <scheme val="minor"/>
      </rPr>
      <t>&lt;</t>
    </r>
    <r>
      <rPr>
        <sz val="9"/>
        <color theme="1"/>
        <rFont val="Calibri"/>
        <family val="2"/>
        <scheme val="minor"/>
      </rPr>
      <t xml:space="preserve"> 46,000 </t>
    </r>
  </si>
  <si>
    <r>
      <rPr>
        <u/>
        <sz val="9"/>
        <color theme="1"/>
        <rFont val="Calibri"/>
        <family val="2"/>
        <scheme val="minor"/>
      </rPr>
      <t>&lt;</t>
    </r>
    <r>
      <rPr>
        <sz val="9"/>
        <color theme="1"/>
        <rFont val="Calibri"/>
        <family val="2"/>
        <scheme val="minor"/>
      </rPr>
      <t xml:space="preserve"> 37,000 </t>
    </r>
  </si>
  <si>
    <t xml:space="preserve">&gt; 37,000 </t>
  </si>
  <si>
    <r>
      <rPr>
        <u/>
        <sz val="9"/>
        <color theme="1"/>
        <rFont val="Calibri"/>
        <family val="2"/>
        <scheme val="minor"/>
      </rPr>
      <t>&lt;</t>
    </r>
    <r>
      <rPr>
        <sz val="9"/>
        <color theme="1"/>
        <rFont val="Calibri"/>
        <family val="2"/>
        <scheme val="minor"/>
      </rPr>
      <t xml:space="preserve"> 20,000 </t>
    </r>
  </si>
  <si>
    <r>
      <t xml:space="preserve">&gt; 20,000 and </t>
    </r>
    <r>
      <rPr>
        <u/>
        <sz val="9"/>
        <color theme="1"/>
        <rFont val="Calibri"/>
        <family val="2"/>
        <scheme val="minor"/>
      </rPr>
      <t>&lt;</t>
    </r>
    <r>
      <rPr>
        <sz val="9"/>
        <color theme="1"/>
        <rFont val="Calibri"/>
        <family val="2"/>
        <scheme val="minor"/>
      </rPr>
      <t xml:space="preserve"> 27,000 </t>
    </r>
  </si>
  <si>
    <r>
      <rPr>
        <u/>
        <sz val="9"/>
        <color theme="1"/>
        <rFont val="Calibri"/>
        <family val="2"/>
        <scheme val="minor"/>
      </rPr>
      <t>&gt;</t>
    </r>
    <r>
      <rPr>
        <sz val="9"/>
        <color theme="1"/>
        <rFont val="Calibri"/>
        <family val="2"/>
        <scheme val="minor"/>
      </rPr>
      <t xml:space="preserve"> 65,000 and &lt; 240,000 </t>
    </r>
  </si>
  <si>
    <t>15</t>
  </si>
  <si>
    <t>Table H indicates a Fan Power System Index that exceeds the maximum allowed per §140.4(c).  Please revise to demonstrate compliance.</t>
  </si>
  <si>
    <t>Included</t>
  </si>
  <si>
    <t>Air System(s)</t>
  </si>
  <si>
    <t>Wet System Components</t>
  </si>
  <si>
    <t>Dry System Components</t>
  </si>
  <si>
    <t>Heating Air System</t>
  </si>
  <si>
    <t>Cooling Air System</t>
  </si>
  <si>
    <t>Mechanical Controls</t>
  </si>
  <si>
    <r>
      <t xml:space="preserve">Combustion air shutoff, combustion air fan controls and stack design and controls for boilers per </t>
    </r>
    <r>
      <rPr>
        <sz val="10"/>
        <color rgb="FF0070C0"/>
        <rFont val="Calibri"/>
        <family val="2"/>
        <scheme val="minor"/>
      </rPr>
      <t>§120.9</t>
    </r>
  </si>
  <si>
    <t>Space Name or Item Tag</t>
  </si>
  <si>
    <t>Add Occupancy Type</t>
  </si>
  <si>
    <t>Total System Required Min OA CFM</t>
  </si>
  <si>
    <t>The permit applicant has indicated on Table J that natural ventilation is being utilized to meet ventilation requirements.  Additional documentation may be requested by the Authority Having Jurisdiction demonstrating compliance for natural ventilation design.</t>
  </si>
  <si>
    <r>
      <t>System Design OA CFM Air Flow</t>
    </r>
    <r>
      <rPr>
        <vertAlign val="superscript"/>
        <sz val="9"/>
        <color theme="1"/>
        <rFont val="Calibri"/>
        <family val="2"/>
        <scheme val="minor"/>
      </rPr>
      <t>1</t>
    </r>
  </si>
  <si>
    <r>
      <rPr>
        <i/>
        <vertAlign val="superscript"/>
        <sz val="9"/>
        <color theme="1"/>
        <rFont val="Calibri"/>
        <family val="2"/>
        <scheme val="minor"/>
      </rPr>
      <t xml:space="preserve">1 </t>
    </r>
    <r>
      <rPr>
        <i/>
        <sz val="9"/>
        <color theme="1"/>
        <rFont val="Calibri"/>
        <family val="2"/>
        <scheme val="minor"/>
      </rPr>
      <t>FOOTNOTES: System CFM should include both mechanical and natural ventilation for the zone/system.</t>
    </r>
  </si>
  <si>
    <t>DCV</t>
  </si>
  <si>
    <t>Occ Sensor</t>
  </si>
  <si>
    <t>System Design Transfer Air CFM</t>
  </si>
  <si>
    <t>NA: DCV provided</t>
  </si>
  <si>
    <t>Tertiary heating hot water</t>
  </si>
  <si>
    <t>NA: No hydronic heat pump</t>
  </si>
  <si>
    <t>ALERT!  Healthcare facilities must be ventilated in accordance with Chapter 4 of the CMC as amended by OSHPD and do not need to show compliance with Title 24, Part 6 ventilation requirements in Table J.</t>
  </si>
  <si>
    <t>NA: System serves Healthcare</t>
  </si>
  <si>
    <t>NA: Efficiency per Table 140.4-D</t>
  </si>
  <si>
    <t>NA: System operates @ 100% OSA</t>
  </si>
  <si>
    <t>J. VENTILATION AND INDOOR AIR QUALITY</t>
  </si>
  <si>
    <r>
      <t>Occupancy Type</t>
    </r>
    <r>
      <rPr>
        <vertAlign val="superscript"/>
        <sz val="9"/>
        <color theme="1"/>
        <rFont val="Calibri"/>
        <family val="2"/>
        <scheme val="minor"/>
      </rPr>
      <t>4</t>
    </r>
  </si>
  <si>
    <r>
      <t># of people</t>
    </r>
    <r>
      <rPr>
        <vertAlign val="superscript"/>
        <sz val="9"/>
        <color theme="1"/>
        <rFont val="Calibri"/>
        <family val="2"/>
        <scheme val="minor"/>
      </rPr>
      <t>5</t>
    </r>
  </si>
  <si>
    <r>
      <rPr>
        <i/>
        <vertAlign val="superscript"/>
        <sz val="9"/>
        <color theme="1"/>
        <rFont val="Calibri"/>
        <family val="2"/>
        <scheme val="minor"/>
      </rPr>
      <t>3</t>
    </r>
    <r>
      <rPr>
        <i/>
        <sz val="9"/>
        <color theme="1"/>
        <rFont val="Calibri"/>
        <family val="2"/>
        <scheme val="minor"/>
      </rPr>
      <t xml:space="preserve"> Uniform Mechanical Code may have more stringent ventilation requirements; the most stringent code requirement takes precedence.</t>
    </r>
  </si>
  <si>
    <t>16</t>
  </si>
  <si>
    <t>The scope of the project includes only duct systems serving healthcare facilites.</t>
  </si>
  <si>
    <t>NA: Not required space type</t>
  </si>
  <si>
    <t>NA: Alteration, replacement of existing electric resistance heating system.</t>
  </si>
  <si>
    <t>NA: Altered per §141.0(b)2E</t>
  </si>
  <si>
    <t>NA: Single Zone</t>
  </si>
  <si>
    <t>NA: Healthcare only</t>
  </si>
  <si>
    <t>Daycare Sickroom</t>
  </si>
  <si>
    <t>Classroom (age 5-18)</t>
  </si>
  <si>
    <t>Lecture Hall (fixed seats)</t>
  </si>
  <si>
    <t>Wood/ Metal shop</t>
  </si>
  <si>
    <t>Computer Lab</t>
  </si>
  <si>
    <t>Media Center</t>
  </si>
  <si>
    <t>Music/theater/dance</t>
  </si>
  <si>
    <t>Assembly- multiuse</t>
  </si>
  <si>
    <t>Cafeteria/ fast-food dining</t>
  </si>
  <si>
    <t>Bar/ cocktail lounge</t>
  </si>
  <si>
    <t>Break room</t>
  </si>
  <si>
    <t>Coffee station</t>
  </si>
  <si>
    <t>Conference/ meeting</t>
  </si>
  <si>
    <t>Corridor</t>
  </si>
  <si>
    <t>Barracks sleeping area</t>
  </si>
  <si>
    <t>Laundry room (central)</t>
  </si>
  <si>
    <t>Laundry room (dwelling unit)</t>
  </si>
  <si>
    <t>Reception area</t>
  </si>
  <si>
    <t>Bank Vault/safe deposit</t>
  </si>
  <si>
    <t>Pharmacy prep</t>
  </si>
  <si>
    <t>Photo studio</t>
  </si>
  <si>
    <t>Shipping/ receiving</t>
  </si>
  <si>
    <t>Transportation waiting</t>
  </si>
  <si>
    <t>Warehouse</t>
  </si>
  <si>
    <t>All others</t>
  </si>
  <si>
    <t>Auditorium seating</t>
  </si>
  <si>
    <t>Courtroom</t>
  </si>
  <si>
    <t>Legislative chamber</t>
  </si>
  <si>
    <t>Library- reading room/stacks</t>
  </si>
  <si>
    <t>Museum/gallery</t>
  </si>
  <si>
    <t>Retail sales</t>
  </si>
  <si>
    <t>Mall common area</t>
  </si>
  <si>
    <t>Barbershop</t>
  </si>
  <si>
    <t>Beauty/ nail salon</t>
  </si>
  <si>
    <t>Supermarket</t>
  </si>
  <si>
    <t>Swimming pool</t>
  </si>
  <si>
    <t>Swimming deck</t>
  </si>
  <si>
    <t>Disco/ dance floor</t>
  </si>
  <si>
    <t>0.38</t>
  </si>
  <si>
    <t>ALERT!  Healthcare facilities are not required to comply with space-conditioning zone controls from §140.4(d) and do not need to show compliance with the requirements in Table K.</t>
  </si>
  <si>
    <r>
      <t>NA: Area &lt;1,500 ft</t>
    </r>
    <r>
      <rPr>
        <strike/>
        <vertAlign val="superscript"/>
        <sz val="9"/>
        <color theme="1"/>
        <rFont val="Calibri"/>
        <family val="2"/>
        <scheme val="minor"/>
      </rPr>
      <t>2</t>
    </r>
    <r>
      <rPr>
        <strike/>
        <sz val="9"/>
        <color theme="1"/>
        <rFont val="Calibri"/>
        <family val="2"/>
        <scheme val="minor"/>
      </rPr>
      <t xml:space="preserve"> +Occ Sensor provided</t>
    </r>
  </si>
  <si>
    <t>Provided per §120.1(d)4</t>
  </si>
  <si>
    <t>Provided per §120.1(d)5</t>
  </si>
  <si>
    <r>
      <rPr>
        <i/>
        <vertAlign val="superscript"/>
        <sz val="9"/>
        <color theme="1"/>
        <rFont val="Calibri"/>
        <family val="2"/>
        <scheme val="minor"/>
      </rPr>
      <t>5</t>
    </r>
    <r>
      <rPr>
        <i/>
        <sz val="9"/>
        <color theme="1"/>
        <rFont val="Calibri"/>
        <family val="2"/>
        <scheme val="minor"/>
      </rPr>
      <t xml:space="preserve"> For lecture halls with fixed seating, the expected number of occupants shall be determined in accordance with the California Building Code.</t>
    </r>
  </si>
  <si>
    <t>Bedroom/Living room (hotel/motel/dorm)</t>
  </si>
  <si>
    <t>17</t>
  </si>
  <si>
    <t>Required Minimum
CFM</t>
  </si>
  <si>
    <t>Provided per Design
CFM</t>
  </si>
  <si>
    <t>0.5</t>
  </si>
  <si>
    <t>Auto-repair room</t>
  </si>
  <si>
    <t>Cells with toilet</t>
  </si>
  <si>
    <t>Copy/ printing room</t>
  </si>
  <si>
    <t>Darkroom</t>
  </si>
  <si>
    <t>Trash/ recycling</t>
  </si>
  <si>
    <t>Kitchenettes</t>
  </si>
  <si>
    <t>Locker room (athletic facility)</t>
  </si>
  <si>
    <t>Locker room (all others)</t>
  </si>
  <si>
    <t>Shower room</t>
  </si>
  <si>
    <t>Shower room- cont. exh.</t>
  </si>
  <si>
    <t>Parking Garage</t>
  </si>
  <si>
    <t>Laundry (soiled storage)</t>
  </si>
  <si>
    <t>Toilet (private)- cont. exh.</t>
  </si>
  <si>
    <t xml:space="preserve">Toilet (private) </t>
  </si>
  <si>
    <t>Toilet (public)- cont. ehx.</t>
  </si>
  <si>
    <t xml:space="preserve">Toilet (public) </t>
  </si>
  <si>
    <r>
      <t xml:space="preserve">Heat Pump with Supplementary Electric Resistance Heater Controls per </t>
    </r>
    <r>
      <rPr>
        <sz val="10"/>
        <color theme="4" tint="-0.249977111117893"/>
        <rFont val="Calibri"/>
        <family val="2"/>
        <scheme val="minor"/>
      </rPr>
      <t>§110.2(b)</t>
    </r>
  </si>
  <si>
    <t>Compliance with Mandatory Measures documented through 
MCH Mandatory Measures Note Block:</t>
  </si>
  <si>
    <t>Moves to Yes if NRCA-MCH-04-A moves to Yes</t>
  </si>
  <si>
    <t xml:space="preserve">EMCS </t>
  </si>
  <si>
    <t>Climate Zone Dropdown</t>
  </si>
  <si>
    <t>0.22 - 0.28</t>
  </si>
  <si>
    <t>0.25 - 0.29</t>
  </si>
  <si>
    <t>0.29 - 0.32</t>
  </si>
  <si>
    <t>0.32 - 0.34</t>
  </si>
  <si>
    <t>Duct system shall be sealed in accordance with the California Mechanical Code.</t>
  </si>
  <si>
    <t>Value from Table 120.3-A based on columns 03/04</t>
  </si>
  <si>
    <t>Value from Table 120.3-A based on column 04</t>
  </si>
  <si>
    <t>2019 Changes</t>
  </si>
  <si>
    <t>NA: Healthcare Facility</t>
  </si>
  <si>
    <t>The answers to the questions below apply to the following duct system(s):</t>
  </si>
  <si>
    <r>
      <t xml:space="preserve">The air duct and plenum system is designed per </t>
    </r>
    <r>
      <rPr>
        <sz val="10"/>
        <color theme="4" tint="-0.249977111117893"/>
        <rFont val="Calibri"/>
        <family val="2"/>
        <scheme val="minor"/>
      </rPr>
      <t>§120.4(a)-(f)</t>
    </r>
  </si>
  <si>
    <r>
      <t>Cooling Output</t>
    </r>
    <r>
      <rPr>
        <vertAlign val="superscript"/>
        <sz val="9"/>
        <color theme="1"/>
        <rFont val="Calibri"/>
        <family val="2"/>
        <scheme val="minor"/>
      </rPr>
      <t>2,3</t>
    </r>
  </si>
  <si>
    <r>
      <t>Load Calculations</t>
    </r>
    <r>
      <rPr>
        <vertAlign val="superscript"/>
        <sz val="9"/>
        <color theme="1"/>
        <rFont val="Calibri"/>
        <family val="2"/>
        <scheme val="minor"/>
      </rPr>
      <t>3,4</t>
    </r>
  </si>
  <si>
    <r>
      <rPr>
        <i/>
        <vertAlign val="superscript"/>
        <sz val="9"/>
        <color theme="1"/>
        <rFont val="Calibri"/>
        <family val="2"/>
        <scheme val="minor"/>
      </rPr>
      <t>3</t>
    </r>
    <r>
      <rPr>
        <i/>
        <sz val="9"/>
        <color theme="1"/>
        <rFont val="Calibri"/>
        <family val="2"/>
        <scheme val="minor"/>
      </rPr>
      <t xml:space="preserve"> If equipment is heating only, leave cooling output and load blank.  If equipment is cooling only, leave heating output and load blank.</t>
    </r>
  </si>
  <si>
    <t>"Unitary AC/ Condensers"</t>
  </si>
  <si>
    <t>Pkg Furnace + AC</t>
  </si>
  <si>
    <t>Air-cooled unitary AC/HP Split Sys (3Ph)</t>
  </si>
  <si>
    <t>Air-cooled unitary AC/HP Pkg (3Ph)</t>
  </si>
  <si>
    <t>"Unitary Heat Pumps"</t>
  </si>
  <si>
    <t>"PTAC/PTHP"</t>
  </si>
  <si>
    <t>"SPVAC/ SPVHP"</t>
  </si>
  <si>
    <t>"VRF"</t>
  </si>
  <si>
    <t>VRF heat pump, air cooled</t>
  </si>
  <si>
    <t>"Furnace/ Unit Heater"</t>
  </si>
  <si>
    <t>Moves to "Yes" if A03 = "High-rise Residential" AND "Ventilation" in B03 is checked.</t>
  </si>
  <si>
    <t>141.0(b)2</t>
  </si>
  <si>
    <t>140.4(k)</t>
  </si>
  <si>
    <t xml:space="preserve">140.4(c) </t>
  </si>
  <si>
    <t>140.4(f)</t>
  </si>
  <si>
    <t>140.4(d)</t>
  </si>
  <si>
    <t>140.4(l)</t>
  </si>
  <si>
    <t>110.2(a)</t>
  </si>
  <si>
    <t>140.4(a)</t>
  </si>
  <si>
    <t>140.4(b)</t>
  </si>
  <si>
    <t>140.4(a&amp;b)</t>
  </si>
  <si>
    <t>Table 110.2</t>
  </si>
  <si>
    <t>Title 20</t>
  </si>
  <si>
    <t>Table 110.2-E</t>
  </si>
  <si>
    <t>140.4(i)</t>
  </si>
  <si>
    <t>Tbale 110.2-G</t>
  </si>
  <si>
    <t>140.4(h)2</t>
  </si>
  <si>
    <t>140.4(h)3</t>
  </si>
  <si>
    <t>140.4(h)5</t>
  </si>
  <si>
    <t xml:space="preserve">140.4(e) </t>
  </si>
  <si>
    <t>140.4(m)</t>
  </si>
  <si>
    <t>Table 140.4-B</t>
  </si>
  <si>
    <t>140.4(f) and (n)</t>
  </si>
  <si>
    <t>141.0(b)2E</t>
  </si>
  <si>
    <t>140.4(n)</t>
  </si>
  <si>
    <t>120.2(e)3B</t>
  </si>
  <si>
    <t>120.1(c)2</t>
  </si>
  <si>
    <t>120.1(b)2</t>
  </si>
  <si>
    <t xml:space="preserve">120.1(c) </t>
  </si>
  <si>
    <t>120.1(d)3</t>
  </si>
  <si>
    <t>120.1(d)5</t>
  </si>
  <si>
    <t>120.3(c)2</t>
  </si>
  <si>
    <t>Reference Nonresidential Appendix 2 (NA2)</t>
  </si>
  <si>
    <t>140.3(a)1B</t>
  </si>
  <si>
    <t>110.2(e)2</t>
  </si>
  <si>
    <t>110.2(d)</t>
  </si>
  <si>
    <t>110.2(e)1</t>
  </si>
  <si>
    <t>110.2(e)3</t>
  </si>
  <si>
    <t>110.2(e)4</t>
  </si>
  <si>
    <t>110.2(e)5</t>
  </si>
  <si>
    <t>120.3(b)</t>
  </si>
  <si>
    <t>110.2(b)</t>
  </si>
  <si>
    <t>120.4(a)-(f)</t>
  </si>
  <si>
    <t xml:space="preserve">120.2(e) </t>
  </si>
  <si>
    <t>120.2(g)</t>
  </si>
  <si>
    <t>http://www.energy.ca.gov/appliances/database/</t>
  </si>
  <si>
    <t>https://www.energy.ca.gov/2018publications/CEC-400-2018-020/CEC-400-2018-020-CMF.pdf#page=99</t>
  </si>
  <si>
    <t>https://www.energy.ca.gov/2018publications/CEC-400-2018-020/CEC-400-2018-020-CMF.pdf#page=100</t>
  </si>
  <si>
    <t>https://www.energy.ca.gov/2018publications/CEC-400-2018-020/CEC-400-2018-020-CMF.pdf#page=134</t>
  </si>
  <si>
    <t>https://www.energy.ca.gov/2018publications/CEC-400-2018-020/CEC-400-2018-020-CMF.pdf#page=138</t>
  </si>
  <si>
    <t>https://www.energy.ca.gov/2018publications/CEC-400-2018-020/CEC-400-2018-020-CMF.pdf#page=150</t>
  </si>
  <si>
    <t>https://www.energy.ca.gov/2018publications/CEC-400-2018-020/CEC-400-2018-020-CMF.pdf#page=155</t>
  </si>
  <si>
    <t>https://www.energy.ca.gov/2018publications/CEC-400-2018-020/CEC-400-2018-020-CMF.pdf#page=158</t>
  </si>
  <si>
    <t>https://www.energy.ca.gov/2018publications/CEC-400-2018-020/CEC-400-2018-020-CMF.pdf#page=175</t>
  </si>
  <si>
    <t>https://www.energy.ca.gov/2018publications/CEC-400-2018-020/CEC-400-2018-020-CMF.pdf#page=212</t>
  </si>
  <si>
    <t>https://www.energy.ca.gov/2018publications/CEC-400-2018-020/CEC-400-2018-020-CMF.pdf#page=215</t>
  </si>
  <si>
    <t>https://www.energy.ca.gov/2018publications/CEC-400-2018-020/CEC-400-2018-020-CMF.pdf#page=101</t>
  </si>
  <si>
    <t>https://www.energy.ca.gov/2018publications/CEC-400-2018-020/CEC-400-2018-020-CMF.pdf#page=139</t>
  </si>
  <si>
    <t>https://www.energy.ca.gov/2018publications/CEC-400-2018-020/CEC-400-2018-020-CMF.pdf#page=140</t>
  </si>
  <si>
    <t>https://www.energy.ca.gov/2018publications/CEC-400-2018-020/CEC-400-2018-020-CMF.pdf#page=141</t>
  </si>
  <si>
    <t>https://www.energy.ca.gov/2018publications/CEC-400-2018-020/CEC-400-2018-020-CMF.pdf#page=142</t>
  </si>
  <si>
    <t>https://www.energy.ca.gov/2018publications/CEC-400-2018-020/CEC-400-2018-020-CMF.pdf#page=143</t>
  </si>
  <si>
    <t>https://www.energy.ca.gov/2018publications/CEC-400-2018-020/CEC-400-2018-020-CMF.pdf#page=151</t>
  </si>
  <si>
    <t>120.2(e)3</t>
  </si>
  <si>
    <t>https://www.energy.ca.gov/2018publications/CEC-400-2018-020/CEC-400-2018-020-CMF.pdf#page=152</t>
  </si>
  <si>
    <t>https://www.energy.ca.gov/2018publications/CEC-400-2018-020/CEC-400-2018-020-CMF.pdf#page=198</t>
  </si>
  <si>
    <t>https://www.energy.ca.gov/2018publications/CEC-400-2018-020/CEC-400-2018-020-CMF.pdf#page=213</t>
  </si>
  <si>
    <t>https://www.energy.ca.gov/2018publications/CEC-400-2018-020/CEC-400-2018-020-CMF.pdf#page=214</t>
  </si>
  <si>
    <t>https://www.energy.ca.gov/2018publications/CEC-400-2018-020/CEC-400-2018-020-CMF.pdf#page=218</t>
  </si>
  <si>
    <t>https://www.energy.ca.gov/2018publications/CEC-400-2018-020/CEC-400-2018-020-CMF.pdf#page=219</t>
  </si>
  <si>
    <t>https://www.energy.ca.gov/2018publications/CEC-400-2018-020/CEC-400-2018-020-CMF.pdf#page=220</t>
  </si>
  <si>
    <t>https://www.energy.ca.gov/2018publications/CEC-400-2018-020/CEC-400-2018-020-CMF.pdf#page=221</t>
  </si>
  <si>
    <t>https://www.energy.ca.gov/2018publications/CEC-400-2018-020/CEC-400-2018-020-CMF.pdf#page=222</t>
  </si>
  <si>
    <t>https://www.energy.ca.gov/2018publications/CEC-400-2018-020/CEC-400-2018-020-CMF.pdf#page=254</t>
  </si>
  <si>
    <t>https://www.energy.ca.gov/2018publications/CEC-400-2018-020/CEC-400-2018-020-CMF.pdf#page=258</t>
  </si>
  <si>
    <t>https://www.energy.ca.gov/2018publications/CEC-400-2018-020/CEC-400-2018-020-CMF.pdf#page=102</t>
  </si>
  <si>
    <t>https://www.energy.ca.gov/2018publications/CEC-400-2018-020/CEC-400-2018-020-CMF.pdf#page=107</t>
  </si>
  <si>
    <t>https://www.energy.ca.gov/2018publications/CEC-400-2018-020/CEC-400-2018-020-CMF.pdf#page=109</t>
  </si>
  <si>
    <t>https://www.energy.ca.gov/2018publications/CEC-400-2018-021/CEC-400-2018-021-CMF.pdf#page=357</t>
  </si>
  <si>
    <t>Table Q</t>
  </si>
  <si>
    <t>Declaration of Required Certificates of Verification</t>
  </si>
  <si>
    <r>
      <rPr>
        <i/>
        <vertAlign val="superscript"/>
        <sz val="9"/>
        <color theme="1"/>
        <rFont val="Calibri"/>
        <family val="2"/>
        <scheme val="minor"/>
      </rPr>
      <t>4</t>
    </r>
    <r>
      <rPr>
        <i/>
        <sz val="9"/>
        <color theme="1"/>
        <rFont val="Calibri"/>
        <family val="2"/>
        <scheme val="minor"/>
      </rPr>
      <t xml:space="preserve"> See </t>
    </r>
    <r>
      <rPr>
        <i/>
        <sz val="9"/>
        <color rgb="FF0070C0"/>
        <rFont val="Calibri"/>
        <family val="2"/>
        <scheme val="minor"/>
      </rPr>
      <t>Standards Tables 120.1-A and 120.1-B.</t>
    </r>
  </si>
  <si>
    <t>Daycare (through age 4)</t>
  </si>
  <si>
    <t>Lecture/ postsecondary classroom</t>
  </si>
  <si>
    <t>Art Classroom</t>
  </si>
  <si>
    <t>Science Laboratories</t>
  </si>
  <si>
    <t>University/College Laboratory</t>
  </si>
  <si>
    <t>Multiuse assembly</t>
  </si>
  <si>
    <t>Restaurant Dining Rooms</t>
  </si>
  <si>
    <t>Kitchen (cooking)</t>
  </si>
  <si>
    <t>Occupiable storage for liquids/gels</t>
  </si>
  <si>
    <t>Multipurpose assembly</t>
  </si>
  <si>
    <t>Main Entry Lobby</t>
  </si>
  <si>
    <t>Occupiable storage for dry materials</t>
  </si>
  <si>
    <t>Telephone/ data entry</t>
  </si>
  <si>
    <t>Office space</t>
  </si>
  <si>
    <t>Bank or bank lobby</t>
  </si>
  <si>
    <t>Computer (not printing)</t>
  </si>
  <si>
    <t>General Manufacturing- non chemical</t>
  </si>
  <si>
    <t>Sorting/packing/ light assembly</t>
  </si>
  <si>
    <t>Telephone closet</t>
  </si>
  <si>
    <t>Places of religious worship</t>
  </si>
  <si>
    <t>Museum (children's)</t>
  </si>
  <si>
    <t>Lobbies</t>
  </si>
  <si>
    <t>Pet shop (animal area)</t>
  </si>
  <si>
    <t>Coin-operated Laundry</t>
  </si>
  <si>
    <t>Gym/ sports arena (play area)</t>
  </si>
  <si>
    <t>Spectator area (sports)</t>
  </si>
  <si>
    <t>Health club/ aerobics</t>
  </si>
  <si>
    <t>Health club/ weight room</t>
  </si>
  <si>
    <t>Bowling alley (seating)</t>
  </si>
  <si>
    <t>Gambling casino</t>
  </si>
  <si>
    <t>Game arcade</t>
  </si>
  <si>
    <t>Stages, studios</t>
  </si>
  <si>
    <t>Janitor closet</t>
  </si>
  <si>
    <t>NA: 7 day per §120.2(e)1</t>
  </si>
  <si>
    <t>NA: PTAC, PTHP, Rm AC, HP</t>
  </si>
  <si>
    <t xml:space="preserve">DR Tstat per §110.12 </t>
  </si>
  <si>
    <t>Transfer air is being used in at least one zone to meet minimum ventilation requirements.  See Table J for detail.  Transfer air must be designed per §120.1(g) for air classification and recircultaion limitations and be documented within construction documents.</t>
  </si>
  <si>
    <t># of showerheads/
toilets</t>
  </si>
  <si>
    <t xml:space="preserve"> Ventilation for this System Complies?</t>
  </si>
  <si>
    <r>
      <rPr>
        <i/>
        <vertAlign val="superscript"/>
        <sz val="9"/>
        <color theme="1"/>
        <rFont val="Calibri"/>
        <family val="2"/>
        <scheme val="minor"/>
      </rPr>
      <t>6</t>
    </r>
    <r>
      <rPr>
        <i/>
        <sz val="9"/>
        <color theme="1"/>
        <rFont val="Calibri"/>
        <family val="2"/>
        <scheme val="minor"/>
      </rPr>
      <t xml:space="preserve"> </t>
    </r>
    <r>
      <rPr>
        <i/>
        <sz val="9"/>
        <color rgb="FF0070C0"/>
        <rFont val="Calibri"/>
        <family val="2"/>
        <scheme val="minor"/>
      </rPr>
      <t xml:space="preserve">§120.2(e)3 </t>
    </r>
    <r>
      <rPr>
        <i/>
        <sz val="9"/>
        <color theme="1"/>
        <rFont val="Calibri"/>
        <family val="2"/>
        <scheme val="minor"/>
      </rPr>
      <t>requires systems serving rooms that are required by §130.1(c) to have lighting occupancy sensing controls to also have occupancy sensing zone controls for ventilation.  Examples of spaces which require lighting occupancy sensors include offices 250ft</t>
    </r>
    <r>
      <rPr>
        <i/>
        <vertAlign val="superscript"/>
        <sz val="9"/>
        <color theme="1"/>
        <rFont val="Calibri"/>
        <family val="2"/>
        <scheme val="minor"/>
      </rPr>
      <t>2</t>
    </r>
    <r>
      <rPr>
        <i/>
        <sz val="9"/>
        <color theme="1"/>
        <rFont val="Calibri"/>
        <family val="2"/>
        <scheme val="minor"/>
      </rPr>
      <t xml:space="preserve"> or smaller, multipurpose rooms less than 1,000ft</t>
    </r>
    <r>
      <rPr>
        <i/>
        <vertAlign val="superscript"/>
        <sz val="9"/>
        <color theme="1"/>
        <rFont val="Calibri"/>
        <family val="2"/>
        <scheme val="minor"/>
      </rPr>
      <t>2</t>
    </r>
    <r>
      <rPr>
        <i/>
        <sz val="9"/>
        <color theme="1"/>
        <rFont val="Calibri"/>
        <family val="2"/>
        <scheme val="minor"/>
      </rPr>
      <t>, classrooms, conference rooms, restrooms, aisles and open areas in warehouses, library book stack aisles, corridors, stairwells, parking garages, and loading and unloading zones, unless excepted by §130.1(c).</t>
    </r>
  </si>
  <si>
    <t>Provided per §141.0(b)2c (alteration)</t>
  </si>
  <si>
    <t>NA: Not system type specified in Table J footnote 2</t>
  </si>
  <si>
    <t>NA: Not required per §120.1(d)3</t>
  </si>
  <si>
    <t>18</t>
  </si>
  <si>
    <t xml:space="preserve">Setback + DR Tstat per §110.12 </t>
  </si>
  <si>
    <t>Q. MANDATORY MEASURES DOCUMENTATION LOCATION</t>
  </si>
  <si>
    <t>P. DECLARATION OF REQUIRED CERTIFICATES OF VERIFICATION</t>
  </si>
  <si>
    <t>Table Tip:</t>
  </si>
  <si>
    <r>
      <rPr>
        <b/>
        <sz val="11"/>
        <color rgb="FF00B050"/>
        <rFont val="Calibri"/>
        <family val="2"/>
        <scheme val="minor"/>
      </rPr>
      <t xml:space="preserve">[d:OnlyUI] </t>
    </r>
    <r>
      <rPr>
        <sz val="11"/>
        <color theme="1"/>
        <rFont val="Calibri"/>
        <family val="2"/>
        <scheme val="minor"/>
      </rPr>
      <t xml:space="preserve"> In addition to the Certificates of Compliance, the Standards may also require Certificates of Verification to be submitted to the authority having jurisdiction.
This section of the compliance documentation serves as an acknowledgement of, and a declaration that Certificates of Verification are required to be submitted for compliance. The boxes must be checked for every Certificate of Verification that applies to the job. </t>
    </r>
    <r>
      <rPr>
        <b/>
        <sz val="11"/>
        <color rgb="FF00B050"/>
        <rFont val="Calibri"/>
        <family val="2"/>
        <scheme val="minor"/>
      </rPr>
      <t xml:space="preserve">[d:/OnlyUI] </t>
    </r>
  </si>
  <si>
    <t>If the user changes radio button in Table P, a note saying "Selections made in Table P have been changed by the permit applicant.  See Table E. Additional Remarks for permit applicant's explaination." should show up in Table D.</t>
  </si>
  <si>
    <t>Column 09- Occupancy Type Dropdown</t>
  </si>
  <si>
    <t>Column 07- Air filtration dropdown</t>
  </si>
  <si>
    <t>Coulmn 16- DCV Dropdown</t>
  </si>
  <si>
    <t>Column 16- Occ Sens Dropdown</t>
  </si>
  <si>
    <t>19</t>
  </si>
  <si>
    <t># bedrooms</t>
  </si>
  <si>
    <t># dwelling units</t>
  </si>
  <si>
    <t>Ventilation per Design</t>
  </si>
  <si>
    <t>Supply Air CFM</t>
  </si>
  <si>
    <t>Exhaust CFM</t>
  </si>
  <si>
    <t>Local Exhaust</t>
  </si>
  <si>
    <t>Meeting Outside Air Requirements?</t>
  </si>
  <si>
    <t>Yes/ No</t>
  </si>
  <si>
    <t>Add Space</t>
  </si>
  <si>
    <r>
      <rPr>
        <i/>
        <vertAlign val="superscript"/>
        <sz val="9"/>
        <color theme="1"/>
        <rFont val="Calibri"/>
        <family val="2"/>
        <scheme val="minor"/>
      </rPr>
      <t>2</t>
    </r>
    <r>
      <rPr>
        <i/>
        <sz val="9"/>
        <color theme="1"/>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</si>
  <si>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§120.1(b)1A: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</si>
  <si>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4</t>
    </r>
    <r>
      <rPr>
        <i/>
        <sz val="9"/>
        <color theme="1"/>
        <rFont val="Calibri"/>
        <family val="2"/>
        <scheme val="minor"/>
      </rPr>
      <t xml:space="preserve">  A balanced ventiltion system provides ventilation airflow to each dwelling-unit at a rate equal to or greater than the required minimum rate, but not more than twenty percent greater.</t>
    </r>
  </si>
  <si>
    <r>
      <t xml:space="preserve">Required Min OA 
CFM </t>
    </r>
    <r>
      <rPr>
        <vertAlign val="superscript"/>
        <sz val="9"/>
        <color theme="1"/>
        <rFont val="Calibri"/>
        <family val="2"/>
        <scheme val="minor"/>
      </rPr>
      <t>1</t>
    </r>
  </si>
  <si>
    <r>
      <rPr>
        <i/>
        <vertAlign val="superscript"/>
        <sz val="9"/>
        <color theme="1"/>
        <rFont val="Calibri"/>
        <family val="2"/>
        <scheme val="minor"/>
      </rPr>
      <t>1</t>
    </r>
    <r>
      <rPr>
        <i/>
        <sz val="9"/>
        <color theme="1"/>
        <rFont val="Calibri"/>
        <family val="2"/>
        <scheme val="minor"/>
      </rPr>
      <t xml:space="preserve"> FOOTNOTES: Uniform Mechanical Code may have more stringent ventilation requirements; the most stringent code requirement takes precedence. </t>
    </r>
  </si>
  <si>
    <r>
      <t xml:space="preserve">Is this a balanced system? </t>
    </r>
    <r>
      <rPr>
        <vertAlign val="superscript"/>
        <sz val="9"/>
        <color theme="1"/>
        <rFont val="Calibri"/>
        <family val="2"/>
        <scheme val="minor"/>
      </rPr>
      <t>4</t>
    </r>
  </si>
  <si>
    <t>NA: Evaporative Cooler</t>
  </si>
  <si>
    <t>Column 27- Air filtration dropdown</t>
  </si>
  <si>
    <t>Room AC/HP</t>
  </si>
  <si>
    <t>AC, air cooled, split (1 phase)</t>
  </si>
  <si>
    <t>AC, air cooled, split (3 phase)</t>
  </si>
  <si>
    <t>AC, air cooled, split, space constrained</t>
  </si>
  <si>
    <t>AC, air cooled, package (1 phase)</t>
  </si>
  <si>
    <t>AC, air cooled, package (3 phase)</t>
  </si>
  <si>
    <t>AC, air cooled, package, space constrained</t>
  </si>
  <si>
    <t>AC, air cooled, small duct,  high velocity</t>
  </si>
  <si>
    <t>Air cooled, split (1 phase)</t>
  </si>
  <si>
    <t>Air cooled, split (3 phase)</t>
  </si>
  <si>
    <t>Air cooled, split, space constrained</t>
  </si>
  <si>
    <t>Air cooled, package (1 phase)</t>
  </si>
  <si>
    <t>Air cooled, package (3 phase)</t>
  </si>
  <si>
    <t>Air cooled, package, space constrained</t>
  </si>
  <si>
    <t>Aircooled, small duct, high velocity</t>
  </si>
  <si>
    <t>AC, air cooled, split + warm-air central furnace, gas-fired</t>
  </si>
  <si>
    <t>AC, air cooled, single pkg + weatherized gas central furnace, 1 phase supply</t>
  </si>
  <si>
    <t>AC, air cooled, single pkg + warm-air central furnace, gas-fired</t>
  </si>
  <si>
    <t>AC, air cooled, small duct, high velocity</t>
  </si>
  <si>
    <t>&lt; 65,000</t>
  </si>
  <si>
    <t>&lt; 45,000</t>
  </si>
  <si>
    <t>&gt;= 45,000 and &lt; 65,000</t>
  </si>
  <si>
    <t xml:space="preserve">&gt;= 65,000 and &lt; 135,000 </t>
  </si>
  <si>
    <t xml:space="preserve">&gt;= 135,000 and &lt; 240,000 </t>
  </si>
  <si>
    <t>&gt;= 240,000 and &lt; 760,000</t>
  </si>
  <si>
    <t xml:space="preserve">&gt;= 760,000 </t>
  </si>
  <si>
    <t>Air cooled, small duct, high velocity</t>
  </si>
  <si>
    <t>&gt;= 240,000</t>
  </si>
  <si>
    <r>
      <t>AC, air cooled, split</t>
    </r>
    <r>
      <rPr>
        <strike/>
        <sz val="9"/>
        <rFont val="Calibri"/>
        <family val="2"/>
        <scheme val="minor"/>
      </rPr>
      <t>/ single package</t>
    </r>
    <r>
      <rPr>
        <sz val="9"/>
        <rFont val="Calibri"/>
        <family val="2"/>
        <scheme val="minor"/>
      </rPr>
      <t xml:space="preserve"> +
Warm-air central furnace, gas-fired</t>
    </r>
  </si>
  <si>
    <r>
      <t xml:space="preserve">AC, air cooled, </t>
    </r>
    <r>
      <rPr>
        <strike/>
        <sz val="9"/>
        <rFont val="Calibri"/>
        <family val="2"/>
        <scheme val="minor"/>
      </rPr>
      <t xml:space="preserve">split/ </t>
    </r>
    <r>
      <rPr>
        <sz val="9"/>
        <rFont val="Calibri"/>
        <family val="2"/>
        <scheme val="minor"/>
      </rPr>
      <t>single package +
Weatherized gas central furnace w single phase supply</t>
    </r>
  </si>
  <si>
    <r>
      <t xml:space="preserve">AC, air cooled, </t>
    </r>
    <r>
      <rPr>
        <strike/>
        <sz val="9"/>
        <rFont val="Calibri"/>
        <family val="2"/>
        <scheme val="minor"/>
      </rPr>
      <t>split/</t>
    </r>
    <r>
      <rPr>
        <sz val="9"/>
        <rFont val="Calibri"/>
        <family val="2"/>
        <scheme val="minor"/>
      </rPr>
      <t xml:space="preserve"> single package +
Warm-air central furnace, gas-fired</t>
    </r>
  </si>
  <si>
    <t>&lt; 8,000</t>
  </si>
  <si>
    <t>&gt;= 8,000 and &lt; 14,000</t>
  </si>
  <si>
    <t>&gt;= 14,000 and &lt; 20,000</t>
  </si>
  <si>
    <t>&gt;= 20,000 and &lt; 28,000</t>
  </si>
  <si>
    <t>&gt;= 28,000</t>
  </si>
  <si>
    <t>&gt;= 8,000 and &lt; 11,000</t>
  </si>
  <si>
    <t>&gt;= 11,000 and &lt; 14,000</t>
  </si>
  <si>
    <t>&gt;= 20,000</t>
  </si>
  <si>
    <t>See choices in notes in column AF rows 51 &amp; 76 of this tab.</t>
  </si>
  <si>
    <t>Room AC, slider &amp; casement</t>
  </si>
  <si>
    <t>&gt;=240,000</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</si>
  <si>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https://www.energy.ca.gov/title24/2019standards/2019_compliance_documents/Nonresidential_Documents/NRCI/   </t>
    </r>
    <r>
      <rPr>
        <b/>
        <u/>
        <sz val="10"/>
        <color rgb="FF00B050"/>
        <rFont val="Calibri"/>
        <family val="2"/>
      </rPr>
      <t>[d:/OnlyUI] [d:OnlyRG]</t>
    </r>
    <r>
      <rPr>
        <i/>
        <u/>
        <sz val="10"/>
        <color rgb="FF0070C0"/>
        <rFont val="Calibri"/>
        <family val="2"/>
      </rPr>
      <t xml:space="preserve">  </t>
    </r>
    <r>
      <rPr>
        <i/>
        <sz val="10"/>
        <rFont val="Calibri"/>
        <family val="2"/>
      </rPr>
      <t>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t>
    </r>
    <r>
      <rPr>
        <i/>
        <u/>
        <sz val="10"/>
        <color rgb="FF0070C0"/>
        <rFont val="Calibri"/>
        <family val="2"/>
      </rPr>
      <t xml:space="preserve"> https://www.energy.ca.gov/title24/2019standards/2019_compliance_documents/Nonresidential_Documents/NRCI/  </t>
    </r>
    <r>
      <rPr>
        <b/>
        <u/>
        <sz val="10"/>
        <color rgb="FF00B050"/>
        <rFont val="Calibri"/>
        <family val="2"/>
      </rPr>
      <t xml:space="preserve">[d:/OnlyRG] </t>
    </r>
  </si>
  <si>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completed by a HERS Rater and provided to the building inspector during construction.  The final documents must be created by a HERS Providers registry, but drafts can be found online at </t>
    </r>
    <r>
      <rPr>
        <i/>
        <u/>
        <sz val="10"/>
        <color rgb="FF0070C0"/>
        <rFont val="Calibri"/>
        <family val="2"/>
      </rPr>
      <t>https://www.energy.ca.gov/title24/2019standards/2019_compliance_documents/Nonresidential_Documents/NRCV/</t>
    </r>
    <r>
      <rPr>
        <i/>
        <sz val="10"/>
        <color rgb="FF231F20"/>
        <rFont val="Calibri"/>
        <family val="2"/>
      </rPr>
      <t xml:space="preserve"> </t>
    </r>
    <r>
      <rPr>
        <b/>
        <sz val="10"/>
        <color rgb="FF00B050"/>
        <rFont val="Calibri"/>
        <family val="2"/>
      </rPr>
      <t xml:space="preserve">[d:/OnlyUI] [d:OnlyRG] </t>
    </r>
    <r>
      <rPr>
        <i/>
        <sz val="10"/>
        <color rgb="FF231F20"/>
        <rFont val="Calibri"/>
        <family val="2"/>
      </rPr>
      <t xml:space="preserve"> 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t>
    </r>
    <r>
      <rPr>
        <i/>
        <u/>
        <sz val="10"/>
        <color rgb="FF0070C0"/>
        <rFont val="Calibri"/>
        <family val="2"/>
      </rPr>
      <t xml:space="preserve"> https://www.energy.ca.gov/title24/2019standards/2019_compliance_documents/Nonresidential_Documents/NRCV/</t>
    </r>
    <r>
      <rPr>
        <i/>
        <sz val="10"/>
        <color rgb="FF231F20"/>
        <rFont val="Calibri"/>
        <family val="2"/>
      </rPr>
      <t xml:space="preserve"> </t>
    </r>
    <r>
      <rPr>
        <b/>
        <sz val="10"/>
        <color rgb="FF00B050"/>
        <rFont val="Calibri"/>
        <family val="2"/>
      </rPr>
      <t xml:space="preserve"> [d:/OnlyRG]</t>
    </r>
  </si>
  <si>
    <r>
      <rPr>
        <b/>
        <sz val="10"/>
        <color rgb="FF00B050"/>
        <rFont val="Calibri"/>
        <family val="2"/>
      </rPr>
      <t xml:space="preserve">[d:OnlyUI] </t>
    </r>
    <r>
      <rPr>
        <i/>
        <sz val="10"/>
        <color rgb="FF231F20"/>
        <rFont val="Calibri"/>
        <family val="2"/>
      </rPr>
      <t xml:space="preserve">Table Instructions: Indicate where mandatory measures are documented in the plan set or construction documentation. For any mandatory measures that do not apply,  mark the plan sheet or construction document location as "N/A", any active cells that are left blank will result in non-compliance in Table C.  </t>
    </r>
    <r>
      <rPr>
        <b/>
        <sz val="10"/>
        <color rgb="FF00B050"/>
        <rFont val="Calibri"/>
        <family val="2"/>
      </rPr>
      <t xml:space="preserve"> [d:/OnlyUI] [d:OnlyRG] </t>
    </r>
    <r>
      <rPr>
        <i/>
        <sz val="10"/>
        <color rgb="FF231F20"/>
        <rFont val="Calibri"/>
        <family val="2"/>
      </rPr>
      <t xml:space="preserve">This table is used to indicate where mandatory measures are documented in the plan set or construction documentation. </t>
    </r>
    <r>
      <rPr>
        <b/>
        <sz val="10"/>
        <color rgb="FF00B050"/>
        <rFont val="Calibri"/>
        <family val="2"/>
      </rPr>
      <t>[d:/OnlyRG]</t>
    </r>
  </si>
  <si>
    <t>From Table C-7 to the left &gt;&gt;</t>
  </si>
  <si>
    <t>CRAC, air-cooled, upflow</t>
  </si>
  <si>
    <t>CRAC, air-cooled, downflow</t>
  </si>
  <si>
    <t>CRAC, water-cooled, downflow</t>
  </si>
  <si>
    <t>CRAC, water-cooled, upflow</t>
  </si>
  <si>
    <t>CRAC, water-cooled w econ, downflow</t>
  </si>
  <si>
    <t>CRAC, water-cooled w econ,upflow</t>
  </si>
  <si>
    <t>CRAC, Glycol-cooled, downflow</t>
  </si>
  <si>
    <t>CRAC, Glycol-cooled, upflow</t>
  </si>
  <si>
    <t>CRAC, Glycol-cooled w econ, downflow</t>
  </si>
  <si>
    <t>CRAC, Glycol-cooled w econ, upflow</t>
  </si>
  <si>
    <t>CRAC, water-cooled w econ, upflow</t>
  </si>
  <si>
    <t xml:space="preserve"> </t>
  </si>
  <si>
    <t>From Table 110.2-A &gt;&gt;</t>
  </si>
  <si>
    <t>From Tables C-3, C-4 or 110.2-A, depending on size category &gt;&gt;</t>
  </si>
  <si>
    <t>&lt; 20,000</t>
  </si>
  <si>
    <t>&lt; 14,000</t>
  </si>
  <si>
    <t>&gt;= 14,000</t>
  </si>
  <si>
    <t>SCOP</t>
  </si>
  <si>
    <t>Unit from efficiency tables auto populates here based on size category (col 02)</t>
  </si>
  <si>
    <t>Units for auto populating, depends on equipment &amp; size</t>
  </si>
  <si>
    <t>From Table C-3, C-4, 110.2-B or 110.2-C depending on size category&gt;&gt;</t>
  </si>
  <si>
    <t>sum of col 13 for all spaces in system</t>
  </si>
  <si>
    <t xml:space="preserve">
</t>
  </si>
  <si>
    <t>0.21 - 0.27</t>
  </si>
  <si>
    <t>0.20 - 0.26</t>
  </si>
  <si>
    <t>Axial fan open-circuit tower, CW loop in CHW plant &gt;= 900gpm</t>
  </si>
  <si>
    <t>Replacement axial fan open-circuit tower, CW loop in CHW plant &gt;= 900gpm</t>
  </si>
  <si>
    <t>Moves to "Yes" if "Bathroom IAQ &amp; Vent." is checked in J26.</t>
  </si>
  <si>
    <t>Moves to "Yes" if any of the three boxes are checked in J26.</t>
  </si>
  <si>
    <t>Steam: Gas-Fired, natural draft</t>
  </si>
  <si>
    <r>
      <rPr>
        <i/>
        <vertAlign val="superscript"/>
        <sz val="9"/>
        <color theme="1"/>
        <rFont val="Calibri"/>
        <family val="2"/>
        <scheme val="minor"/>
      </rPr>
      <t>2</t>
    </r>
    <r>
      <rPr>
        <i/>
        <sz val="9"/>
        <color theme="1"/>
        <rFont val="Calibri"/>
        <family val="2"/>
        <scheme val="minor"/>
      </rPr>
      <t xml:space="preserve"> Efficiency required is a minimum when "EER" or "COP" is the Efficiency Unit in column 08.  It is also a minimum when "IPLV" is the unit for air-cooled, absorption, and water cooled gas engine chillers.  Efficiency required is a maximum when "kW/ton" is the Efficiency Unit and when "IPLV" is the unit for water cooled electrically operated chillers.</t>
    </r>
  </si>
  <si>
    <t>Table 120.3-A</t>
  </si>
  <si>
    <t>0.27 - 0.30</t>
  </si>
  <si>
    <t>From Table 110.2-E</t>
  </si>
  <si>
    <t xml:space="preserve">130.1(c) </t>
  </si>
  <si>
    <t>https://www.energy.ca.gov/2018publications/CEC-400-2018-020/CEC-400-2018-020-CMF.pdf#page=180</t>
  </si>
  <si>
    <t>NA: Continously operated per §120.2(e)3 exception</t>
  </si>
  <si>
    <t>NA: System &lt; 2kW demand + manual shutoff per §120.2(e)3 exception</t>
  </si>
  <si>
    <t>NA: Hotel/ motel + manual shutoff per §120.2(e)3 exception</t>
  </si>
  <si>
    <t>Per Design
(kBtu/h)</t>
  </si>
  <si>
    <t>Rated
(kBtu/h)</t>
  </si>
  <si>
    <t>Supp. Heating Output 
(kBtu/h)</t>
  </si>
  <si>
    <t>Sensible Per Design
(kBtu/h)</t>
  </si>
  <si>
    <t>Rated 
(kBtu/h)</t>
  </si>
  <si>
    <t>Rated Output Capacity
(kBtu/h)</t>
  </si>
  <si>
    <t>Total Heating Load
(kBtu/h)</t>
  </si>
  <si>
    <t>Total Sensible Cooling Load
(kBtu/h)</t>
  </si>
  <si>
    <t>Kitchen range hoods shall be rated for sound in accordance with Section 7.2 of ASHRAE 62.2</t>
  </si>
  <si>
    <t>&lt;65kBtuh cooling/ &lt;225kBtuh heating</t>
  </si>
  <si>
    <t>&lt;45kBtuh cooling/ &lt;225kBtuh heating</t>
  </si>
  <si>
    <t>AC, air cooled, split+ weatherized gas central furnace w single phase supply</t>
  </si>
  <si>
    <t>AC, air cooled, split + weatherized gas central furnace</t>
  </si>
  <si>
    <t>From Table B-2 &gt;&gt;&gt;</t>
  </si>
  <si>
    <t>&lt;&lt; from Table B-2 to the right</t>
  </si>
  <si>
    <t>Last updated Table B-2 on 4.3.2020 from Title 20 Section 1605.1</t>
  </si>
  <si>
    <t>Last updated Table C-3 on 4.3.2020 from Title 20 Section 1605.1</t>
  </si>
  <si>
    <r>
      <rPr>
        <strike/>
        <sz val="9"/>
        <rFont val="Calibri"/>
        <family val="2"/>
        <scheme val="minor"/>
      </rPr>
      <t>Split</t>
    </r>
    <r>
      <rPr>
        <sz val="9"/>
        <rFont val="Calibri"/>
        <family val="2"/>
        <scheme val="minor"/>
      </rPr>
      <t xml:space="preserve"> Furnace + AC</t>
    </r>
  </si>
  <si>
    <t>Air-cooled unitary AC+HP Split Sys (3Ph)</t>
  </si>
  <si>
    <t>Air-cooled unitary AC+HP Pkg (3Ph)</t>
  </si>
  <si>
    <t>Last updated Table C-7 on 4.3.2020 from Title 20 Section 1605.1</t>
  </si>
  <si>
    <t>Last updated Table C-4 on 4.3.2020 from Title 20 Section 1605.1.. Larger size HP are covered in T24 110.2 Tables.</t>
  </si>
  <si>
    <t>From Title 20 Table E-6 to the left &gt;&gt;</t>
  </si>
  <si>
    <t>From Table E-2 to the left &gt;&gt;</t>
  </si>
  <si>
    <t>Last updated Table E-6 on 4.3.2020 from Title 20 Section 1605.1</t>
  </si>
  <si>
    <t>Last updated Table E-2 on 4.3.2020 from Title 20 Section 1605.1</t>
  </si>
  <si>
    <r>
      <rPr>
        <strike/>
        <sz val="9"/>
        <rFont val="Calibri"/>
        <family val="2"/>
        <scheme val="minor"/>
      </rPr>
      <t>Heat Pump + AC</t>
    </r>
    <r>
      <rPr>
        <sz val="9"/>
        <rFont val="Calibri"/>
        <family val="2"/>
        <scheme val="minor"/>
      </rPr>
      <t xml:space="preserve">  Sm. Commercial AC</t>
    </r>
  </si>
  <si>
    <t xml:space="preserve"> System Piping</t>
  </si>
  <si>
    <t>Mechanical Controls (existing to remain, altered or new)</t>
  </si>
  <si>
    <t>Ductwork (existing to remain, altered or new)</t>
  </si>
  <si>
    <t>Unitary AC/ Cond. (no elec. resistance)</t>
  </si>
  <si>
    <t>Unitary heat pumps (no elec. resistance)</t>
  </si>
  <si>
    <t xml:space="preserve"> =&gt;17,000 and &lt; 135,000 </t>
  </si>
  <si>
    <t>If the user is using continuous ventilation to meet the HRR ventilation requirements (first checkbox in HRR ventilation table) AND J24 and J24 both have values greater than 0, Table D triggers a note stating: "Table J indicates continuous ventilation is being used as an alternative to a balanced system. However, Table J also indicates both supply and exhaust fans are being used. Please verify the same ventilation type is being used in all dwelling units within the building per 120.1(b)2Aivb”</t>
  </si>
  <si>
    <t>&lt;17,000</t>
  </si>
  <si>
    <t>Systems To Be Field Verified</t>
  </si>
  <si>
    <r>
      <t xml:space="preserve">Fan Speed Control
</t>
    </r>
    <r>
      <rPr>
        <sz val="9"/>
        <color rgb="FF0070C0"/>
        <rFont val="Calibri"/>
        <family val="2"/>
        <scheme val="minor"/>
      </rPr>
      <t>§140.4(h)1</t>
    </r>
  </si>
  <si>
    <r>
      <t xml:space="preserve">Tower Flow Turndown
</t>
    </r>
    <r>
      <rPr>
        <sz val="9"/>
        <color rgb="FF0070C0"/>
        <rFont val="Calibri"/>
        <family val="2"/>
        <scheme val="minor"/>
      </rPr>
      <t>§140.4(h)2</t>
    </r>
  </si>
  <si>
    <r>
      <t xml:space="preserve">Fan Control in Multiple Cell Equipment
</t>
    </r>
    <r>
      <rPr>
        <sz val="9"/>
        <color rgb="FF0070C0"/>
        <rFont val="Calibri"/>
        <family val="2"/>
        <scheme val="minor"/>
      </rPr>
      <t>§140.4(h)4</t>
    </r>
  </si>
  <si>
    <t>NA: Serves temp. sensitive process</t>
  </si>
  <si>
    <t>NA: Would increase energy use</t>
  </si>
  <si>
    <t>NA: Serves humidity sensitive process</t>
  </si>
  <si>
    <t>NA: Controls prevent reheat/recool/simultaneous</t>
  </si>
  <si>
    <r>
      <t xml:space="preserve">&lt;&lt; triggers Table J.01-J.03 UNLESS "Healthcare" is the </t>
    </r>
    <r>
      <rPr>
        <b/>
        <u/>
        <sz val="11"/>
        <rFont val="Calibri"/>
        <family val="2"/>
        <scheme val="minor"/>
      </rPr>
      <t xml:space="preserve">ONLY </t>
    </r>
    <r>
      <rPr>
        <sz val="11"/>
        <rFont val="Calibri"/>
        <family val="2"/>
        <scheme val="minor"/>
      </rPr>
      <t>occupancy type checked in Table A column 03.  If this is the case, trigger Alert below in row 15</t>
    </r>
  </si>
  <si>
    <r>
      <t xml:space="preserve">Table F indicates a boiler with rated capacity greater than 500kBtu/h, however an exception for temperature reset controls has been indicated that only applies to boilers </t>
    </r>
    <r>
      <rPr>
        <u/>
        <sz val="10"/>
        <rFont val="Calibri"/>
        <family val="2"/>
        <scheme val="minor"/>
      </rPr>
      <t>&lt;</t>
    </r>
    <r>
      <rPr>
        <sz val="10"/>
        <rFont val="Calibri"/>
        <family val="2"/>
        <scheme val="minor"/>
      </rPr>
      <t xml:space="preserve"> 500kBtu/h.  Please revise Table F. prior to permit application.</t>
    </r>
  </si>
  <si>
    <r>
      <rPr>
        <strike/>
        <sz val="9"/>
        <rFont val="Calibri"/>
        <family val="2"/>
        <scheme val="minor"/>
      </rPr>
      <t xml:space="preserve">Minimum </t>
    </r>
    <r>
      <rPr>
        <sz val="9"/>
        <rFont val="Calibri"/>
        <family val="2"/>
        <scheme val="minor"/>
      </rPr>
      <t>Efficiencies Required per §110.2</t>
    </r>
    <r>
      <rPr>
        <vertAlign val="superscript"/>
        <sz val="9"/>
        <rFont val="Calibri"/>
        <family val="2"/>
        <scheme val="minor"/>
      </rPr>
      <t>2</t>
    </r>
  </si>
  <si>
    <r>
      <rPr>
        <u/>
        <sz val="9"/>
        <rFont val="Calibri"/>
        <family val="2"/>
        <scheme val="minor"/>
      </rPr>
      <t>&gt;</t>
    </r>
    <r>
      <rPr>
        <sz val="9"/>
        <rFont val="Calibri"/>
        <family val="2"/>
        <scheme val="minor"/>
      </rPr>
      <t xml:space="preserve"> 135,000 and &lt; 240,000 </t>
    </r>
  </si>
  <si>
    <r>
      <rPr>
        <u/>
        <sz val="9"/>
        <rFont val="Calibri"/>
        <family val="2"/>
        <scheme val="minor"/>
      </rPr>
      <t>&gt;</t>
    </r>
    <r>
      <rPr>
        <sz val="9"/>
        <rFont val="Calibri"/>
        <family val="2"/>
        <scheme val="minor"/>
      </rPr>
      <t xml:space="preserve"> 65,000 and &lt; 135,000 </t>
    </r>
  </si>
  <si>
    <r>
      <rPr>
        <u/>
        <sz val="9"/>
        <rFont val="Calibri"/>
        <family val="2"/>
        <scheme val="minor"/>
      </rPr>
      <t>&gt;</t>
    </r>
    <r>
      <rPr>
        <sz val="9"/>
        <rFont val="Calibri"/>
        <family val="2"/>
        <scheme val="minor"/>
      </rPr>
      <t xml:space="preserve"> 135,000 and &lt; 240,000</t>
    </r>
  </si>
  <si>
    <r>
      <rPr>
        <u/>
        <sz val="9"/>
        <rFont val="Calibri"/>
        <family val="2"/>
        <scheme val="minor"/>
      </rPr>
      <t>&gt;</t>
    </r>
    <r>
      <rPr>
        <sz val="9"/>
        <rFont val="Calibri"/>
        <family val="2"/>
        <scheme val="minor"/>
      </rPr>
      <t xml:space="preserve"> 240,000 </t>
    </r>
  </si>
  <si>
    <r>
      <rPr>
        <u/>
        <sz val="9"/>
        <rFont val="Calibri"/>
        <family val="2"/>
        <scheme val="minor"/>
      </rPr>
      <t>&gt;</t>
    </r>
    <r>
      <rPr>
        <sz val="9"/>
        <rFont val="Calibri"/>
        <family val="2"/>
        <scheme val="minor"/>
      </rPr>
      <t xml:space="preserve"> 135,000 </t>
    </r>
  </si>
  <si>
    <r>
      <rPr>
        <u/>
        <sz val="9"/>
        <rFont val="Calibri"/>
        <family val="2"/>
        <scheme val="minor"/>
      </rPr>
      <t>&gt;</t>
    </r>
    <r>
      <rPr>
        <sz val="9"/>
        <rFont val="Calibri"/>
        <family val="2"/>
        <scheme val="minor"/>
      </rPr>
      <t xml:space="preserve"> 135,000</t>
    </r>
  </si>
  <si>
    <r>
      <rPr>
        <u/>
        <sz val="9"/>
        <rFont val="Calibri"/>
        <family val="2"/>
        <scheme val="minor"/>
      </rPr>
      <t>&gt;</t>
    </r>
    <r>
      <rPr>
        <sz val="9"/>
        <rFont val="Calibri"/>
        <family val="2"/>
        <scheme val="minor"/>
      </rPr>
      <t xml:space="preserve"> 240,000 and &lt; 760,000</t>
    </r>
  </si>
  <si>
    <r>
      <rPr>
        <u/>
        <sz val="9"/>
        <rFont val="Calibri"/>
        <family val="2"/>
        <scheme val="minor"/>
      </rPr>
      <t>&gt;</t>
    </r>
    <r>
      <rPr>
        <sz val="9"/>
        <rFont val="Calibri"/>
        <family val="2"/>
        <scheme val="minor"/>
      </rPr>
      <t xml:space="preserve"> 240,000 and &lt; 760,000 </t>
    </r>
  </si>
  <si>
    <r>
      <rPr>
        <u/>
        <sz val="9"/>
        <rFont val="Calibri"/>
        <family val="2"/>
        <scheme val="minor"/>
      </rPr>
      <t>&gt;</t>
    </r>
    <r>
      <rPr>
        <sz val="9"/>
        <rFont val="Calibri"/>
        <family val="2"/>
        <scheme val="minor"/>
      </rPr>
      <t xml:space="preserve"> 760,000 </t>
    </r>
  </si>
  <si>
    <r>
      <rPr>
        <vertAlign val="superscript"/>
        <sz val="11"/>
        <rFont val="Calibri"/>
        <family val="2"/>
        <scheme val="minor"/>
      </rPr>
      <t>1</t>
    </r>
    <r>
      <rPr>
        <sz val="11"/>
        <rFont val="Calibri"/>
        <family val="2"/>
        <scheme val="minor"/>
      </rPr>
      <t xml:space="preserve"> </t>
    </r>
    <r>
      <rPr>
        <i/>
        <sz val="11"/>
        <rFont val="Calibri"/>
        <family val="2"/>
        <scheme val="minor"/>
      </rPr>
      <t>FOOTNOTES: Gravity gas wall heaters, gravity floor heaters, gravity room heaters, non-central electric heaters, fireplaces or decorative gas appliances, wood stoves are not required to have setback thermostats.</t>
    </r>
  </si>
  <si>
    <r>
      <t>NA: Eq. type per §110.2(c) exception</t>
    </r>
    <r>
      <rPr>
        <vertAlign val="superscript"/>
        <sz val="9"/>
        <rFont val="Calibri"/>
        <family val="2"/>
        <scheme val="minor"/>
      </rPr>
      <t>1</t>
    </r>
  </si>
  <si>
    <r>
      <t>NA: Serves &lt; 25k ft</t>
    </r>
    <r>
      <rPr>
        <vertAlign val="superscript"/>
        <sz val="11"/>
        <rFont val="Calibri"/>
        <family val="2"/>
        <scheme val="minor"/>
      </rPr>
      <t>2</t>
    </r>
  </si>
  <si>
    <r>
      <t xml:space="preserve">Kitchen Range Hood </t>
    </r>
    <r>
      <rPr>
        <vertAlign val="superscript"/>
        <sz val="10"/>
        <rFont val="Calibri"/>
        <family val="2"/>
        <scheme val="minor"/>
      </rPr>
      <t>2</t>
    </r>
  </si>
  <si>
    <r>
      <t>cfm/ft</t>
    </r>
    <r>
      <rPr>
        <b/>
        <vertAlign val="superscript"/>
        <sz val="9"/>
        <rFont val="Calibri"/>
        <family val="2"/>
        <scheme val="minor"/>
      </rPr>
      <t>2</t>
    </r>
    <r>
      <rPr>
        <b/>
        <sz val="9"/>
        <rFont val="Calibri"/>
        <family val="2"/>
        <scheme val="minor"/>
      </rPr>
      <t xml:space="preserve"> for column 13 calc</t>
    </r>
  </si>
  <si>
    <r>
      <t>cfm/ft</t>
    </r>
    <r>
      <rPr>
        <vertAlign val="superscript"/>
        <sz val="9"/>
        <rFont val="Calibri"/>
        <family val="2"/>
        <scheme val="minor"/>
      </rPr>
      <t>2</t>
    </r>
    <r>
      <rPr>
        <sz val="9"/>
        <rFont val="Calibri"/>
        <family val="2"/>
        <scheme val="minor"/>
      </rPr>
      <t xml:space="preserve"> for </t>
    </r>
    <r>
      <rPr>
        <b/>
        <sz val="9"/>
        <rFont val="Calibri"/>
        <family val="2"/>
        <scheme val="minor"/>
      </rPr>
      <t>column 14</t>
    </r>
    <r>
      <rPr>
        <sz val="9"/>
        <rFont val="Calibri"/>
        <family val="2"/>
        <scheme val="minor"/>
      </rPr>
      <t xml:space="preserve"> calc</t>
    </r>
  </si>
  <si>
    <r>
      <t>cfm/ft</t>
    </r>
    <r>
      <rPr>
        <b/>
        <vertAlign val="superscript"/>
        <sz val="9"/>
        <rFont val="Calibri"/>
        <family val="2"/>
        <scheme val="minor"/>
      </rPr>
      <t>2</t>
    </r>
    <r>
      <rPr>
        <b/>
        <sz val="9"/>
        <rFont val="Calibri"/>
        <family val="2"/>
        <scheme val="minor"/>
      </rPr>
      <t xml:space="preserve"> for column 13 calc </t>
    </r>
    <r>
      <rPr>
        <b/>
        <sz val="12"/>
        <rFont val="Calibri"/>
        <family val="2"/>
        <scheme val="minor"/>
      </rPr>
      <t>DCV</t>
    </r>
  </si>
  <si>
    <t>Sm. Commercial AC</t>
  </si>
  <si>
    <t>Furnace + AC</t>
  </si>
  <si>
    <t xml:space="preserve">BEN - PURPLE MEANS YOU NEED TO COME BACK AND TAKE A LOOK. MOST IF NOT ALL ARE TITLE 20 ISSUE. NEED TO MAKE SURE THOSE TABLES DIDN'T CHANGE ALSO. </t>
  </si>
  <si>
    <r>
      <rPr>
        <u/>
        <sz val="9"/>
        <color rgb="FFFF0000"/>
        <rFont val="Calibri"/>
        <family val="2"/>
      </rPr>
      <t>&gt;</t>
    </r>
    <r>
      <rPr>
        <sz val="9"/>
        <color rgb="FFFF0000"/>
        <rFont val="Calibri"/>
        <family val="2"/>
      </rPr>
      <t>65kBtuh cooling/ &lt;225kBtuh heating</t>
    </r>
  </si>
  <si>
    <r>
      <rPr>
        <u/>
        <sz val="9"/>
        <color rgb="FFFF0000"/>
        <rFont val="Calibri"/>
        <family val="2"/>
      </rPr>
      <t>&gt;</t>
    </r>
    <r>
      <rPr>
        <sz val="9"/>
        <color rgb="FFFF0000"/>
        <rFont val="Calibri"/>
        <family val="2"/>
      </rPr>
      <t xml:space="preserve">65kBtuh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</si>
  <si>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135kBtuh cooling/ &lt;225kBtuh heating</t>
    </r>
  </si>
  <si>
    <t>EVEN THE YELLOW ONES NEED TO BE REVISITED AGAIN. THEY HAVE ONLY BE UPDATED FOR COOLING EFFICIENCY</t>
  </si>
  <si>
    <r>
      <rPr>
        <u/>
        <sz val="9"/>
        <color rgb="FFFF0000"/>
        <rFont val="Calibri"/>
        <family val="2"/>
      </rPr>
      <t>&gt;</t>
    </r>
    <r>
      <rPr>
        <sz val="9"/>
        <color rgb="FFFF0000"/>
        <rFont val="Calibri"/>
        <family val="2"/>
      </rPr>
      <t xml:space="preserve">135kBtuh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</si>
  <si>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240kBtuh cooling/ &lt;225kBtuh heating</t>
    </r>
  </si>
  <si>
    <r>
      <rPr>
        <u/>
        <sz val="9"/>
        <color rgb="FFFF0000"/>
        <rFont val="Calibri"/>
        <family val="2"/>
      </rPr>
      <t>&gt;</t>
    </r>
    <r>
      <rPr>
        <sz val="9"/>
        <color rgb="FFFF0000"/>
        <rFont val="Calibri"/>
        <family val="2"/>
      </rPr>
      <t xml:space="preserve">240kBtuh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</si>
  <si>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760kBtuh cooling/ &lt;225kBtuh heating</t>
    </r>
  </si>
  <si>
    <r>
      <rPr>
        <u/>
        <sz val="9"/>
        <color rgb="FFFF0000"/>
        <rFont val="Calibri"/>
        <family val="2"/>
      </rPr>
      <t>&gt;</t>
    </r>
    <r>
      <rPr>
        <sz val="9"/>
        <color rgb="FFFF0000"/>
        <rFont val="Calibri"/>
        <family val="2"/>
      </rPr>
      <t xml:space="preserve">760kBtuh cooling/ </t>
    </r>
    <r>
      <rPr>
        <u/>
        <sz val="9"/>
        <color rgb="FFFF0000"/>
        <rFont val="Calibri"/>
        <family val="2"/>
      </rPr>
      <t>&gt;</t>
    </r>
    <r>
      <rPr>
        <sz val="9"/>
        <color rgb="FFFF0000"/>
        <rFont val="Calibri"/>
        <family val="2"/>
      </rPr>
      <t>225kBtuh heating</t>
    </r>
  </si>
  <si>
    <r>
      <rPr>
        <strike/>
        <u/>
        <sz val="9"/>
        <rFont val="Calibri"/>
        <family val="2"/>
        <scheme val="minor"/>
      </rPr>
      <t>&lt;</t>
    </r>
    <r>
      <rPr>
        <strike/>
        <sz val="9"/>
        <rFont val="Calibri"/>
        <family val="2"/>
        <scheme val="minor"/>
      </rPr>
      <t xml:space="preserve"> 30,000 </t>
    </r>
  </si>
  <si>
    <r>
      <t xml:space="preserve">&gt; 30,000 and </t>
    </r>
    <r>
      <rPr>
        <strike/>
        <u/>
        <sz val="9"/>
        <rFont val="Calibri"/>
        <family val="2"/>
        <scheme val="minor"/>
      </rPr>
      <t>&lt;</t>
    </r>
    <r>
      <rPr>
        <strike/>
        <sz val="9"/>
        <rFont val="Calibri"/>
        <family val="2"/>
        <scheme val="minor"/>
      </rPr>
      <t xml:space="preserve"> 36,000 </t>
    </r>
  </si>
  <si>
    <r>
      <rPr>
        <u/>
        <sz val="9"/>
        <color rgb="FFFF0000"/>
        <rFont val="Calibri"/>
        <family val="2"/>
        <scheme val="minor"/>
      </rPr>
      <t>&gt;</t>
    </r>
    <r>
      <rPr>
        <sz val="9"/>
        <color rgb="FFFF0000"/>
        <rFont val="Calibri"/>
        <family val="2"/>
        <scheme val="minor"/>
      </rPr>
      <t xml:space="preserve"> 65,000 and &lt; 135,000 </t>
    </r>
  </si>
  <si>
    <r>
      <rPr>
        <u/>
        <sz val="9"/>
        <color rgb="FFFF0000"/>
        <rFont val="Calibri"/>
        <family val="2"/>
        <scheme val="minor"/>
      </rPr>
      <t>&gt;</t>
    </r>
    <r>
      <rPr>
        <sz val="9"/>
        <color rgb="FFFF0000"/>
        <rFont val="Calibri"/>
        <family val="2"/>
        <scheme val="minor"/>
      </rPr>
      <t xml:space="preserve"> 135,000 and &lt; 240,000 </t>
    </r>
  </si>
  <si>
    <r>
      <rPr>
        <u/>
        <sz val="9"/>
        <color rgb="FFFF0000"/>
        <rFont val="Calibri"/>
        <family val="2"/>
        <scheme val="minor"/>
      </rPr>
      <t>&gt;</t>
    </r>
    <r>
      <rPr>
        <sz val="9"/>
        <color rgb="FFFF0000"/>
        <rFont val="Calibri"/>
        <family val="2"/>
        <scheme val="minor"/>
      </rPr>
      <t xml:space="preserve"> 225,000 </t>
    </r>
  </si>
  <si>
    <r>
      <rPr>
        <i/>
        <vertAlign val="superscript"/>
        <sz val="9"/>
        <color theme="1"/>
        <rFont val="Calibri"/>
        <family val="2"/>
        <scheme val="minor"/>
      </rPr>
      <t>2</t>
    </r>
    <r>
      <rPr>
        <i/>
        <sz val="9"/>
        <color theme="1"/>
        <rFont val="Calibri"/>
        <family val="2"/>
        <scheme val="minor"/>
      </rPr>
      <t xml:space="preserve"> Maximum capacity- </t>
    </r>
    <r>
      <rPr>
        <i/>
        <strike/>
        <sz val="9"/>
        <color rgb="FFFF0000"/>
        <rFont val="Calibri"/>
        <family val="2"/>
        <scheme val="minor"/>
      </rPr>
      <t>minimum and</t>
    </r>
    <r>
      <rPr>
        <i/>
        <sz val="9"/>
        <color theme="1"/>
        <rFont val="Calibri"/>
        <family val="2"/>
        <scheme val="minor"/>
      </rPr>
      <t xml:space="preserve"> maximum ratings </t>
    </r>
    <r>
      <rPr>
        <i/>
        <sz val="9"/>
        <color rgb="FFFF0000"/>
        <rFont val="Calibri"/>
        <family val="2"/>
        <scheme val="minor"/>
      </rPr>
      <t>per the certified unit capacity</t>
    </r>
    <r>
      <rPr>
        <i/>
        <sz val="9"/>
        <color theme="1"/>
        <rFont val="Calibri"/>
        <family val="2"/>
        <scheme val="minor"/>
      </rPr>
      <t xml:space="preserve"> </t>
    </r>
    <r>
      <rPr>
        <i/>
        <strike/>
        <sz val="9"/>
        <color theme="1"/>
        <rFont val="Calibri"/>
        <family val="2"/>
        <scheme val="minor"/>
      </rPr>
      <t>as provided for and allowed by the unit's controls</t>
    </r>
  </si>
  <si>
    <t xml:space="preserve">Utilizing Recovered Heat </t>
  </si>
  <si>
    <t>User Input</t>
  </si>
  <si>
    <t>NA: &lt; 500,000 Btu/h</t>
  </si>
  <si>
    <t>Boiler System Serving:</t>
  </si>
  <si>
    <t>Dedicated Outdoor Air System (DOAS)</t>
  </si>
  <si>
    <t>Hours of Operation Per Year</t>
  </si>
  <si>
    <t>Hours of Operation Dropdown</t>
  </si>
  <si>
    <t>&gt;= 8,000</t>
  </si>
  <si>
    <t>&lt;8,000</t>
  </si>
  <si>
    <t>Design Supply Airflow Rate</t>
  </si>
  <si>
    <t>Type Of Heat Recovery Rating</t>
  </si>
  <si>
    <t>Type Dropdown</t>
  </si>
  <si>
    <t>Sensible Energy Recovery Ratio</t>
  </si>
  <si>
    <t>Enthalpy Recovery Ratio</t>
  </si>
  <si>
    <t>Required Recovery Ratio</t>
  </si>
  <si>
    <t>"60%" or "50%"</t>
  </si>
  <si>
    <t>Energy Recovery Bypass</t>
  </si>
  <si>
    <t>Bypass Dropdown</t>
  </si>
  <si>
    <t>Energy Recovery Bypass or similar control Installed per 140.4(q)2</t>
  </si>
  <si>
    <t>No Exemptions Apply</t>
  </si>
  <si>
    <t>Exemptions Dropdown</t>
  </si>
  <si>
    <t>NA: &gt;60% outdoor air heating energy provided by site recovered energy in CZ 16</t>
  </si>
  <si>
    <t>NA: Operating &lt;  20 hours/week</t>
  </si>
  <si>
    <t>Delivered Directly To The Space</t>
  </si>
  <si>
    <r>
      <rPr>
        <strike/>
        <sz val="9"/>
        <color theme="1"/>
        <rFont val="Calibri"/>
        <family val="2"/>
        <scheme val="minor"/>
      </rPr>
      <t xml:space="preserve"> </t>
    </r>
    <r>
      <rPr>
        <sz val="9"/>
        <color theme="1"/>
        <rFont val="Calibri"/>
        <family val="2"/>
        <scheme val="minor"/>
      </rPr>
      <t>"Furnace/ Unit Heater"</t>
    </r>
  </si>
  <si>
    <t>NA: DOAS unit with shut-off capabilities per 140.4(q)2</t>
  </si>
  <si>
    <t>NA: Process system serving laboratory and/or factory exhaust</t>
  </si>
  <si>
    <t>NA: Serving space not cooled and heated to &lt;60F</t>
  </si>
  <si>
    <t>NA: Total airflow exhuasted and relieved within 20ft &lt; 75% per Exception 6 to 140.4(q)</t>
  </si>
  <si>
    <t>Fan System Airflow</t>
  </si>
  <si>
    <t>DOAS Fan Control</t>
  </si>
  <si>
    <t>Multi-zone DOAS dropdown</t>
  </si>
  <si>
    <t xml:space="preserve">No heating or heat recovery to warm supply air &gt; 60F when majority of zones require cooling </t>
  </si>
  <si>
    <t>Fan Type</t>
  </si>
  <si>
    <t>supply</t>
  </si>
  <si>
    <t>relief</t>
  </si>
  <si>
    <t>return</t>
  </si>
  <si>
    <t>transfer</t>
  </si>
  <si>
    <t>Fan Allowance</t>
  </si>
  <si>
    <t>Component Allowance</t>
  </si>
  <si>
    <t>all other systems</t>
  </si>
  <si>
    <t>multizone VAV systems</t>
  </si>
  <si>
    <t>(component2)</t>
  </si>
  <si>
    <r>
      <t xml:space="preserve">Dropdown
</t>
    </r>
    <r>
      <rPr>
        <sz val="10"/>
        <rFont val="Calibri"/>
        <family val="2"/>
        <scheme val="minor"/>
      </rPr>
      <t>(component 1)</t>
    </r>
  </si>
  <si>
    <t>component 1 allowance</t>
  </si>
  <si>
    <t>component 2 allowance</t>
  </si>
  <si>
    <t>(fan 1)</t>
  </si>
  <si>
    <t>(fan 2)</t>
  </si>
  <si>
    <t xml:space="preserve"> Design Electrical Input Power Method</t>
  </si>
  <si>
    <t>Method Dropdown</t>
  </si>
  <si>
    <t xml:space="preserve">manufacturer provided </t>
  </si>
  <si>
    <t>Motor Nameplate Horsepower</t>
  </si>
  <si>
    <t xml:space="preserve">Nameplate </t>
  </si>
  <si>
    <t>≥1 and &lt;1.5</t>
  </si>
  <si>
    <t>≥1.5 and &lt;2</t>
  </si>
  <si>
    <t>≥2 and &lt;3</t>
  </si>
  <si>
    <t>≥3 and &lt;5</t>
  </si>
  <si>
    <t>≥5 and &lt;7.5</t>
  </si>
  <si>
    <t>≥7.5 and &lt;10</t>
  </si>
  <si>
    <t>≥10 and &lt;15</t>
  </si>
  <si>
    <t>≥15 and &lt;20</t>
  </si>
  <si>
    <t>≥20 and &lt;25</t>
  </si>
  <si>
    <t>≥25 and &lt;30</t>
  </si>
  <si>
    <t>≥30 and &lt;40</t>
  </si>
  <si>
    <t>≥40 and &lt;50</t>
  </si>
  <si>
    <t>≥50 and &lt;60</t>
  </si>
  <si>
    <t>≥60 and &lt;75</t>
  </si>
  <si>
    <t>≥75 and ≤100</t>
  </si>
  <si>
    <t>Allowance</t>
  </si>
  <si>
    <t>Airflow Through Component (%)</t>
  </si>
  <si>
    <t xml:space="preserve">MERV 13 to MERV 16 Filter upstream of thermal conditioning equipment </t>
  </si>
  <si>
    <t xml:space="preserve">MERV 13 to MERV 16 Filter downstream of thermal conditioning equipment </t>
  </si>
  <si>
    <t xml:space="preserve">Filtration allowance for &gt; MERV 16 or HEPA Filter  </t>
  </si>
  <si>
    <t xml:space="preserve">Gas heat </t>
  </si>
  <si>
    <t xml:space="preserve">Electric heat </t>
  </si>
  <si>
    <t xml:space="preserve">Central Hydronic heating coil </t>
  </si>
  <si>
    <t xml:space="preserve">Hydronic/DX cooling coil or heat pump coil </t>
  </si>
  <si>
    <t>Solid or liquid Desiccant system allowance</t>
  </si>
  <si>
    <t>Reheat Coil for Dehumidification</t>
  </si>
  <si>
    <t>Evaporative humidifier/cooler in series with a cooling coil</t>
  </si>
  <si>
    <t>100% outdoor air system</t>
  </si>
  <si>
    <t>Energy recovery  0.50 &lt;=  ERR &lt;  0.55</t>
  </si>
  <si>
    <t xml:space="preserve">Energy recovery 0.55 ≤ ERR &lt;0.60 </t>
  </si>
  <si>
    <t xml:space="preserve">Energy recovery 0.60 ≤ ERR &lt;0.65 </t>
  </si>
  <si>
    <t xml:space="preserve">Energy recovery 0.65 ≤ ERR &lt;0.70 </t>
  </si>
  <si>
    <t xml:space="preserve">Energy recovery  0.70 ≤ ERR &lt;0.75 </t>
  </si>
  <si>
    <t xml:space="preserve">Energy recovery ERR ≥ 0.80 </t>
  </si>
  <si>
    <t>Runaround Loop</t>
  </si>
  <si>
    <t>Gas phase filtration</t>
  </si>
  <si>
    <t>Economizer Return Damper</t>
  </si>
  <si>
    <t>Air blender</t>
  </si>
  <si>
    <r>
      <t>Sound attenuation section</t>
    </r>
    <r>
      <rPr>
        <vertAlign val="superscript"/>
        <sz val="11"/>
        <color theme="1"/>
        <rFont val="Calibri"/>
        <family val="2"/>
        <scheme val="minor"/>
      </rPr>
      <t>1</t>
    </r>
  </si>
  <si>
    <t>System feeds a terminal unit with a fan with electrical input power &lt; 1kW</t>
  </si>
  <si>
    <r>
      <t>Low-turndown single-zone VAV fan systems</t>
    </r>
    <r>
      <rPr>
        <vertAlign val="superscript"/>
        <sz val="11"/>
        <color theme="1"/>
        <rFont val="Calibri"/>
        <family val="2"/>
        <scheme val="minor"/>
      </rPr>
      <t>2</t>
    </r>
  </si>
  <si>
    <r>
      <rPr>
        <vertAlign val="superscript"/>
        <sz val="11"/>
        <color theme="1"/>
        <rFont val="Calibri"/>
        <family val="2"/>
        <scheme val="minor"/>
      </rPr>
      <t>2</t>
    </r>
    <r>
      <rPr>
        <sz val="11"/>
        <color theme="1"/>
        <rFont val="Calibri"/>
        <family val="2"/>
        <scheme val="minor"/>
      </rPr>
      <t xml:space="preserve"> Low-turndown single-zone VAV fan system must be capable of and configured to reduce airflow to 50 percent of design airflow and use no more than 30 percent of the design wattage at that airflow. No more than 10 percent of the design load served by the equipment shall have fixed loads.</t>
    </r>
  </si>
  <si>
    <t>Options for Supply Fan in H.02</t>
  </si>
  <si>
    <t xml:space="preserve"> System serving spaces ≤ 6 floors away</t>
  </si>
  <si>
    <t>System serving spaces &gt; 6 floors away</t>
  </si>
  <si>
    <t>3 Fan system allowance includes fan system base allowance</t>
  </si>
  <si>
    <r>
      <t>Filter (any MERV value)</t>
    </r>
    <r>
      <rPr>
        <vertAlign val="superscript"/>
        <sz val="11"/>
        <color theme="1"/>
        <rFont val="Calibri"/>
        <family val="2"/>
        <scheme val="minor"/>
      </rPr>
      <t>4</t>
    </r>
  </si>
  <si>
    <r>
      <rPr>
        <vertAlign val="superscript"/>
        <sz val="11"/>
        <color theme="1"/>
        <rFont val="Calibri"/>
        <family val="2"/>
        <scheme val="minor"/>
      </rPr>
      <t>4</t>
    </r>
    <r>
      <rPr>
        <sz val="11"/>
        <color theme="1"/>
        <rFont val="Calibri"/>
        <family val="2"/>
        <scheme val="minor"/>
      </rPr>
      <t xml:space="preserve"> Filter pressure loss can only be counted once per fan system</t>
    </r>
  </si>
  <si>
    <t>exhaust</t>
  </si>
  <si>
    <t>DOAS Dropdown</t>
  </si>
  <si>
    <t>Quantity</t>
  </si>
  <si>
    <t>NA: No Mechanical cooling and heating</t>
  </si>
  <si>
    <t>THIS TABLE IS BRAND NEW FOR 2022</t>
  </si>
  <si>
    <r>
      <t xml:space="preserve">In a space directly under a roof that has a U-factor greater than the U-factor of the ceiling, or if the roof does not meet the requirements of </t>
    </r>
    <r>
      <rPr>
        <strike/>
        <sz val="9"/>
        <color rgb="FF0070C0"/>
        <rFont val="Calibri"/>
        <family val="2"/>
        <scheme val="minor"/>
      </rPr>
      <t>§140.3(a)1B</t>
    </r>
    <r>
      <rPr>
        <strike/>
        <sz val="9"/>
        <color theme="1"/>
        <rFont val="Calibri"/>
        <family val="2"/>
        <scheme val="minor"/>
      </rPr>
      <t xml:space="preserve"> or if the roof has fixed vents or openings to the   outside/ unconditioned spaces</t>
    </r>
  </si>
  <si>
    <t>All Ductwork and plenums with pressure class ratings shall be constructed to Seal Class A</t>
  </si>
  <si>
    <t>System Serving</t>
  </si>
  <si>
    <t>Single Zone</t>
  </si>
  <si>
    <t>Multi-Zone</t>
  </si>
  <si>
    <t>System Serving Dropdown</t>
  </si>
  <si>
    <t xml:space="preserve"> System Efficiency</t>
  </si>
  <si>
    <r>
      <t xml:space="preserve">NA: </t>
    </r>
    <r>
      <rPr>
        <strike/>
        <sz val="9"/>
        <rFont val="Calibri"/>
        <family val="2"/>
        <scheme val="minor"/>
      </rPr>
      <t>HRR</t>
    </r>
    <r>
      <rPr>
        <sz val="9"/>
        <rFont val="Calibri"/>
        <family val="2"/>
        <scheme val="minor"/>
      </rPr>
      <t xml:space="preserve"> dwelling unit</t>
    </r>
  </si>
  <si>
    <r>
      <t xml:space="preserve">NA: HRR </t>
    </r>
    <r>
      <rPr>
        <sz val="9"/>
        <rFont val="Calibri"/>
        <family val="2"/>
        <scheme val="minor"/>
      </rPr>
      <t>dwelling unit</t>
    </r>
  </si>
  <si>
    <t>Options for Exhaust, Return, Relief, Transfer in H.02</t>
  </si>
  <si>
    <t xml:space="preserve">Energy Recovery 0.50 ≤ ERR &lt;0.55 </t>
  </si>
  <si>
    <t xml:space="preserve">Energy Recovery 0.55 ≤ ERR &lt;0.60 </t>
  </si>
  <si>
    <t xml:space="preserve">Energy Recovery 0.60 ≤ ERR &lt;0.65 </t>
  </si>
  <si>
    <t xml:space="preserve">Energy Recovery 0.70 ≤ ERR &lt;0.75 </t>
  </si>
  <si>
    <t xml:space="preserve">Energy Recovery 0.75 ≤ ERR &lt;0.80 </t>
  </si>
  <si>
    <t>Energy Recovery &gt;= 0.80</t>
  </si>
  <si>
    <t>Coil Runaround Loop</t>
  </si>
  <si>
    <t>Fully Ducted, or Systems that maintain air pressure differential between rooms</t>
  </si>
  <si>
    <t>Airflow control devices required for space pressurization control</t>
  </si>
  <si>
    <t xml:space="preserve">Laboratory and vivarium exhaust system  with vertical ducts &gt; 75 ft2 </t>
  </si>
  <si>
    <t>Biosaftey Cabinet</t>
  </si>
  <si>
    <t xml:space="preserve">Filters, scrubber or other exhaust treatment </t>
  </si>
  <si>
    <t>Sound attenuation section</t>
  </si>
  <si>
    <t>Office</t>
  </si>
  <si>
    <t>Retail</t>
  </si>
  <si>
    <t>School</t>
  </si>
  <si>
    <t>Support Areas</t>
  </si>
  <si>
    <t>Theater</t>
  </si>
  <si>
    <t>Sports Arena</t>
  </si>
  <si>
    <t>Auditorium</t>
  </si>
  <si>
    <t>Grocery Store</t>
  </si>
  <si>
    <t>Religious Facility</t>
  </si>
  <si>
    <t>Data Center</t>
  </si>
  <si>
    <t>Convention Center</t>
  </si>
  <si>
    <t>Classroom</t>
  </si>
  <si>
    <t>Library</t>
  </si>
  <si>
    <t>Gymnasium</t>
  </si>
  <si>
    <t>Financial Institution</t>
  </si>
  <si>
    <t>Medical Clinic</t>
  </si>
  <si>
    <t>Commercial</t>
  </si>
  <si>
    <t>•</t>
  </si>
  <si>
    <t>Healthcare Facility</t>
  </si>
  <si>
    <t>Hotel/Motel</t>
  </si>
  <si>
    <t>All Others</t>
  </si>
  <si>
    <t>Restaurant/Commercial Kitchen</t>
  </si>
  <si>
    <t>CS Dropdown</t>
  </si>
  <si>
    <t>Economizer</t>
  </si>
  <si>
    <t>30% of Peak Primary Airflow
CFM</t>
  </si>
  <si>
    <t>Duct leakage testing per CMC Section 603.10.1 required for these systems?</t>
  </si>
  <si>
    <t>Fan System Status:</t>
  </si>
  <si>
    <t xml:space="preserve">New </t>
  </si>
  <si>
    <t>Altered</t>
  </si>
  <si>
    <t>Components Dropdown (Status = New)</t>
  </si>
  <si>
    <t xml:space="preserve">Supply Fan System </t>
  </si>
  <si>
    <t>Supply Fan In-Unit with Adapter Curb</t>
  </si>
  <si>
    <t>System Status</t>
  </si>
  <si>
    <t>New/Addition</t>
  </si>
  <si>
    <t>Alteratation</t>
  </si>
  <si>
    <t>Use table 141.0-D</t>
  </si>
  <si>
    <t>Use Tables 140.4-A and 140.4-B</t>
  </si>
  <si>
    <t>In other unconditioned spaces</t>
  </si>
  <si>
    <t>All ductwork is an extension of an existing duct system</t>
  </si>
  <si>
    <t>Bathroom/Ktichen IAQ</t>
  </si>
  <si>
    <t>Bathroom/Ktichen IAQ &amp; Vent.</t>
  </si>
  <si>
    <t>27</t>
  </si>
  <si>
    <r>
      <rPr>
        <b/>
        <sz val="10"/>
        <color rgb="FF00B050"/>
        <rFont val="Calibri"/>
        <family val="2"/>
      </rPr>
      <t xml:space="preserve">[d:OnlyUI] </t>
    </r>
    <r>
      <rPr>
        <i/>
        <sz val="10"/>
        <color rgb="FF231F20"/>
        <rFont val="Calibri"/>
        <family val="2"/>
      </rPr>
      <t xml:space="preserve">Table Instructions: Complete the following tables to show compliance with mandatory pipe insulation requirements found in </t>
    </r>
    <r>
      <rPr>
        <i/>
        <sz val="10"/>
        <color rgb="FF0070C0"/>
        <rFont val="Calibri"/>
        <family val="2"/>
      </rPr>
      <t>§120.3</t>
    </r>
    <r>
      <rPr>
        <i/>
        <sz val="10"/>
        <color rgb="FF231F20"/>
        <rFont val="Calibri"/>
        <family val="2"/>
      </rPr>
      <t xml:space="preserve"> and </t>
    </r>
    <r>
      <rPr>
        <i/>
        <sz val="10"/>
        <color rgb="FFFF0000"/>
        <rFont val="Calibri"/>
        <family val="2"/>
      </rPr>
      <t>mandatory requirements found in §120.4 and 160.3(b)</t>
    </r>
    <r>
      <rPr>
        <i/>
        <sz val="10"/>
        <color rgb="FF231F20"/>
        <rFont val="Calibri"/>
        <family val="2"/>
      </rPr>
      <t xml:space="preserve"> for duct sealing. </t>
    </r>
    <r>
      <rPr>
        <b/>
        <sz val="10"/>
        <color rgb="FF00B050"/>
        <rFont val="Calibri"/>
        <family val="2"/>
      </rPr>
      <t xml:space="preserve"> [d:/OnlyUI]  [d:OnlyRG] </t>
    </r>
    <r>
      <rPr>
        <i/>
        <sz val="10"/>
        <color rgb="FF231F20"/>
        <rFont val="Calibri"/>
        <family val="2"/>
      </rPr>
      <t xml:space="preserve"> This table is used to demonstrate compliance with mandatory pipe insulation requirements found in </t>
    </r>
    <r>
      <rPr>
        <i/>
        <sz val="10"/>
        <color rgb="FF0070C0"/>
        <rFont val="Calibri"/>
        <family val="2"/>
      </rPr>
      <t>§120.3</t>
    </r>
    <r>
      <rPr>
        <i/>
        <sz val="10"/>
        <color rgb="FF231F20"/>
        <rFont val="Calibri"/>
        <family val="2"/>
      </rPr>
      <t xml:space="preserve"> and </t>
    </r>
    <r>
      <rPr>
        <i/>
        <sz val="10"/>
        <color rgb="FFFF0000"/>
        <rFont val="Calibri"/>
        <family val="2"/>
      </rPr>
      <t>mandatory requirements found in §120.4(g) for duct sealing</t>
    </r>
    <r>
      <rPr>
        <i/>
        <sz val="10"/>
        <color rgb="FF231F20"/>
        <rFont val="Calibri"/>
        <family val="2"/>
      </rPr>
      <t>.</t>
    </r>
    <r>
      <rPr>
        <b/>
        <sz val="10"/>
        <color rgb="FF00B050"/>
        <rFont val="Calibri"/>
        <family val="2"/>
      </rPr>
      <t xml:space="preserve"> [d:/OnlyRG]</t>
    </r>
  </si>
  <si>
    <t xml:space="preserve">Ductwork serving individual dwelling unit </t>
  </si>
  <si>
    <r>
      <t xml:space="preserve">The </t>
    </r>
    <r>
      <rPr>
        <u/>
        <sz val="9"/>
        <color theme="1"/>
        <rFont val="Calibri"/>
        <family val="2"/>
        <scheme val="minor"/>
      </rPr>
      <t>combined</t>
    </r>
    <r>
      <rPr>
        <sz val="9"/>
        <color theme="1"/>
        <rFont val="Calibri"/>
        <family val="2"/>
        <scheme val="minor"/>
      </rPr>
      <t xml:space="preserve"> surface area of </t>
    </r>
    <r>
      <rPr>
        <strike/>
        <sz val="9"/>
        <color theme="1"/>
        <rFont val="Calibri"/>
        <family val="2"/>
        <scheme val="minor"/>
      </rPr>
      <t>the</t>
    </r>
    <r>
      <rPr>
        <sz val="9"/>
        <color theme="1"/>
        <rFont val="Calibri"/>
        <family val="2"/>
        <scheme val="minor"/>
      </rPr>
      <t xml:space="preserve"> ducts located outdoors or in unconditioned spaces</t>
    </r>
    <r>
      <rPr>
        <strike/>
        <sz val="9"/>
        <color theme="1"/>
        <rFont val="Calibri"/>
        <family val="2"/>
        <scheme val="minor"/>
      </rPr>
      <t xml:space="preserve"> in the following locations </t>
    </r>
    <r>
      <rPr>
        <sz val="9"/>
        <color theme="1"/>
        <rFont val="Calibri"/>
        <family val="2"/>
        <scheme val="minor"/>
      </rPr>
      <t>is more than 25% of the total surface area of the entire duct system:</t>
    </r>
  </si>
  <si>
    <t>Duct Leakage Testing</t>
  </si>
  <si>
    <t>Fan System Name or Item Tag</t>
  </si>
  <si>
    <t>System Airflow (cfm)</t>
  </si>
  <si>
    <t>Gas Furnace Air Handling Units</t>
  </si>
  <si>
    <t>All Other Air Handling Units</t>
  </si>
  <si>
    <t>Design Sensible Recovery/Effectiveness</t>
  </si>
  <si>
    <t xml:space="preserve"> Serving Dwelling Units</t>
  </si>
  <si>
    <t>Serving Dwelling Units</t>
  </si>
  <si>
    <t>Serving Individual Dwelling Unit</t>
  </si>
  <si>
    <t>Serving Multiple Dwelling Unit</t>
  </si>
  <si>
    <t>Not Serving Dwelling Units</t>
  </si>
  <si>
    <t>Transfers from Fan And Air Economizer Table (Serving Dwelling Units)</t>
  </si>
  <si>
    <r>
      <rPr>
        <b/>
        <sz val="10"/>
        <color rgb="FF00B050"/>
        <rFont val="Calibri"/>
        <family val="2"/>
      </rPr>
      <t xml:space="preserve">[d:OnlyUI]  </t>
    </r>
    <r>
      <rPr>
        <i/>
        <sz val="10"/>
        <color rgb="FF231F20"/>
        <rFont val="Calibri"/>
        <family val="2"/>
      </rPr>
      <t xml:space="preserve">Table Instructions: Complete the following equipment schedules to show compliance with mandatory requirements found in </t>
    </r>
    <r>
      <rPr>
        <i/>
        <sz val="10"/>
        <color rgb="FF0070C0"/>
        <rFont val="Calibri"/>
        <family val="2"/>
      </rPr>
      <t>§110.1</t>
    </r>
    <r>
      <rPr>
        <i/>
        <sz val="10"/>
        <color rgb="FF231F20"/>
        <rFont val="Calibri"/>
        <family val="2"/>
      </rPr>
      <t xml:space="preserve"> and </t>
    </r>
    <r>
      <rPr>
        <i/>
        <sz val="10"/>
        <color rgb="FF0070C0"/>
        <rFont val="Calibri"/>
        <family val="2"/>
      </rPr>
      <t>§110.2(a)</t>
    </r>
    <r>
      <rPr>
        <i/>
        <sz val="10"/>
        <color rgb="FF231F20"/>
        <rFont val="Calibri"/>
        <family val="2"/>
      </rPr>
      <t xml:space="preserve"> and prescriptive requirements found in </t>
    </r>
    <r>
      <rPr>
        <i/>
        <sz val="10"/>
        <color rgb="FF0070C0"/>
        <rFont val="Calibri"/>
        <family val="2"/>
      </rPr>
      <t xml:space="preserve">§140.4 (a), §140.4(b) </t>
    </r>
    <r>
      <rPr>
        <i/>
        <sz val="10"/>
        <color rgb="FF231F20"/>
        <rFont val="Calibri"/>
        <family val="2"/>
      </rPr>
      <t xml:space="preserve">and </t>
    </r>
    <r>
      <rPr>
        <i/>
        <sz val="10"/>
        <color rgb="FF0070C0"/>
        <rFont val="Calibri"/>
        <family val="2"/>
      </rPr>
      <t xml:space="preserve">§140.4(k), </t>
    </r>
    <r>
      <rPr>
        <i/>
        <sz val="10"/>
        <color rgb="FFFF0000"/>
        <rFont val="Calibri"/>
        <family val="2"/>
      </rPr>
      <t>§170.2(c)1, §170.2(c)3</t>
    </r>
    <r>
      <rPr>
        <i/>
        <sz val="10"/>
        <color rgb="FF231F20"/>
        <rFont val="Calibri"/>
        <family val="2"/>
      </rPr>
      <t xml:space="preserve"> or </t>
    </r>
    <r>
      <rPr>
        <i/>
        <sz val="10"/>
        <color rgb="FF0070C0"/>
        <rFont val="Calibri"/>
        <family val="2"/>
      </rPr>
      <t xml:space="preserve">§141.0(b)2 </t>
    </r>
    <r>
      <rPr>
        <i/>
        <sz val="10"/>
        <color rgb="FFFF0000"/>
        <rFont val="Calibri"/>
        <family val="2"/>
      </rPr>
      <t>and §180.2(b)2</t>
    </r>
    <r>
      <rPr>
        <i/>
        <sz val="10"/>
        <color rgb="FF231F20"/>
        <rFont val="Calibri"/>
        <family val="2"/>
      </rPr>
      <t xml:space="preserve"> for alterations. </t>
    </r>
    <r>
      <rPr>
        <b/>
        <sz val="10"/>
        <color rgb="FF00B050"/>
        <rFont val="Calibri"/>
        <family val="2"/>
      </rPr>
      <t xml:space="preserve"> [d:/OnlyUI]  [d:OnlyRG]  </t>
    </r>
    <r>
      <rPr>
        <i/>
        <sz val="10"/>
        <color rgb="FF231F20"/>
        <rFont val="Calibri"/>
        <family val="2"/>
      </rPr>
      <t xml:space="preserve">This table is used to demonstrate compliance for mechanical equipment with mandatory requirements found in </t>
    </r>
    <r>
      <rPr>
        <i/>
        <sz val="10"/>
        <color rgb="FF0070C0"/>
        <rFont val="Calibri"/>
        <family val="2"/>
      </rPr>
      <t>§110.1</t>
    </r>
    <r>
      <rPr>
        <i/>
        <sz val="10"/>
        <color rgb="FF231F20"/>
        <rFont val="Calibri"/>
        <family val="2"/>
      </rPr>
      <t xml:space="preserve"> and </t>
    </r>
    <r>
      <rPr>
        <i/>
        <sz val="10"/>
        <color rgb="FF0070C0"/>
        <rFont val="Calibri"/>
        <family val="2"/>
      </rPr>
      <t xml:space="preserve">§110.2(a) </t>
    </r>
    <r>
      <rPr>
        <i/>
        <sz val="10"/>
        <color rgb="FF231F20"/>
        <rFont val="Calibri"/>
        <family val="2"/>
      </rPr>
      <t xml:space="preserve">and prescriptive requirements found in </t>
    </r>
    <r>
      <rPr>
        <i/>
        <sz val="10"/>
        <color rgb="FF0070C0"/>
        <rFont val="Calibri"/>
        <family val="2"/>
      </rPr>
      <t>§140.4 (a)</t>
    </r>
    <r>
      <rPr>
        <i/>
        <sz val="10"/>
        <color rgb="FF231F20"/>
        <rFont val="Calibri"/>
        <family val="2"/>
      </rPr>
      <t xml:space="preserve">, </t>
    </r>
    <r>
      <rPr>
        <i/>
        <sz val="10"/>
        <color rgb="FF0070C0"/>
        <rFont val="Calibri"/>
        <family val="2"/>
      </rPr>
      <t>§140.4(b)</t>
    </r>
    <r>
      <rPr>
        <i/>
        <sz val="10"/>
        <color rgb="FF231F20"/>
        <rFont val="Calibri"/>
        <family val="2"/>
      </rPr>
      <t xml:space="preserve"> </t>
    </r>
    <r>
      <rPr>
        <i/>
        <strike/>
        <sz val="10"/>
        <color rgb="FF231F20"/>
        <rFont val="Calibri"/>
        <family val="2"/>
      </rPr>
      <t>and</t>
    </r>
    <r>
      <rPr>
        <i/>
        <sz val="10"/>
        <color rgb="FF231F20"/>
        <rFont val="Calibri"/>
        <family val="2"/>
      </rPr>
      <t xml:space="preserve"> </t>
    </r>
    <r>
      <rPr>
        <i/>
        <sz val="10"/>
        <color rgb="FFFF0000"/>
        <rFont val="Calibri"/>
        <family val="2"/>
      </rPr>
      <t>§170.2(c)1, §170.2(c)3</t>
    </r>
    <r>
      <rPr>
        <i/>
        <sz val="10"/>
        <color rgb="FF231F20"/>
        <rFont val="Calibri"/>
        <family val="2"/>
      </rPr>
      <t xml:space="preserve">, </t>
    </r>
    <r>
      <rPr>
        <i/>
        <sz val="10"/>
        <color rgb="FF0070C0"/>
        <rFont val="Calibri"/>
        <family val="2"/>
      </rPr>
      <t xml:space="preserve">§140.4(k) </t>
    </r>
    <r>
      <rPr>
        <i/>
        <sz val="10"/>
        <color rgb="FF231F20"/>
        <rFont val="Calibri"/>
        <family val="2"/>
      </rPr>
      <t xml:space="preserve">or </t>
    </r>
    <r>
      <rPr>
        <i/>
        <sz val="10"/>
        <color rgb="FF0070C0"/>
        <rFont val="Calibri"/>
        <family val="2"/>
      </rPr>
      <t>§141.0(b)2</t>
    </r>
    <r>
      <rPr>
        <i/>
        <sz val="10"/>
        <color rgb="FF231F20"/>
        <rFont val="Calibri"/>
        <family val="2"/>
      </rPr>
      <t xml:space="preserve"> </t>
    </r>
    <r>
      <rPr>
        <i/>
        <sz val="10"/>
        <color rgb="FFFF0000"/>
        <rFont val="Calibri"/>
        <family val="2"/>
      </rPr>
      <t>and §180.2(b)2</t>
    </r>
    <r>
      <rPr>
        <i/>
        <sz val="10"/>
        <color rgb="FF231F20"/>
        <rFont val="Calibri"/>
        <family val="2"/>
      </rPr>
      <t xml:space="preserve"> for alterations. </t>
    </r>
    <r>
      <rPr>
        <b/>
        <sz val="10"/>
        <color rgb="FF00B050"/>
        <rFont val="Calibri"/>
        <family val="2"/>
      </rPr>
      <t xml:space="preserve"> [d:/OnlyRG] </t>
    </r>
  </si>
  <si>
    <r>
      <t xml:space="preserve">Controls per </t>
    </r>
    <r>
      <rPr>
        <sz val="9"/>
        <color rgb="FF0070C0"/>
        <rFont val="Calibri"/>
        <family val="2"/>
        <scheme val="minor"/>
      </rPr>
      <t>§140.4(k)</t>
    </r>
    <r>
      <rPr>
        <sz val="9"/>
        <color theme="1"/>
        <rFont val="Calibri"/>
        <family val="2"/>
        <scheme val="minor"/>
      </rPr>
      <t xml:space="preserve">  </t>
    </r>
    <r>
      <rPr>
        <sz val="9"/>
        <color rgb="FFFF0000"/>
        <rFont val="Calibri"/>
        <family val="2"/>
        <scheme val="minor"/>
      </rPr>
      <t>&amp; §170.2(c)I</t>
    </r>
  </si>
  <si>
    <r>
      <t xml:space="preserve">Chiller Efficiency "Path B" Exception per </t>
    </r>
    <r>
      <rPr>
        <sz val="9"/>
        <color rgb="FF0070C0"/>
        <rFont val="Calibri"/>
        <family val="2"/>
        <scheme val="minor"/>
      </rPr>
      <t>§140.4(i)</t>
    </r>
    <r>
      <rPr>
        <sz val="9"/>
        <color theme="1"/>
        <rFont val="Calibri"/>
        <family val="2"/>
        <scheme val="minor"/>
      </rPr>
      <t xml:space="preserve"> </t>
    </r>
    <r>
      <rPr>
        <sz val="9"/>
        <color rgb="FFFF0000"/>
        <rFont val="Calibri"/>
        <family val="2"/>
        <scheme val="minor"/>
      </rPr>
      <t>&amp; §170.2(c)g</t>
    </r>
  </si>
  <si>
    <r>
      <t xml:space="preserve">Equipment Sizing per Mechanical Schedule (kBtu/h) 
</t>
    </r>
    <r>
      <rPr>
        <sz val="9"/>
        <color rgb="FF0070C0"/>
        <rFont val="Calibri"/>
        <family val="2"/>
        <scheme val="minor"/>
      </rPr>
      <t>§140.4 (a&amp;b)</t>
    </r>
    <r>
      <rPr>
        <sz val="9"/>
        <color rgb="FFFF0000"/>
        <rFont val="Calibri"/>
        <family val="2"/>
        <scheme val="minor"/>
      </rPr>
      <t xml:space="preserve">, §170.2(c)1 &amp; §170.2(c)2 </t>
    </r>
  </si>
  <si>
    <t>NOTE - This table should act like the fan table with tiered levels. There can be mutiple Boiler systems and multiple boilers within each boiler system</t>
  </si>
  <si>
    <r>
      <rPr>
        <b/>
        <sz val="10"/>
        <color rgb="FF00B050"/>
        <rFont val="Calibri"/>
        <family val="2"/>
      </rPr>
      <t xml:space="preserve">[d:OnlyUI] </t>
    </r>
    <r>
      <rPr>
        <i/>
        <sz val="10"/>
        <color rgb="FF231F20"/>
        <rFont val="Calibri"/>
        <family val="2"/>
      </rPr>
      <t xml:space="preserve">Table Instructions: Complete the following pump schedule to show compliance with Prescriptive hydronic system requirements found in </t>
    </r>
    <r>
      <rPr>
        <i/>
        <sz val="10"/>
        <color rgb="FF0070C0"/>
        <rFont val="Calibri"/>
        <family val="2"/>
      </rPr>
      <t>§140.4(k)</t>
    </r>
    <r>
      <rPr>
        <i/>
        <sz val="10"/>
        <rFont val="Calibri"/>
        <family val="2"/>
      </rPr>
      <t>&amp; §</t>
    </r>
    <r>
      <rPr>
        <i/>
        <sz val="10"/>
        <color rgb="FFFF0000"/>
        <rFont val="Calibri"/>
        <family val="2"/>
      </rPr>
      <t xml:space="preserve">170.2(c)4I </t>
    </r>
    <r>
      <rPr>
        <i/>
        <sz val="10"/>
        <rFont val="Calibri"/>
        <family val="2"/>
      </rPr>
      <t xml:space="preserve">applicable to pumps </t>
    </r>
    <r>
      <rPr>
        <i/>
        <u/>
        <sz val="10"/>
        <rFont val="Calibri"/>
        <family val="2"/>
      </rPr>
      <t>&lt;</t>
    </r>
    <r>
      <rPr>
        <i/>
        <sz val="10"/>
        <rFont val="Calibri"/>
        <family val="2"/>
      </rPr>
      <t xml:space="preserve"> 5hp. </t>
    </r>
    <r>
      <rPr>
        <b/>
        <sz val="10"/>
        <color rgb="FF00B050"/>
        <rFont val="Calibri"/>
        <family val="2"/>
      </rPr>
      <t xml:space="preserve">[d:/OnlyUI]  [d:OnlyRG] </t>
    </r>
    <r>
      <rPr>
        <i/>
        <sz val="10"/>
        <rFont val="Calibri"/>
        <family val="2"/>
      </rPr>
      <t xml:space="preserve">This table is used to demonstrate compliance with Prescriptive hydronic system requirements found in </t>
    </r>
    <r>
      <rPr>
        <i/>
        <sz val="10"/>
        <color rgb="FF0070C0"/>
        <rFont val="Calibri"/>
        <family val="2"/>
      </rPr>
      <t xml:space="preserve">§140.4(k) </t>
    </r>
    <r>
      <rPr>
        <i/>
        <sz val="10"/>
        <color rgb="FFFF0000"/>
        <rFont val="Calibri"/>
        <family val="2"/>
      </rPr>
      <t>&amp; §170.2(c)4I</t>
    </r>
    <r>
      <rPr>
        <i/>
        <sz val="10"/>
        <rFont val="Calibri"/>
        <family val="2"/>
      </rPr>
      <t xml:space="preserve"> applicable to pumps &lt; 5hp.  </t>
    </r>
    <r>
      <rPr>
        <b/>
        <sz val="10"/>
        <color rgb="FF00B050"/>
        <rFont val="Calibri"/>
        <family val="2"/>
      </rPr>
      <t xml:space="preserve">[d:/OnlyRG] </t>
    </r>
  </si>
  <si>
    <r>
      <t xml:space="preserve">Controls per </t>
    </r>
    <r>
      <rPr>
        <sz val="9"/>
        <color rgb="FF0070C0"/>
        <rFont val="Calibri"/>
        <family val="2"/>
        <scheme val="minor"/>
      </rPr>
      <t>§140.4(k)</t>
    </r>
    <r>
      <rPr>
        <sz val="9"/>
        <rFont val="Calibri"/>
        <family val="2"/>
        <scheme val="minor"/>
      </rPr>
      <t xml:space="preserve"> </t>
    </r>
    <r>
      <rPr>
        <sz val="9"/>
        <color rgb="FFFF0000"/>
        <rFont val="Calibri"/>
        <family val="2"/>
        <scheme val="minor"/>
      </rPr>
      <t>&amp; §170.2(c)4I</t>
    </r>
  </si>
  <si>
    <t>Exhuast Air Heat Recovery 
§140.4(q) &amp; §170.2(c)4o</t>
  </si>
  <si>
    <r>
      <rPr>
        <b/>
        <sz val="10"/>
        <color rgb="FF00B050"/>
        <rFont val="Calibri"/>
        <family val="2"/>
        <scheme val="minor"/>
      </rPr>
      <t>[d:OnlyUI]</t>
    </r>
    <r>
      <rPr>
        <i/>
        <sz val="10"/>
        <color theme="1"/>
        <rFont val="Calibri"/>
        <family val="2"/>
        <scheme val="minor"/>
      </rPr>
      <t xml:space="preserve"> Table  Instructions: Complete the following Table to demonstrate compliance with mandatory controls in </t>
    </r>
    <r>
      <rPr>
        <i/>
        <sz val="10"/>
        <color rgb="FF0070C0"/>
        <rFont val="Calibri"/>
        <family val="2"/>
        <scheme val="minor"/>
      </rPr>
      <t>§110.2</t>
    </r>
    <r>
      <rPr>
        <i/>
        <sz val="10"/>
        <color theme="1"/>
        <rFont val="Calibri"/>
        <family val="2"/>
        <scheme val="minor"/>
      </rPr>
      <t xml:space="preserve"> and </t>
    </r>
    <r>
      <rPr>
        <i/>
        <sz val="10"/>
        <color rgb="FF0070C0"/>
        <rFont val="Calibri"/>
        <family val="2"/>
        <scheme val="minor"/>
      </rPr>
      <t>§120.2</t>
    </r>
    <r>
      <rPr>
        <i/>
        <sz val="10"/>
        <color theme="1"/>
        <rFont val="Calibri"/>
        <family val="2"/>
        <scheme val="minor"/>
      </rPr>
      <t xml:space="preserve"> and prescriptive controls in </t>
    </r>
    <r>
      <rPr>
        <i/>
        <sz val="10"/>
        <color rgb="FF0070C0"/>
        <rFont val="Calibri"/>
        <family val="2"/>
        <scheme val="minor"/>
      </rPr>
      <t xml:space="preserve">§140.4(f) §140.4(n) </t>
    </r>
    <r>
      <rPr>
        <i/>
        <sz val="10"/>
        <color rgb="FFFF0000"/>
        <rFont val="Calibri"/>
        <family val="2"/>
        <scheme val="minor"/>
      </rPr>
      <t>§170.2(c)4D, &amp; §170.2(c)4</t>
    </r>
    <r>
      <rPr>
        <i/>
        <sz val="10"/>
        <color rgb="FF0070C0"/>
        <rFont val="Calibri"/>
        <family val="2"/>
        <scheme val="minor"/>
      </rPr>
      <t xml:space="preserve">L </t>
    </r>
    <r>
      <rPr>
        <i/>
        <sz val="10"/>
        <color theme="1"/>
        <rFont val="Calibri"/>
        <family val="2"/>
        <scheme val="minor"/>
      </rPr>
      <t xml:space="preserve">or requirements in </t>
    </r>
    <r>
      <rPr>
        <i/>
        <sz val="10"/>
        <color rgb="FF0070C0"/>
        <rFont val="Calibri"/>
        <family val="2"/>
        <scheme val="minor"/>
      </rPr>
      <t xml:space="preserve">§141.0(b)2E </t>
    </r>
    <r>
      <rPr>
        <i/>
        <sz val="10"/>
        <color rgb="FFFF0000"/>
        <rFont val="Calibri"/>
        <family val="2"/>
        <scheme val="minor"/>
      </rPr>
      <t>&amp;  §180.2(b)2</t>
    </r>
    <r>
      <rPr>
        <i/>
        <sz val="10"/>
        <color theme="1"/>
        <rFont val="Calibri"/>
        <family val="2"/>
        <scheme val="minor"/>
      </rPr>
      <t xml:space="preserve"> for altered space conditioning systems. </t>
    </r>
    <r>
      <rPr>
        <b/>
        <sz val="10"/>
        <color rgb="FF00B050"/>
        <rFont val="Calibri"/>
        <family val="2"/>
        <scheme val="minor"/>
      </rPr>
      <t xml:space="preserve"> [d:/OnlyUI]  [d:OnlyRG] </t>
    </r>
    <r>
      <rPr>
        <i/>
        <sz val="10"/>
        <color theme="1"/>
        <rFont val="Calibri"/>
        <family val="2"/>
        <scheme val="minor"/>
      </rPr>
      <t xml:space="preserve">This table is used to demonstrate compliance with mandatory controls in </t>
    </r>
    <r>
      <rPr>
        <i/>
        <sz val="10"/>
        <color rgb="FF0070C0"/>
        <rFont val="Calibri"/>
        <family val="2"/>
        <scheme val="minor"/>
      </rPr>
      <t>§110.2</t>
    </r>
    <r>
      <rPr>
        <i/>
        <sz val="10"/>
        <color theme="1"/>
        <rFont val="Calibri"/>
        <family val="2"/>
        <scheme val="minor"/>
      </rPr>
      <t xml:space="preserve"> and </t>
    </r>
    <r>
      <rPr>
        <i/>
        <sz val="10"/>
        <color rgb="FF0070C0"/>
        <rFont val="Calibri"/>
        <family val="2"/>
        <scheme val="minor"/>
      </rPr>
      <t>§120.2</t>
    </r>
    <r>
      <rPr>
        <i/>
        <sz val="10"/>
        <color theme="1"/>
        <rFont val="Calibri"/>
        <family val="2"/>
        <scheme val="minor"/>
      </rPr>
      <t xml:space="preserve"> and prescriptive controls in </t>
    </r>
    <r>
      <rPr>
        <i/>
        <sz val="10"/>
        <color rgb="FF0070C0"/>
        <rFont val="Calibri"/>
        <family val="2"/>
        <scheme val="minor"/>
      </rPr>
      <t>§140.4(f) and (n)</t>
    </r>
    <r>
      <rPr>
        <i/>
        <sz val="10"/>
        <color theme="1"/>
        <rFont val="Calibri"/>
        <family val="2"/>
        <scheme val="minor"/>
      </rPr>
      <t xml:space="preserve"> or requirements in </t>
    </r>
    <r>
      <rPr>
        <i/>
        <sz val="10"/>
        <color rgb="FF0070C0"/>
        <rFont val="Calibri"/>
        <family val="2"/>
        <scheme val="minor"/>
      </rPr>
      <t>§141.0(b)2E</t>
    </r>
    <r>
      <rPr>
        <i/>
        <sz val="10"/>
        <color theme="1"/>
        <rFont val="Calibri"/>
        <family val="2"/>
        <scheme val="minor"/>
      </rPr>
      <t xml:space="preserve"> for altered space conditioning systems. </t>
    </r>
    <r>
      <rPr>
        <b/>
        <sz val="10"/>
        <color rgb="FF00B050"/>
        <rFont val="Calibri"/>
        <family val="2"/>
        <scheme val="minor"/>
      </rPr>
      <t xml:space="preserve"> [d:/OnlyRG]</t>
    </r>
  </si>
  <si>
    <r>
      <t xml:space="preserve">Shut-Off Controls
</t>
    </r>
    <r>
      <rPr>
        <sz val="9"/>
        <color rgb="FF0070C0"/>
        <rFont val="Calibri"/>
        <family val="2"/>
        <scheme val="minor"/>
      </rPr>
      <t xml:space="preserve">§120.2€ </t>
    </r>
    <r>
      <rPr>
        <sz val="9"/>
        <color rgb="FFFF0000"/>
        <rFont val="Calibri"/>
        <family val="2"/>
        <scheme val="minor"/>
      </rPr>
      <t>&amp; §160.3(a)2d</t>
    </r>
  </si>
  <si>
    <r>
      <t xml:space="preserve">Isolation Zone Controls
</t>
    </r>
    <r>
      <rPr>
        <sz val="9"/>
        <color rgb="FF0070C0"/>
        <rFont val="Calibri"/>
        <family val="2"/>
        <scheme val="minor"/>
      </rPr>
      <t>§120.2(g)</t>
    </r>
    <r>
      <rPr>
        <sz val="9"/>
        <color rgb="FFFF0000"/>
        <rFont val="Calibri"/>
        <family val="2"/>
        <scheme val="minor"/>
      </rPr>
      <t xml:space="preserve">  &amp; §160.3(a)2f</t>
    </r>
  </si>
  <si>
    <r>
      <t xml:space="preserve">Demand Response
</t>
    </r>
    <r>
      <rPr>
        <sz val="9"/>
        <color rgb="FF0070C0"/>
        <rFont val="Calibri"/>
        <family val="2"/>
        <scheme val="minor"/>
      </rPr>
      <t>§110.12, §120.2(b)</t>
    </r>
    <r>
      <rPr>
        <sz val="9"/>
        <color theme="1"/>
        <rFont val="Calibri"/>
        <family val="2"/>
        <scheme val="minor"/>
      </rPr>
      <t xml:space="preserve"> &amp; </t>
    </r>
    <r>
      <rPr>
        <sz val="9"/>
        <color rgb="FFFF0000"/>
        <rFont val="Calibri"/>
        <family val="2"/>
        <scheme val="minor"/>
      </rPr>
      <t xml:space="preserve">§160.3(a)2b </t>
    </r>
  </si>
  <si>
    <r>
      <t xml:space="preserve">Thermostats
</t>
    </r>
    <r>
      <rPr>
        <sz val="9"/>
        <color rgb="FF0070C0"/>
        <rFont val="Calibri"/>
        <family val="2"/>
        <scheme val="minor"/>
      </rPr>
      <t>§110.2(b), (c)</t>
    </r>
    <r>
      <rPr>
        <vertAlign val="superscript"/>
        <sz val="9"/>
        <rFont val="Calibri"/>
        <family val="2"/>
        <scheme val="minor"/>
      </rPr>
      <t>1</t>
    </r>
    <r>
      <rPr>
        <sz val="9"/>
        <color rgb="FF0070C0"/>
        <rFont val="Calibri"/>
        <family val="2"/>
        <scheme val="minor"/>
      </rPr>
      <t xml:space="preserve">, §120.2(a), </t>
    </r>
    <r>
      <rPr>
        <sz val="9"/>
        <color rgb="FFFF0000"/>
        <rFont val="Calibri"/>
        <family val="2"/>
        <scheme val="minor"/>
      </rPr>
      <t>§160.3(a)2a</t>
    </r>
    <r>
      <rPr>
        <sz val="9"/>
        <color rgb="FF0070C0"/>
        <rFont val="Calibri"/>
        <family val="2"/>
        <scheme val="minor"/>
      </rPr>
      <t xml:space="preserve"> </t>
    </r>
    <r>
      <rPr>
        <sz val="9"/>
        <color theme="1"/>
        <rFont val="Calibri"/>
        <family val="2"/>
        <scheme val="minor"/>
      </rPr>
      <t xml:space="preserve">or </t>
    </r>
    <r>
      <rPr>
        <sz val="9"/>
        <color rgb="FF0070C0"/>
        <rFont val="Calibri"/>
        <family val="2"/>
        <scheme val="minor"/>
      </rPr>
      <t xml:space="preserve">§141.0(b)2E </t>
    </r>
    <r>
      <rPr>
        <sz val="9"/>
        <color rgb="FFFF0000"/>
        <rFont val="Calibri"/>
        <family val="2"/>
        <scheme val="minor"/>
      </rPr>
      <t>&amp; §180.2(b)2</t>
    </r>
  </si>
  <si>
    <r>
      <t xml:space="preserve">Supply Air Temp. Reset
</t>
    </r>
    <r>
      <rPr>
        <sz val="9"/>
        <color rgb="FF0070C0"/>
        <rFont val="Calibri"/>
        <family val="2"/>
        <scheme val="minor"/>
      </rPr>
      <t>§140.4(f)</t>
    </r>
    <r>
      <rPr>
        <sz val="9"/>
        <color theme="1"/>
        <rFont val="Calibri"/>
        <family val="2"/>
        <scheme val="minor"/>
      </rPr>
      <t xml:space="preserve"> &amp; </t>
    </r>
    <r>
      <rPr>
        <sz val="9"/>
        <color rgb="FFFF0000"/>
        <rFont val="Calibri"/>
        <family val="2"/>
        <scheme val="minor"/>
      </rPr>
      <t>§170.2(c)4d</t>
    </r>
  </si>
  <si>
    <r>
      <t xml:space="preserve">Window Interlocks per </t>
    </r>
    <r>
      <rPr>
        <sz val="10"/>
        <color rgb="FF0070C0"/>
        <rFont val="Calibri"/>
        <family val="2"/>
        <scheme val="minor"/>
      </rPr>
      <t>§140.4(n)</t>
    </r>
    <r>
      <rPr>
        <sz val="10"/>
        <color rgb="FFFF0000"/>
        <rFont val="Calibri"/>
        <family val="2"/>
        <scheme val="minor"/>
      </rPr>
      <t xml:space="preserve"> &amp;  §170.2(c)4d</t>
    </r>
  </si>
  <si>
    <r>
      <t xml:space="preserve">Mechanical Ventilation Required per </t>
    </r>
    <r>
      <rPr>
        <sz val="9"/>
        <color rgb="FF0070C0"/>
        <rFont val="Calibri"/>
        <family val="2"/>
        <scheme val="minor"/>
      </rPr>
      <t>§120.1(c)3</t>
    </r>
    <r>
      <rPr>
        <vertAlign val="superscript"/>
        <sz val="9"/>
        <rFont val="Calibri"/>
        <family val="2"/>
        <scheme val="minor"/>
      </rPr>
      <t>3</t>
    </r>
    <r>
      <rPr>
        <sz val="9"/>
        <color theme="1"/>
        <rFont val="Calibri"/>
        <family val="2"/>
        <scheme val="minor"/>
      </rPr>
      <t xml:space="preserve"> </t>
    </r>
    <r>
      <rPr>
        <sz val="9"/>
        <color rgb="FFFF0000"/>
        <rFont val="Calibri"/>
        <family val="2"/>
        <scheme val="minor"/>
      </rPr>
      <t>&amp; §160.2(c)3</t>
    </r>
  </si>
  <si>
    <r>
      <t>Exh. Vent. per</t>
    </r>
    <r>
      <rPr>
        <sz val="9"/>
        <color rgb="FF0070C0"/>
        <rFont val="Calibri"/>
        <family val="2"/>
        <scheme val="minor"/>
      </rPr>
      <t xml:space="preserve"> §120.1(c)4 </t>
    </r>
    <r>
      <rPr>
        <sz val="9"/>
        <color rgb="FFFF0000"/>
        <rFont val="Calibri"/>
        <family val="2"/>
        <scheme val="minor"/>
      </rPr>
      <t>&amp; §160.2(c)4</t>
    </r>
  </si>
  <si>
    <r>
      <t xml:space="preserve">DCV or Occupant Sensor Controls per </t>
    </r>
    <r>
      <rPr>
        <sz val="9"/>
        <color rgb="FF0070C0"/>
        <rFont val="Calibri"/>
        <family val="2"/>
        <scheme val="minor"/>
      </rPr>
      <t>§120.1(d)3</t>
    </r>
    <r>
      <rPr>
        <sz val="9"/>
        <color theme="1"/>
        <rFont val="Calibri"/>
        <family val="2"/>
        <scheme val="minor"/>
      </rPr>
      <t xml:space="preserve">, </t>
    </r>
    <r>
      <rPr>
        <sz val="9"/>
        <color rgb="FF0070C0"/>
        <rFont val="Calibri"/>
        <family val="2"/>
        <scheme val="minor"/>
      </rPr>
      <t>§120.1(d)5</t>
    </r>
    <r>
      <rPr>
        <sz val="9"/>
        <color theme="1"/>
        <rFont val="Calibri"/>
        <family val="2"/>
        <scheme val="minor"/>
      </rPr>
      <t xml:space="preserve"> &amp; </t>
    </r>
    <r>
      <rPr>
        <sz val="9"/>
        <color rgb="FF0070C0"/>
        <rFont val="Calibri"/>
        <family val="2"/>
        <scheme val="minor"/>
      </rPr>
      <t>§120.2(e)3</t>
    </r>
    <r>
      <rPr>
        <vertAlign val="superscript"/>
        <sz val="9"/>
        <color theme="1"/>
        <rFont val="Calibri"/>
        <family val="2"/>
        <scheme val="minor"/>
      </rPr>
      <t>6,</t>
    </r>
    <r>
      <rPr>
        <sz val="9"/>
        <color rgb="FFFF0000"/>
        <rFont val="Calibri"/>
        <family val="2"/>
        <scheme val="minor"/>
      </rPr>
      <t xml:space="preserve"> §160.2(c)5d, §160.2(c)5e &amp; §160.2(c)diii</t>
    </r>
  </si>
  <si>
    <r>
      <t xml:space="preserve">Mechanical Ventilation Required per </t>
    </r>
    <r>
      <rPr>
        <sz val="9"/>
        <color rgb="FF0070C0"/>
        <rFont val="Calibri"/>
        <family val="2"/>
        <scheme val="minor"/>
      </rPr>
      <t>§120.1(b)2</t>
    </r>
    <r>
      <rPr>
        <sz val="9"/>
        <color rgb="FFFF0000"/>
        <rFont val="Calibri"/>
        <family val="2"/>
        <scheme val="minor"/>
      </rPr>
      <t xml:space="preserve"> &amp; §160.2(b)2</t>
    </r>
  </si>
  <si>
    <t>Multi-Zone DOAS with Cooling
§140.4(p)4 &amp; §170.2(c)4N</t>
  </si>
  <si>
    <r>
      <rPr>
        <b/>
        <sz val="10"/>
        <color rgb="FF00B050"/>
        <rFont val="Calibri"/>
        <family val="2"/>
      </rPr>
      <t xml:space="preserve">[d:OnlyUI] </t>
    </r>
    <r>
      <rPr>
        <i/>
        <sz val="10"/>
        <color rgb="FF231F20"/>
        <rFont val="Calibri"/>
        <family val="2"/>
      </rPr>
      <t xml:space="preserve">Table Instructions: Complete the following Table to demonstrate compliance with prescriptive zone control requirements in </t>
    </r>
    <r>
      <rPr>
        <i/>
        <sz val="10"/>
        <color rgb="FF0070C0"/>
        <rFont val="Calibri"/>
        <family val="2"/>
      </rPr>
      <t>§140.4(d)</t>
    </r>
    <r>
      <rPr>
        <i/>
        <sz val="10"/>
        <color rgb="FFFF0000"/>
        <rFont val="Calibri"/>
        <family val="2"/>
      </rPr>
      <t xml:space="preserve"> &amp; §170.2(c)4B</t>
    </r>
    <r>
      <rPr>
        <i/>
        <sz val="10"/>
        <color rgb="FF231F20"/>
        <rFont val="Calibri"/>
        <family val="2"/>
      </rPr>
      <t xml:space="preserve">.  </t>
    </r>
    <r>
      <rPr>
        <b/>
        <sz val="10"/>
        <color rgb="FF00B050"/>
        <rFont val="Calibri"/>
        <family val="2"/>
      </rPr>
      <t xml:space="preserve"> [d:/OnlyUI]  [d:OnlyRG]</t>
    </r>
    <r>
      <rPr>
        <i/>
        <sz val="10"/>
        <color rgb="FF231F20"/>
        <rFont val="Calibri"/>
        <family val="2"/>
      </rPr>
      <t xml:space="preserve"> This table is used to demonstrate compliance with prescriptive zone control requirements in </t>
    </r>
    <r>
      <rPr>
        <i/>
        <sz val="10"/>
        <color rgb="FF0070C0"/>
        <rFont val="Calibri"/>
        <family val="2"/>
      </rPr>
      <t xml:space="preserve">§140.4(d) </t>
    </r>
    <r>
      <rPr>
        <i/>
        <sz val="10"/>
        <color rgb="FFFF0000"/>
        <rFont val="Calibri"/>
        <family val="2"/>
      </rPr>
      <t>&amp; §170.2(c)4</t>
    </r>
    <r>
      <rPr>
        <i/>
        <sz val="10"/>
        <color rgb="FF0070C0"/>
        <rFont val="Calibri"/>
        <family val="2"/>
      </rPr>
      <t>B</t>
    </r>
    <r>
      <rPr>
        <i/>
        <sz val="10"/>
        <color rgb="FF231F20"/>
        <rFont val="Calibri"/>
        <family val="2"/>
      </rPr>
      <t>.</t>
    </r>
    <r>
      <rPr>
        <b/>
        <sz val="10"/>
        <color rgb="FF00B050"/>
        <rFont val="Calibri"/>
        <family val="2"/>
      </rPr>
      <t xml:space="preserve"> [d:/OnlyRG]</t>
    </r>
  </si>
  <si>
    <r>
      <t xml:space="preserve">Exception to 
</t>
    </r>
    <r>
      <rPr>
        <sz val="9"/>
        <color rgb="FF0070C0"/>
        <rFont val="Calibri"/>
        <family val="2"/>
        <scheme val="minor"/>
      </rPr>
      <t>§120.3</t>
    </r>
    <r>
      <rPr>
        <sz val="9"/>
        <color theme="1"/>
        <rFont val="Calibri"/>
        <family val="2"/>
        <scheme val="minor"/>
      </rPr>
      <t xml:space="preserve"> </t>
    </r>
    <r>
      <rPr>
        <sz val="9"/>
        <color rgb="FFFF0000"/>
        <rFont val="Calibri"/>
        <family val="2"/>
        <scheme val="minor"/>
      </rPr>
      <t xml:space="preserve">&amp; §160.3(c) </t>
    </r>
    <r>
      <rPr>
        <sz val="9"/>
        <color theme="1"/>
        <rFont val="Calibri"/>
        <family val="2"/>
        <scheme val="minor"/>
      </rPr>
      <t>(if applicable)</t>
    </r>
  </si>
  <si>
    <r>
      <t xml:space="preserve">Min. Insulation Thickness Required per </t>
    </r>
    <r>
      <rPr>
        <sz val="9"/>
        <color rgb="FF0070C0"/>
        <rFont val="Calibri"/>
        <family val="2"/>
        <scheme val="minor"/>
      </rPr>
      <t xml:space="preserve">§120.3(c)2 </t>
    </r>
    <r>
      <rPr>
        <sz val="9"/>
        <color rgb="FFFF0000"/>
        <rFont val="Calibri"/>
        <family val="2"/>
        <scheme val="minor"/>
      </rPr>
      <t xml:space="preserve">&amp; §160.3(c)1dii
</t>
    </r>
    <r>
      <rPr>
        <sz val="9"/>
        <color theme="1"/>
        <rFont val="Calibri"/>
        <family val="2"/>
        <scheme val="minor"/>
      </rPr>
      <t>(in)</t>
    </r>
  </si>
  <si>
    <t>Heating Output2,3</t>
  </si>
  <si>
    <t>Relocatable School Building</t>
  </si>
  <si>
    <t>Dual Fuel Heat Pump</t>
  </si>
  <si>
    <t>High Capacity Boiler Exceptions</t>
  </si>
  <si>
    <t>HCB Exceptions Dropdown</t>
  </si>
  <si>
    <t>&gt;=25% space heating provided by on-site renewable</t>
  </si>
  <si>
    <t>Installed in individual dwelling unit</t>
  </si>
  <si>
    <r>
      <t xml:space="preserve">1 FOOTNOTES: Use NRCC-PLB to document compliance with </t>
    </r>
    <r>
      <rPr>
        <i/>
        <sz val="9"/>
        <color rgb="FFFF0000"/>
        <rFont val="Calibri"/>
        <family val="2"/>
        <scheme val="minor"/>
      </rPr>
      <t>domestic hot water and service water heating systems</t>
    </r>
  </si>
  <si>
    <t>NA:  Controlled Environment Horticulture</t>
  </si>
  <si>
    <r>
      <t xml:space="preserve">5 </t>
    </r>
    <r>
      <rPr>
        <sz val="11"/>
        <color theme="1"/>
        <rFont val="Calibri"/>
        <family val="2"/>
        <scheme val="minor"/>
      </rPr>
      <t>Complex Fan System means a fan system that combines a signle cabinet fan system with other supply fans, exhaust fans, or both</t>
    </r>
  </si>
  <si>
    <t>Exhaust/Relief/Return/Transfer Fan System</t>
  </si>
  <si>
    <t>Exhaust/Relief/Return/Transfer In-Unit with Adapter Curb</t>
  </si>
  <si>
    <t>Minimum Required Performance per Table 110.2-F, §140.4(h)5 &amp; §170.2(c)fv</t>
  </si>
  <si>
    <t>&lt;&lt; from Table 110.2-G</t>
  </si>
  <si>
    <r>
      <t xml:space="preserve">From Table 110.2-A &amp; T20 C-3 (cooling) &amp; </t>
    </r>
    <r>
      <rPr>
        <sz val="9"/>
        <color rgb="FFFF0000"/>
        <rFont val="Calibri"/>
        <family val="2"/>
        <scheme val="minor"/>
      </rPr>
      <t>110.2-I</t>
    </r>
    <r>
      <rPr>
        <sz val="9"/>
        <rFont val="Calibri"/>
        <family val="2"/>
        <scheme val="minor"/>
      </rPr>
      <t xml:space="preserve"> &amp; Table E-6 to the left (heating) &gt;&gt;&gt;</t>
    </r>
  </si>
  <si>
    <r>
      <t xml:space="preserve">From </t>
    </r>
    <r>
      <rPr>
        <sz val="9"/>
        <color rgb="FFFF0000"/>
        <rFont val="Calibri"/>
        <family val="2"/>
        <scheme val="minor"/>
      </rPr>
      <t>Table</t>
    </r>
    <r>
      <rPr>
        <sz val="9"/>
        <rFont val="Calibri"/>
        <family val="2"/>
        <scheme val="minor"/>
      </rPr>
      <t xml:space="preserve"> </t>
    </r>
    <r>
      <rPr>
        <sz val="9"/>
        <color rgb="FFFF0000"/>
        <rFont val="Calibri"/>
        <family val="2"/>
        <scheme val="minor"/>
      </rPr>
      <t>110.2-</t>
    </r>
    <r>
      <rPr>
        <sz val="9"/>
        <rFont val="Calibri"/>
        <family val="2"/>
        <scheme val="minor"/>
      </rPr>
      <t>I &gt;&gt;</t>
    </r>
  </si>
  <si>
    <r>
      <t xml:space="preserve">From </t>
    </r>
    <r>
      <rPr>
        <sz val="9"/>
        <color rgb="FFFF0000"/>
        <rFont val="Calibri"/>
        <family val="2"/>
        <scheme val="minor"/>
      </rPr>
      <t xml:space="preserve">Table 110.2-H </t>
    </r>
    <r>
      <rPr>
        <sz val="9"/>
        <rFont val="Calibri"/>
        <family val="2"/>
        <scheme val="minor"/>
      </rPr>
      <t>&gt;&gt;</t>
    </r>
  </si>
  <si>
    <t>From Table 110.2-G &gt;&gt;</t>
  </si>
  <si>
    <r>
      <t>Dropdown for Column 0</t>
    </r>
    <r>
      <rPr>
        <strike/>
        <sz val="11"/>
        <color theme="1"/>
        <rFont val="Calibri"/>
        <family val="2"/>
        <scheme val="minor"/>
      </rPr>
      <t>3</t>
    </r>
    <r>
      <rPr>
        <b/>
        <strike/>
        <sz val="11"/>
        <color theme="1"/>
        <rFont val="Calibri"/>
        <family val="2"/>
        <scheme val="minor"/>
      </rPr>
      <t>4</t>
    </r>
    <r>
      <rPr>
        <sz val="11"/>
        <color theme="1"/>
        <rFont val="Calibri"/>
        <family val="2"/>
        <scheme val="minor"/>
      </rPr>
      <t xml:space="preserve"> Eq Type</t>
    </r>
  </si>
  <si>
    <t>Exemptions to Exhaust Air Heat Recovery Requirement per §140.4(q) &amp; §170.2(c)4o</t>
  </si>
  <si>
    <t>Remove these fields from all but first page</t>
  </si>
  <si>
    <r>
      <rPr>
        <b/>
        <sz val="10"/>
        <color rgb="FF00B050"/>
        <rFont val="Calibri"/>
        <family val="2"/>
      </rPr>
      <t>[d:OnlyUI]</t>
    </r>
    <r>
      <rPr>
        <b/>
        <i/>
        <sz val="10"/>
        <color rgb="FF00B050"/>
        <rFont val="Calibri"/>
        <family val="2"/>
      </rPr>
      <t xml:space="preserve"> </t>
    </r>
    <r>
      <rPr>
        <i/>
        <sz val="10"/>
        <color rgb="FF231F20"/>
        <rFont val="Calibri"/>
        <family val="2"/>
      </rPr>
      <t xml:space="preserve">Table Instructions: Include any mechanical systems that are within the scope of the permit application and are demonstrating compliance </t>
    </r>
    <r>
      <rPr>
        <i/>
        <sz val="10"/>
        <color rgb="FFFF0000"/>
        <rFont val="Calibri"/>
        <family val="2"/>
      </rPr>
      <t>using the mandatory requirements in §110.2, §120.1, §120.2, §120.4, §120.5, §120.9</t>
    </r>
    <r>
      <rPr>
        <i/>
        <sz val="10"/>
        <color rgb="FF231F20"/>
        <rFont val="Calibri"/>
        <family val="2"/>
      </rPr>
      <t xml:space="preserve"> and prescriptive path outlined in </t>
    </r>
    <r>
      <rPr>
        <i/>
        <sz val="10"/>
        <color rgb="FF0070C0"/>
        <rFont val="Calibri"/>
        <family val="2"/>
      </rPr>
      <t>§140.4</t>
    </r>
    <r>
      <rPr>
        <i/>
        <sz val="10"/>
        <color rgb="FF231F20"/>
        <rFont val="Calibri"/>
        <family val="2"/>
      </rPr>
      <t xml:space="preserve">, or </t>
    </r>
    <r>
      <rPr>
        <i/>
        <sz val="10"/>
        <color rgb="FF0070C0"/>
        <rFont val="Calibri"/>
        <family val="2"/>
      </rPr>
      <t>§141.0(b)2</t>
    </r>
    <r>
      <rPr>
        <i/>
        <sz val="10"/>
        <color rgb="FF231F20"/>
        <rFont val="Calibri"/>
        <family val="2"/>
      </rPr>
      <t xml:space="preserve"> for alterations. </t>
    </r>
    <r>
      <rPr>
        <b/>
        <sz val="10"/>
        <color rgb="FF00B050"/>
        <rFont val="Calibri"/>
        <family val="2"/>
      </rPr>
      <t xml:space="preserve"> [d:/OnlyUI] [d:OnlyRG] </t>
    </r>
    <r>
      <rPr>
        <b/>
        <i/>
        <sz val="10"/>
        <color rgb="FF00B050"/>
        <rFont val="Calibri"/>
        <family val="2"/>
      </rPr>
      <t xml:space="preserve"> </t>
    </r>
    <r>
      <rPr>
        <i/>
        <sz val="10"/>
        <color rgb="FF231F20"/>
        <rFont val="Calibri"/>
        <family val="2"/>
      </rPr>
      <t xml:space="preserve">This table includes mechanical systems or components that are within the scope of the permit application and are demonstrating compliance using the prescriptive path outlined in §140.4, </t>
    </r>
    <r>
      <rPr>
        <i/>
        <sz val="10"/>
        <color rgb="FFFF0000"/>
        <rFont val="Calibri"/>
        <family val="2"/>
      </rPr>
      <t>170.2(b</t>
    </r>
    <r>
      <rPr>
        <i/>
        <sz val="10"/>
        <color rgb="FF231F20"/>
        <rFont val="Calibri"/>
        <family val="2"/>
      </rPr>
      <t xml:space="preserve">) or §141.0(b)2 and </t>
    </r>
    <r>
      <rPr>
        <i/>
        <sz val="10"/>
        <color rgb="FFFF0000"/>
        <rFont val="Calibri"/>
        <family val="2"/>
      </rPr>
      <t>180.2(b)2</t>
    </r>
    <r>
      <rPr>
        <i/>
        <sz val="10"/>
        <color rgb="FF231F20"/>
        <rFont val="Calibri"/>
        <family val="2"/>
      </rPr>
      <t xml:space="preserve"> for alterations. </t>
    </r>
    <r>
      <rPr>
        <b/>
        <sz val="10"/>
        <color rgb="FF00B050"/>
        <rFont val="Calibri"/>
        <family val="2"/>
      </rPr>
      <t xml:space="preserve"> [d:/OnlyRG] </t>
    </r>
  </si>
  <si>
    <t>Space Type</t>
  </si>
  <si>
    <t>Space Type Dropdown</t>
  </si>
  <si>
    <t>Status Dropdown</t>
  </si>
  <si>
    <t>Grocery</t>
  </si>
  <si>
    <t>Office Space in Wearhouse</t>
  </si>
  <si>
    <r>
      <t xml:space="preserve">Equipment Type per </t>
    </r>
    <r>
      <rPr>
        <sz val="9"/>
        <color rgb="FF0070C0"/>
        <rFont val="Calibri"/>
        <family val="2"/>
        <scheme val="minor"/>
      </rPr>
      <t>Tables 110.2</t>
    </r>
    <r>
      <rPr>
        <sz val="9"/>
        <rFont val="Calibri"/>
        <family val="2"/>
        <scheme val="minor"/>
      </rPr>
      <t xml:space="preserve"> &amp; </t>
    </r>
    <r>
      <rPr>
        <sz val="9"/>
        <color rgb="FF0070C0"/>
        <rFont val="Calibri"/>
        <family val="2"/>
        <scheme val="minor"/>
      </rPr>
      <t>Title 20</t>
    </r>
  </si>
  <si>
    <t>NOTE - The sizing table below is not completed from left to right in the user interface. Sizing information is needed to determine if system type is restricted. This is ok since the form is just a reporting tool, not a user interface</t>
  </si>
  <si>
    <t>auto-populated from table above</t>
  </si>
  <si>
    <r>
      <rPr>
        <i/>
        <vertAlign val="superscript"/>
        <sz val="9"/>
        <color theme="1"/>
        <rFont val="Calibri"/>
        <family val="2"/>
        <scheme val="minor"/>
      </rPr>
      <t>4</t>
    </r>
    <r>
      <rPr>
        <i/>
        <sz val="9"/>
        <color theme="1"/>
        <rFont val="Calibri"/>
        <family val="2"/>
        <scheme val="minor"/>
      </rPr>
      <t xml:space="preserve"> Authority Having Jurisdiction may ask for load calculations used for compliance per</t>
    </r>
    <r>
      <rPr>
        <i/>
        <sz val="9"/>
        <color rgb="FF0070C0"/>
        <rFont val="Calibri"/>
        <family val="2"/>
        <scheme val="minor"/>
      </rPr>
      <t xml:space="preserve"> §140.4(b) </t>
    </r>
    <r>
      <rPr>
        <i/>
        <sz val="9"/>
        <color rgb="FFFF0000"/>
        <rFont val="Calibri"/>
        <family val="2"/>
        <scheme val="minor"/>
      </rPr>
      <t>and §170.2(c)2</t>
    </r>
    <r>
      <rPr>
        <i/>
        <sz val="9"/>
        <color theme="1"/>
        <rFont val="Calibri"/>
        <family val="2"/>
        <scheme val="minor"/>
      </rPr>
      <t>.</t>
    </r>
  </si>
  <si>
    <t>Dedicated Outdoor Air System</t>
  </si>
  <si>
    <t>NA: DOAS system</t>
  </si>
  <si>
    <r>
      <t>Dry System Equipment</t>
    </r>
    <r>
      <rPr>
        <b/>
        <i/>
        <sz val="11"/>
        <color theme="1"/>
        <rFont val="Calibri"/>
        <family val="2"/>
        <scheme val="minor"/>
      </rPr>
      <t xml:space="preserve"> </t>
    </r>
    <r>
      <rPr>
        <b/>
        <sz val="11"/>
        <color theme="1"/>
        <rFont val="Calibri"/>
        <family val="2"/>
        <scheme val="minor"/>
      </rPr>
      <t>Sizing (includes air conditioners, condensers, heat pumps, VRF, furnaces, unit heaters</t>
    </r>
    <r>
      <rPr>
        <b/>
        <sz val="11"/>
        <color rgb="FFFF0000"/>
        <rFont val="Calibri"/>
        <family val="2"/>
        <scheme val="minor"/>
      </rPr>
      <t xml:space="preserve"> and DOAS systems</t>
    </r>
    <r>
      <rPr>
        <b/>
        <sz val="11"/>
        <color theme="1"/>
        <rFont val="Calibri"/>
        <family val="2"/>
        <scheme val="minor"/>
      </rPr>
      <t xml:space="preserve"> )</t>
    </r>
  </si>
  <si>
    <t>Design Power (kW)</t>
  </si>
  <si>
    <t>&gt;=3 speeds</t>
  </si>
  <si>
    <t>Multiple Dwelling units</t>
  </si>
  <si>
    <t>Individual Dwelling Unit</t>
  </si>
  <si>
    <t>CA Building Energy Efficiency Standards - 2022 Nonresidential &amp; Multifamily Compliance: https://www.energy.ca.gov/programs-and-topics/programs/building-energy-efficiency-standards/2022-building-energy-efficiency</t>
  </si>
  <si>
    <t>Direct Digital Control (DDC) per 110.12</t>
  </si>
  <si>
    <t>DDC Dropdown</t>
  </si>
  <si>
    <r>
      <rPr>
        <b/>
        <sz val="11"/>
        <color rgb="FFFF0000"/>
        <rFont val="Calibri"/>
        <family val="2"/>
        <scheme val="minor"/>
      </rPr>
      <t xml:space="preserve">Nonresidential Hotel/ Motel and Multifamily Common Use </t>
    </r>
    <r>
      <rPr>
        <b/>
        <sz val="11"/>
        <color theme="1"/>
        <rFont val="Calibri"/>
        <family val="2"/>
        <scheme val="minor"/>
      </rPr>
      <t>Ventilation Systems</t>
    </r>
  </si>
  <si>
    <r>
      <rPr>
        <i/>
        <vertAlign val="superscript"/>
        <sz val="9"/>
        <color theme="1"/>
        <rFont val="Calibri"/>
        <family val="2"/>
        <scheme val="minor"/>
      </rPr>
      <t>2</t>
    </r>
    <r>
      <rPr>
        <i/>
        <sz val="9"/>
        <color theme="1"/>
        <rFont val="Calibri"/>
        <family val="2"/>
        <scheme val="minor"/>
      </rPr>
      <t xml:space="preserve">  Kitchen range hood will be verified per NA7.18.1 to confirm model is rated by HVI </t>
    </r>
    <r>
      <rPr>
        <i/>
        <sz val="9"/>
        <color rgb="FFFF0000"/>
        <rFont val="Calibri"/>
        <family val="2"/>
        <scheme val="minor"/>
      </rPr>
      <t>or AHAM.</t>
    </r>
  </si>
  <si>
    <t>DOAS</t>
  </si>
  <si>
    <t>DX-DOAS</t>
  </si>
  <si>
    <t>DX-DOAS Efficiency</t>
  </si>
  <si>
    <t>From sizing table above</t>
  </si>
  <si>
    <t>Air Cooled</t>
  </si>
  <si>
    <t>Air Source Heat Pump</t>
  </si>
  <si>
    <t>Water Cooled</t>
  </si>
  <si>
    <t>Water Source Heat Pump</t>
  </si>
  <si>
    <t>Energy Recovery</t>
  </si>
  <si>
    <t>Energy Recovery Dropdown</t>
  </si>
  <si>
    <t>Rating Condition</t>
  </si>
  <si>
    <t>Cooling Tower Condenser Water</t>
  </si>
  <si>
    <t>Chilled Water</t>
  </si>
  <si>
    <t>Ground Source Closed Loop</t>
  </si>
  <si>
    <t>Ground Water Source</t>
  </si>
  <si>
    <t>Water Source</t>
  </si>
  <si>
    <t>Minimum Efficiency</t>
  </si>
  <si>
    <t>ISMRE</t>
  </si>
  <si>
    <t>ISCOP</t>
  </si>
  <si>
    <t>Delivery Dropdown</t>
  </si>
  <si>
    <t>NA: Active Chilled Beam System</t>
  </si>
  <si>
    <t>MF DOAS</t>
  </si>
  <si>
    <t>Option 3 - 170.2(c)Nic</t>
  </si>
  <si>
    <t>Option 3 - 170.2(c)Nib</t>
  </si>
  <si>
    <t>Option 1 - 170.2(c)Nia</t>
  </si>
  <si>
    <t>Not Serving Multifamily Common Use Space</t>
  </si>
  <si>
    <t>Space Conditioning System Information</t>
  </si>
  <si>
    <t>Always Blank/Gray</t>
  </si>
  <si>
    <t>Lookup based on heat pump system type selected</t>
  </si>
  <si>
    <t>Always appropriate furnace value</t>
  </si>
  <si>
    <t>Always appropriate HP values</t>
  </si>
  <si>
    <r>
      <rPr>
        <sz val="9"/>
        <color rgb="FFFF0000"/>
        <rFont val="Calibri"/>
        <family val="2"/>
        <scheme val="minor"/>
      </rPr>
      <t xml:space="preserve">Ceiling Mounted </t>
    </r>
    <r>
      <rPr>
        <sz val="9"/>
        <color theme="1"/>
        <rFont val="Calibri"/>
        <family val="2"/>
        <scheme val="minor"/>
      </rPr>
      <t>Computer Rm AC</t>
    </r>
  </si>
  <si>
    <r>
      <t xml:space="preserve">Computer Room AC </t>
    </r>
    <r>
      <rPr>
        <sz val="9"/>
        <color rgb="FFFF0000"/>
        <rFont val="Calibri"/>
        <family val="2"/>
        <scheme val="minor"/>
      </rPr>
      <t>(not ceiling mounted)</t>
    </r>
  </si>
  <si>
    <t>Site Elevation</t>
  </si>
  <si>
    <r>
      <rPr>
        <b/>
        <sz val="10"/>
        <rFont val="Calibri"/>
        <family val="2"/>
        <scheme val="minor"/>
      </rPr>
      <t xml:space="preserve">[d:OnlyUI] </t>
    </r>
    <r>
      <rPr>
        <i/>
        <sz val="10"/>
        <rFont val="Calibri"/>
        <family val="2"/>
        <scheme val="minor"/>
      </rPr>
      <t xml:space="preserve">Table Instructions: Complete the following Table for fan systems to demonstrate compliance with prescriptive requirements found in §140.4(c), §140.4(e) §140.4(m)  §170.2(c)3 &amp; §170.2(c)4A. Fans serving covered process systems such as computer rooms are exempt. First document the system details, then add fans within that system to document compliance with fan power requirements.  Fan systems serving </t>
    </r>
    <r>
      <rPr>
        <i/>
        <strike/>
        <sz val="10"/>
        <rFont val="Calibri"/>
        <family val="2"/>
        <scheme val="minor"/>
      </rPr>
      <t xml:space="preserve">healthcare facilities, </t>
    </r>
    <r>
      <rPr>
        <b/>
        <i/>
        <strike/>
        <sz val="10"/>
        <rFont val="Calibri"/>
        <family val="2"/>
        <scheme val="minor"/>
      </rPr>
      <t>or those serving</t>
    </r>
    <r>
      <rPr>
        <b/>
        <i/>
        <sz val="10"/>
        <rFont val="Calibri"/>
        <family val="2"/>
        <scheme val="minor"/>
      </rPr>
      <t xml:space="preserve"> </t>
    </r>
    <r>
      <rPr>
        <i/>
        <sz val="10"/>
        <rFont val="Calibri"/>
        <family val="2"/>
        <scheme val="minor"/>
      </rPr>
      <t>only process loads</t>
    </r>
    <r>
      <rPr>
        <b/>
        <i/>
        <strike/>
        <sz val="10"/>
        <rFont val="Calibri"/>
        <family val="2"/>
        <scheme val="minor"/>
      </rPr>
      <t>,</t>
    </r>
    <r>
      <rPr>
        <b/>
        <i/>
        <sz val="10"/>
        <rFont val="Calibri"/>
        <family val="2"/>
        <scheme val="minor"/>
      </rPr>
      <t xml:space="preserve"> </t>
    </r>
    <r>
      <rPr>
        <i/>
        <sz val="10"/>
        <rFont val="Calibri"/>
        <family val="2"/>
        <scheme val="minor"/>
      </rPr>
      <t>are exempt from</t>
    </r>
    <r>
      <rPr>
        <b/>
        <i/>
        <sz val="10"/>
        <rFont val="Calibri"/>
        <family val="2"/>
        <scheme val="minor"/>
      </rPr>
      <t xml:space="preserve"> </t>
    </r>
    <r>
      <rPr>
        <i/>
        <sz val="10"/>
        <rFont val="Calibri"/>
        <family val="2"/>
        <scheme val="minor"/>
      </rPr>
      <t>these requirements and do not need to be included in Table H.</t>
    </r>
    <r>
      <rPr>
        <b/>
        <sz val="10"/>
        <rFont val="Calibri"/>
        <family val="2"/>
        <scheme val="minor"/>
      </rPr>
      <t xml:space="preserve"> [d:/OnlyUI]  [d:OnlyRG] </t>
    </r>
    <r>
      <rPr>
        <i/>
        <sz val="10"/>
        <rFont val="Calibri"/>
        <family val="2"/>
        <scheme val="minor"/>
      </rPr>
      <t xml:space="preserve">This table is used to demonstrate compliance with prescriptive requirements found in §140.4(c), §140.4(e) §140.4(m), §170.2(c)3 &amp; §170.2(c)4A for fan systems.  Fan systems serving only process loads are exempt from these requirements and do not need to be included in Table H.   </t>
    </r>
    <r>
      <rPr>
        <b/>
        <sz val="10"/>
        <rFont val="Calibri"/>
        <family val="2"/>
        <scheme val="minor"/>
      </rPr>
      <t xml:space="preserve">[d:/OnlyRG] </t>
    </r>
  </si>
  <si>
    <r>
      <rPr>
        <b/>
        <sz val="11"/>
        <color rgb="FFFF0000"/>
        <rFont val="Calibri"/>
        <family val="2"/>
        <scheme val="minor"/>
      </rPr>
      <t>Multifamily</t>
    </r>
    <r>
      <rPr>
        <b/>
        <sz val="11"/>
        <color theme="1"/>
        <rFont val="Calibri"/>
        <family val="2"/>
        <scheme val="minor"/>
      </rPr>
      <t xml:space="preserve"> Dwelling Unit Ventilation Systems</t>
    </r>
  </si>
  <si>
    <t>Serving Res or NR Space?</t>
  </si>
  <si>
    <t>Space Dropdown</t>
  </si>
  <si>
    <t>Residential</t>
  </si>
  <si>
    <t>Nonresidential</t>
  </si>
  <si>
    <t>gfd</t>
  </si>
  <si>
    <t>Air Cooled with free air discharge condenser, ducted</t>
  </si>
  <si>
    <t>Air Cooled with free air discharge condenser, nonducted</t>
  </si>
  <si>
    <t>Air Cooled with free air discharge condenser with fluid economizer, ducted</t>
  </si>
  <si>
    <t>Air Cooled with free air discharge condenser with fluid economizer, nonducted</t>
  </si>
  <si>
    <t>Air cooled with ducted condenser, ducted</t>
  </si>
  <si>
    <t>Air cooled with ducted condenser, nonducted</t>
  </si>
  <si>
    <t>Air cooled with fluid economizer and ducted condenser, ducted</t>
  </si>
  <si>
    <t>Air cooled with fluid economizer and ducted condenser, nonducted</t>
  </si>
  <si>
    <t>Water Cooled, Ducted</t>
  </si>
  <si>
    <t>Water Cooled, nonducted</t>
  </si>
  <si>
    <t>Water cooled with fluid economizer, ducted</t>
  </si>
  <si>
    <t>Water cooled with fluid economizer, nonducted</t>
  </si>
  <si>
    <t>Glycol cooled, ducted</t>
  </si>
  <si>
    <t>Glycol cooled, nonducted</t>
  </si>
  <si>
    <t>Glycol cooled with fluid economizer, ducted</t>
  </si>
  <si>
    <t>Glycol cooled with fluid economizer, nonducted</t>
  </si>
  <si>
    <t>&lt;29,000 Btu/h</t>
  </si>
  <si>
    <t>&gt;29,000 Btu/h and &lt; 65,000 Btu/h</t>
  </si>
  <si>
    <t>&gt; 65,000 Btu/h</t>
  </si>
  <si>
    <t>"Computer Rm AC (not ceiling mounted)</t>
  </si>
  <si>
    <r>
      <t xml:space="preserve">H. DWELLING UNIT FAN EFFICACY &amp; ENERGY/HEAT RECOVERY </t>
    </r>
    <r>
      <rPr>
        <sz val="11"/>
        <rFont val="Calibri"/>
        <family val="2"/>
        <scheme val="minor"/>
      </rPr>
      <t>170.2(c)3B</t>
    </r>
  </si>
  <si>
    <r>
      <rPr>
        <b/>
        <sz val="10"/>
        <color theme="1"/>
        <rFont val="Calibri"/>
        <family val="2"/>
        <scheme val="minor"/>
      </rPr>
      <t>NR/Common Use:</t>
    </r>
    <r>
      <rPr>
        <sz val="10"/>
        <color theme="1"/>
        <rFont val="Calibri"/>
        <family val="2"/>
        <scheme val="minor"/>
      </rPr>
      <t xml:space="preserve"> Duct leakage testing shall not exceed </t>
    </r>
    <r>
      <rPr>
        <sz val="10"/>
        <color rgb="FFFF0000"/>
        <rFont val="Calibri"/>
        <family val="2"/>
        <scheme val="minor"/>
      </rPr>
      <t>X%</t>
    </r>
    <r>
      <rPr>
        <sz val="10"/>
        <color theme="1"/>
        <rFont val="Calibri"/>
        <family val="2"/>
        <scheme val="minor"/>
      </rPr>
      <t xml:space="preserve"> per NA7.5.3 required for these systems?</t>
    </r>
  </si>
  <si>
    <t>20</t>
  </si>
  <si>
    <t>&lt; 25 ft of new or replacement space conditioning ducts installed</t>
  </si>
  <si>
    <r>
      <rPr>
        <b/>
        <sz val="10"/>
        <color theme="1"/>
        <rFont val="Calibri"/>
        <family val="2"/>
        <scheme val="minor"/>
      </rPr>
      <t xml:space="preserve">Dwelling Units: </t>
    </r>
    <r>
      <rPr>
        <sz val="10"/>
        <color theme="1"/>
        <rFont val="Calibri"/>
        <family val="2"/>
        <scheme val="minor"/>
      </rPr>
      <t>Total duct leakage of duct system shall not exceed 12% or duct leakage system to outside shall not exceed 6% per RA3.1.4 required for these systems?</t>
    </r>
  </si>
  <si>
    <t>Exposed Ductwork located in occupied space</t>
  </si>
  <si>
    <t>Duct Leakage Sealing Dropdowns (17)</t>
  </si>
  <si>
    <r>
      <t>Duct Leakage Sealing Dropdowns (11/12/13/14/15/16/</t>
    </r>
    <r>
      <rPr>
        <b/>
        <sz val="9"/>
        <color rgb="FFFF0000"/>
        <rFont val="Calibri"/>
        <family val="2"/>
        <scheme val="minor"/>
      </rPr>
      <t>18/19/20</t>
    </r>
    <r>
      <rPr>
        <b/>
        <sz val="9"/>
        <color theme="1"/>
        <rFont val="Calibri"/>
        <family val="2"/>
        <scheme val="minor"/>
      </rPr>
      <t>)</t>
    </r>
  </si>
  <si>
    <r>
      <rPr>
        <b/>
        <sz val="10"/>
        <color rgb="FF00B050"/>
        <rFont val="Calibri"/>
        <family val="2"/>
        <scheme val="minor"/>
      </rPr>
      <t>[d:OnlyUI]</t>
    </r>
    <r>
      <rPr>
        <i/>
        <sz val="10"/>
        <color theme="1"/>
        <rFont val="Calibri"/>
        <family val="2"/>
        <scheme val="minor"/>
      </rPr>
      <t xml:space="preserve"> Table Instructions: Complete the following Table for open and closed circuit cooling towers with a rated capacity &gt; 150 tons to demonstrate compliance with mandatory requirements in </t>
    </r>
    <r>
      <rPr>
        <i/>
        <sz val="10"/>
        <color rgb="FF0070C0"/>
        <rFont val="Calibri"/>
        <family val="2"/>
        <scheme val="minor"/>
      </rPr>
      <t>§110.2(e)2</t>
    </r>
    <r>
      <rPr>
        <i/>
        <sz val="10"/>
        <color theme="1"/>
        <rFont val="Calibri"/>
        <family val="2"/>
        <scheme val="minor"/>
      </rPr>
      <t xml:space="preserve">.  This Table calculates the Maximum Cycles of Concentration using the Langelier Saturation Index (LSI) calculations per </t>
    </r>
    <r>
      <rPr>
        <i/>
        <sz val="10"/>
        <color rgb="FF0070C0"/>
        <rFont val="Calibri"/>
        <family val="2"/>
        <scheme val="minor"/>
      </rPr>
      <t>§110.2(e)2</t>
    </r>
    <r>
      <rPr>
        <i/>
        <sz val="10"/>
        <color theme="1"/>
        <rFont val="Calibri"/>
        <family val="2"/>
        <scheme val="minor"/>
      </rPr>
      <t>.</t>
    </r>
    <r>
      <rPr>
        <b/>
        <sz val="10"/>
        <color rgb="FF00B050"/>
        <rFont val="Calibri"/>
        <family val="2"/>
        <scheme val="minor"/>
      </rPr>
      <t xml:space="preserve"> [d:/OnlyUI]  [d:OnlyRG]</t>
    </r>
    <r>
      <rPr>
        <i/>
        <sz val="10"/>
        <color theme="1"/>
        <rFont val="Calibri"/>
        <family val="2"/>
        <scheme val="minor"/>
      </rPr>
      <t xml:space="preserve"> This table is used to demonstrate compliance with mandatory requirements in </t>
    </r>
    <r>
      <rPr>
        <i/>
        <sz val="10"/>
        <color rgb="FF0070C0"/>
        <rFont val="Calibri"/>
        <family val="2"/>
        <scheme val="minor"/>
      </rPr>
      <t>§110.2(e)2</t>
    </r>
    <r>
      <rPr>
        <i/>
        <sz val="10"/>
        <color theme="1"/>
        <rFont val="Calibri"/>
        <family val="2"/>
        <scheme val="minor"/>
      </rPr>
      <t xml:space="preserve"> for cooling towers with a rated capacity &gt; 150 tons.  This Table calculates the Maximum Cycles of Concentration using the Langelier Saturation Index (LSI) calculations per </t>
    </r>
    <r>
      <rPr>
        <i/>
        <sz val="10"/>
        <color rgb="FF0070C0"/>
        <rFont val="Calibri"/>
        <family val="2"/>
        <scheme val="minor"/>
      </rPr>
      <t>§110.2(e)2</t>
    </r>
    <r>
      <rPr>
        <i/>
        <sz val="10"/>
        <color theme="1"/>
        <rFont val="Calibri"/>
        <family val="2"/>
        <scheme val="minor"/>
      </rPr>
      <t xml:space="preserve">. </t>
    </r>
    <r>
      <rPr>
        <b/>
        <sz val="10"/>
        <color rgb="FF00B050"/>
        <rFont val="Calibri"/>
        <family val="2"/>
        <scheme val="minor"/>
      </rPr>
      <t>[d:/OnlyRG]</t>
    </r>
  </si>
  <si>
    <r>
      <rPr>
        <vertAlign val="superscript"/>
        <sz val="8"/>
        <color rgb="FFFF0000"/>
        <rFont val="Calibri"/>
        <family val="2"/>
        <scheme val="minor"/>
      </rPr>
      <t>1</t>
    </r>
    <r>
      <rPr>
        <sz val="8"/>
        <color rgb="FFFF0000"/>
        <rFont val="Calibri"/>
        <family val="2"/>
        <scheme val="minor"/>
      </rPr>
      <t xml:space="preserve"> Open-circuit cooling tower is defined as an open, or direct contact, cooling tower which exposes water directly to the cooling atmosphere, thereby transferring the source heat load from the water directly to the air by a combination of heat and mass transfer.</t>
    </r>
  </si>
  <si>
    <t>2 Closed-circuit cooling tower is defined as a cooling tower that utilizes indirect contact between a heated fluid, typically water or glycol, and the cooling atmosphere to transfer the source heat load through sensible heat, latent heat, and mass transfer indirectly to the air, essentially combining a heat exchanger and cooling tower into an integrated and relatively compact device.</t>
  </si>
  <si>
    <t>070</t>
  </si>
  <si>
    <r>
      <t>Dry System Equipment</t>
    </r>
    <r>
      <rPr>
        <b/>
        <i/>
        <sz val="10"/>
        <color theme="1"/>
        <rFont val="Calibri"/>
        <family val="2"/>
        <scheme val="minor"/>
      </rPr>
      <t xml:space="preserve"> </t>
    </r>
    <r>
      <rPr>
        <b/>
        <sz val="10"/>
        <color theme="1"/>
        <rFont val="Calibri"/>
        <family val="2"/>
        <scheme val="minor"/>
      </rPr>
      <t>Efficiency (Package Terminal Air Conditioners (PTAC) and Package Terminal Heat Pumps (PTHP) only)</t>
    </r>
  </si>
  <si>
    <t xml:space="preserve">Value from table </t>
  </si>
  <si>
    <t>https://energycodeace.com/site/custom/public/reference-ace-2022/Documents/section1102mandatoryrequirementsforspaceconditioningequipment.htm#table1102fperformancerequirementsforheatrejectionequipment.htm</t>
  </si>
  <si>
    <t>Link to 2022 Table 110.2-F</t>
  </si>
  <si>
    <r>
      <t xml:space="preserve">NA: </t>
    </r>
    <r>
      <rPr>
        <u/>
        <sz val="9"/>
        <color rgb="FFFF0000"/>
        <rFont val="Calibri"/>
        <family val="2"/>
        <scheme val="minor"/>
      </rPr>
      <t>&lt;</t>
    </r>
    <r>
      <rPr>
        <sz val="9"/>
        <color rgb="FFFF0000"/>
        <rFont val="Calibri"/>
        <family val="2"/>
        <scheme val="minor"/>
      </rPr>
      <t xml:space="preserve"> 33 kBtu/h cooling</t>
    </r>
  </si>
  <si>
    <t>NA: DOAS with EAHR</t>
  </si>
  <si>
    <r>
      <t>NA:</t>
    </r>
    <r>
      <rPr>
        <sz val="9"/>
        <color rgb="FFFF0000"/>
        <rFont val="Calibri"/>
        <family val="2"/>
        <scheme val="minor"/>
      </rPr>
      <t xml:space="preserve"> Altered other than packaged AC or HP&lt; 54kBty/h</t>
    </r>
  </si>
  <si>
    <t>https://energycodeace.com/site/custom/public/reference-ace-2022/Documents/section1404prescriptiverequirementsforspaceconditioningsystems.htm#cfansystems1.htm</t>
  </si>
  <si>
    <t>https://energycodeace.com/site/custom/public/reference-ace-2022/Documents/section1410additionsalterationsandrepairstoexistingnonresidentia.htm#table1410dadditionalfanpowerallowances.htm</t>
  </si>
  <si>
    <t>% Outdoor Air at Full Design Airflow</t>
  </si>
  <si>
    <t>Outdoor Airflow</t>
  </si>
  <si>
    <t>Exception 2 per 140.4(p)2/170.2(c)4N</t>
  </si>
  <si>
    <t>NA: Exception 3 per 140.4(p)2/170.2(c)4N</t>
  </si>
  <si>
    <t>The permit applicant has indicated there multifamily dwelling units does not contain a kitchen or bathroom. See Table J Multifamily Dwelling Unit Ventilation for details</t>
  </si>
  <si>
    <r>
      <t>Bathroom/</t>
    </r>
    <r>
      <rPr>
        <sz val="10"/>
        <color rgb="FFFF0000"/>
        <rFont val="Calibri"/>
        <family val="2"/>
        <scheme val="minor"/>
      </rPr>
      <t>Kitchen</t>
    </r>
    <r>
      <rPr>
        <sz val="10"/>
        <rFont val="Calibri"/>
        <family val="2"/>
        <scheme val="minor"/>
      </rPr>
      <t xml:space="preserve"> IAQ</t>
    </r>
  </si>
  <si>
    <r>
      <t>Bathroom/</t>
    </r>
    <r>
      <rPr>
        <sz val="10"/>
        <color rgb="FFFF0000"/>
        <rFont val="Calibri"/>
        <family val="2"/>
        <scheme val="minor"/>
      </rPr>
      <t>Kitchen</t>
    </r>
    <r>
      <rPr>
        <sz val="10"/>
        <rFont val="Calibri"/>
        <family val="2"/>
        <scheme val="minor"/>
      </rPr>
      <t xml:space="preserve"> IAQ &amp; Vent.</t>
    </r>
  </si>
  <si>
    <t>From another table</t>
  </si>
  <si>
    <r>
      <t xml:space="preserve">H. EXHAUST AIR HEAT RECOVERY </t>
    </r>
    <r>
      <rPr>
        <sz val="11"/>
        <color theme="1"/>
        <rFont val="Calibri"/>
        <family val="2"/>
        <scheme val="minor"/>
      </rPr>
      <t>140.4(q), 170.2(c)4o</t>
    </r>
  </si>
  <si>
    <r>
      <rPr>
        <i/>
        <vertAlign val="superscript"/>
        <sz val="9"/>
        <color theme="1"/>
        <rFont val="Calibri"/>
        <family val="2"/>
        <scheme val="minor"/>
      </rPr>
      <t>1</t>
    </r>
    <r>
      <rPr>
        <i/>
        <sz val="9"/>
        <color theme="1"/>
        <rFont val="Calibri"/>
        <family val="2"/>
        <scheme val="minor"/>
      </rPr>
      <t xml:space="preserve"> FOOTNOTES: Equipment shall be the smallest size, within the available options of the desired equipment line, necessary to meet the design heating and cooling loads of the building per </t>
    </r>
    <r>
      <rPr>
        <i/>
        <sz val="9"/>
        <color rgb="FF0070C0"/>
        <rFont val="Calibri"/>
        <family val="2"/>
        <scheme val="minor"/>
      </rPr>
      <t xml:space="preserve">§140.4(a) </t>
    </r>
    <r>
      <rPr>
        <i/>
        <sz val="9"/>
        <color rgb="FFFF0000"/>
        <rFont val="Calibri"/>
        <family val="2"/>
        <scheme val="minor"/>
      </rPr>
      <t xml:space="preserve">and §170.2(c)1. </t>
    </r>
    <r>
      <rPr>
        <i/>
        <sz val="9"/>
        <rFont val="Calibri"/>
        <family val="2"/>
        <scheme val="minor"/>
      </rPr>
      <t xml:space="preserve"> Healthcare facilities are excepted.</t>
    </r>
  </si>
  <si>
    <r>
      <t xml:space="preserve">NA: Altered per §141.0(b)2E </t>
    </r>
    <r>
      <rPr>
        <sz val="9"/>
        <color rgb="FFFF0000"/>
        <rFont val="Calibri"/>
        <family val="2"/>
        <scheme val="minor"/>
      </rPr>
      <t>&amp; 180.2(b)2</t>
    </r>
  </si>
  <si>
    <t xml:space="preserve">Transfers from Fan And Air Economizer Table </t>
  </si>
  <si>
    <t>ERV/HRV Dropdown</t>
  </si>
  <si>
    <t>Additional Component for replacement Fan Systems  (this list should be added to the one above used for new systems</t>
  </si>
  <si>
    <t>NA:  dwelling unit</t>
  </si>
  <si>
    <r>
      <t xml:space="preserve">Air Filtration per </t>
    </r>
    <r>
      <rPr>
        <strike/>
        <sz val="9"/>
        <color rgb="FFFF0000"/>
        <rFont val="Calibri"/>
        <family val="2"/>
        <scheme val="minor"/>
      </rPr>
      <t>§120.1(b)</t>
    </r>
    <r>
      <rPr>
        <strike/>
        <vertAlign val="superscript"/>
        <sz val="9"/>
        <color rgb="FFFF0000"/>
        <rFont val="Calibri"/>
        <family val="2"/>
        <scheme val="minor"/>
      </rPr>
      <t>3</t>
    </r>
    <r>
      <rPr>
        <sz val="9"/>
        <color rgb="FFFF0000"/>
        <rFont val="Calibri"/>
        <family val="2"/>
        <scheme val="minor"/>
      </rPr>
      <t xml:space="preserve"> 120.1(c) &amp; §160.2(b)1</t>
    </r>
  </si>
  <si>
    <r>
      <t xml:space="preserve">Air Filtration per </t>
    </r>
    <r>
      <rPr>
        <sz val="9"/>
        <color rgb="FF0070C0"/>
        <rFont val="Calibri"/>
        <family val="2"/>
        <scheme val="minor"/>
      </rPr>
      <t>§120.1(c),</t>
    </r>
    <r>
      <rPr>
        <sz val="9"/>
        <rFont val="Calibri"/>
        <family val="2"/>
        <scheme val="minor"/>
      </rPr>
      <t xml:space="preserve"> </t>
    </r>
    <r>
      <rPr>
        <sz val="9"/>
        <color rgb="FF0070C0"/>
        <rFont val="Calibri"/>
        <family val="2"/>
        <scheme val="minor"/>
      </rPr>
      <t>§141.0(b)2,</t>
    </r>
    <r>
      <rPr>
        <sz val="9"/>
        <color rgb="FFFF0000"/>
        <rFont val="Calibri"/>
        <family val="2"/>
        <scheme val="minor"/>
      </rPr>
      <t xml:space="preserve"> 160.2(c)1 and </t>
    </r>
    <r>
      <rPr>
        <vertAlign val="superscript"/>
        <sz val="9"/>
        <color rgb="FFFF0000"/>
        <rFont val="Calibri"/>
        <family val="2"/>
        <scheme val="minor"/>
      </rPr>
      <t xml:space="preserve">2 </t>
    </r>
  </si>
  <si>
    <r>
      <t xml:space="preserve">Check this box if the project includes Nonresidenital, Hotel/Motel spaces </t>
    </r>
    <r>
      <rPr>
        <sz val="9"/>
        <color rgb="FFFF0000"/>
        <rFont val="Calibri"/>
        <family val="2"/>
      </rPr>
      <t>or Multifamily Common Use Spaces</t>
    </r>
  </si>
  <si>
    <r>
      <t xml:space="preserve">Provided </t>
    </r>
    <r>
      <rPr>
        <strike/>
        <sz val="10"/>
        <color rgb="FFFF0000"/>
        <rFont val="Calibri"/>
        <family val="2"/>
        <scheme val="minor"/>
      </rPr>
      <t>per §120.1(c) (NR &amp; Hotel/Motel)</t>
    </r>
  </si>
  <si>
    <r>
      <t xml:space="preserve">Provided </t>
    </r>
    <r>
      <rPr>
        <strike/>
        <sz val="10"/>
        <color rgb="FFFF0000"/>
        <rFont val="Calibri"/>
        <family val="2"/>
        <scheme val="minor"/>
      </rPr>
      <t>per §120.1(b)</t>
    </r>
  </si>
  <si>
    <t>Note - THIS TABLE IS BRAND NEW FOR 2022</t>
  </si>
  <si>
    <t>Note - This table is brand new</t>
  </si>
  <si>
    <t xml:space="preserve">Note - This table is showing two fans as an example. You can have multiple fans per fan system, and you can have multiple fan systems within the table. </t>
  </si>
  <si>
    <t>Note - THIS WHOLE TABLE IS NEW FOR 2022</t>
  </si>
  <si>
    <t xml:space="preserve">Populated from Table H Fan System Name </t>
  </si>
  <si>
    <t>Fan System Name</t>
  </si>
  <si>
    <t>Autopopulated from Fan System Quantity</t>
  </si>
  <si>
    <t>ERV Provided</t>
  </si>
  <si>
    <t>HRV Provided</t>
  </si>
  <si>
    <t>NA: CZ 3-10</t>
  </si>
  <si>
    <t>NA: Continuously operating supply/exhuast</t>
  </si>
  <si>
    <t>autopopulated from Table H Fan System Quantity</t>
  </si>
  <si>
    <r>
      <t xml:space="preserve">Check this box if the project includes new or altered </t>
    </r>
    <r>
      <rPr>
        <strike/>
        <sz val="9"/>
        <color rgb="FFFF0000"/>
        <rFont val="Calibri"/>
        <family val="2"/>
      </rPr>
      <t xml:space="preserve">high-rise residential </t>
    </r>
    <r>
      <rPr>
        <sz val="9"/>
        <color rgb="FFFF0000"/>
        <rFont val="Calibri"/>
        <family val="2"/>
      </rPr>
      <t>multifamily</t>
    </r>
    <r>
      <rPr>
        <sz val="9"/>
        <color rgb="FF231F20"/>
        <rFont val="Calibri"/>
        <family val="2"/>
      </rPr>
      <t xml:space="preserve"> dwelling units</t>
    </r>
  </si>
  <si>
    <t>Boiler Name or Item Tag</t>
  </si>
  <si>
    <t>No Exceptions Apply</t>
  </si>
  <si>
    <t>Water Gauge (w.g)</t>
  </si>
  <si>
    <r>
      <rPr>
        <vertAlign val="superscript"/>
        <sz val="9"/>
        <color theme="1"/>
        <rFont val="Calibri"/>
        <family val="2"/>
        <scheme val="minor"/>
      </rPr>
      <t xml:space="preserve">1 </t>
    </r>
    <r>
      <rPr>
        <sz val="9"/>
        <color theme="1"/>
        <rFont val="Calibri"/>
        <family val="2"/>
        <scheme val="minor"/>
      </rPr>
      <t>Fans serving spaces with design background noise goals below NC35</t>
    </r>
  </si>
  <si>
    <r>
      <t>Fan System Allowance(kW)</t>
    </r>
    <r>
      <rPr>
        <vertAlign val="superscript"/>
        <sz val="11"/>
        <color theme="1"/>
        <rFont val="Calibri"/>
        <family val="2"/>
        <scheme val="minor"/>
      </rPr>
      <t>3</t>
    </r>
  </si>
  <si>
    <t>Fan System Electrical Input Power (kW)</t>
  </si>
  <si>
    <t xml:space="preserve"> Design Electrical Input Power (kW)</t>
  </si>
  <si>
    <r>
      <t>Fan Allowance(watt/cfm)</t>
    </r>
    <r>
      <rPr>
        <vertAlign val="superscript"/>
        <sz val="9"/>
        <rFont val="Calibri"/>
        <family val="2"/>
        <scheme val="minor"/>
      </rPr>
      <t>3</t>
    </r>
  </si>
  <si>
    <t>Components</t>
  </si>
  <si>
    <t>Dropdown to match Table 110.2-K</t>
  </si>
  <si>
    <r>
      <t>Smallest Size Available</t>
    </r>
    <r>
      <rPr>
        <vertAlign val="superscript"/>
        <sz val="9"/>
        <color theme="1"/>
        <rFont val="Calibri"/>
        <family val="2"/>
        <scheme val="minor"/>
      </rPr>
      <t>1</t>
    </r>
    <r>
      <rPr>
        <sz val="9"/>
        <color theme="1"/>
        <rFont val="Calibri"/>
        <family val="2"/>
        <scheme val="minor"/>
      </rPr>
      <t xml:space="preserve">
§140.4(a)</t>
    </r>
    <r>
      <rPr>
        <sz val="9"/>
        <color rgb="FFFF0000"/>
        <rFont val="Calibri"/>
        <family val="2"/>
        <scheme val="minor"/>
      </rPr>
      <t xml:space="preserve"> &amp; 170.2(c)1</t>
    </r>
  </si>
  <si>
    <r>
      <t xml:space="preserve">Equipment Category per Tables 110.2, §140.4(a)2 and </t>
    </r>
    <r>
      <rPr>
        <sz val="9"/>
        <color rgb="FFFF0000"/>
        <rFont val="Calibri"/>
        <family val="2"/>
        <scheme val="minor"/>
      </rPr>
      <t>170.2(c)3ai</t>
    </r>
  </si>
  <si>
    <t>DOAS &lt;1.0 kW</t>
  </si>
  <si>
    <t>Design Watts/CFM
§170.2(c)3b</t>
  </si>
  <si>
    <t>Maximum Watts/CFM
§170.2(c)3b</t>
  </si>
  <si>
    <r>
      <rPr>
        <i/>
        <vertAlign val="superscript"/>
        <sz val="11"/>
        <color theme="1"/>
        <rFont val="Calibri"/>
        <family val="2"/>
        <scheme val="minor"/>
      </rPr>
      <t xml:space="preserve">1 </t>
    </r>
    <r>
      <rPr>
        <i/>
        <sz val="11"/>
        <color theme="1"/>
        <rFont val="Calibri"/>
        <family val="2"/>
        <scheme val="minor"/>
      </rPr>
      <t>CFI = Central Fan Integrated Dwelling Unit</t>
    </r>
  </si>
  <si>
    <r>
      <rPr>
        <vertAlign val="superscript"/>
        <sz val="9"/>
        <rFont val="Calibri"/>
        <family val="2"/>
        <scheme val="minor"/>
      </rPr>
      <t>1</t>
    </r>
    <r>
      <rPr>
        <sz val="9"/>
        <rFont val="Calibri"/>
        <family val="2"/>
        <scheme val="minor"/>
      </rPr>
      <t>ERV/HRV
170.2(c)3biv</t>
    </r>
  </si>
  <si>
    <r>
      <rPr>
        <vertAlign val="superscript"/>
        <sz val="9"/>
        <rFont val="Calibri"/>
        <family val="2"/>
        <scheme val="minor"/>
      </rPr>
      <t>1</t>
    </r>
    <r>
      <rPr>
        <sz val="9"/>
        <rFont val="Calibri"/>
        <family val="2"/>
        <scheme val="minor"/>
      </rPr>
      <t>Required Senisble Recovery/Effectiveness
§170.2(c)3biv</t>
    </r>
  </si>
  <si>
    <r>
      <t xml:space="preserve">Check the box if the system is using continuous ventilation to meet the ventiliation requirements per </t>
    </r>
    <r>
      <rPr>
        <strike/>
        <sz val="9"/>
        <color rgb="FFFF0000"/>
        <rFont val="Calibri"/>
        <family val="2"/>
        <scheme val="minor"/>
      </rPr>
      <t xml:space="preserve">§120.1(b)2Aivb &amp; </t>
    </r>
    <r>
      <rPr>
        <sz val="9"/>
        <color rgb="FFFF0000"/>
        <rFont val="Calibri"/>
        <family val="2"/>
        <scheme val="minor"/>
      </rPr>
      <t>§160.2(b)2Aivb2</t>
    </r>
  </si>
  <si>
    <t>FEI Exception</t>
  </si>
  <si>
    <t>H. Fan Energy Index (FEI)</t>
  </si>
  <si>
    <t>FEI Dropdown</t>
  </si>
  <si>
    <t>FEI</t>
  </si>
  <si>
    <t>Embedded Fan Regulated under 110.2 or 110.1</t>
  </si>
  <si>
    <t xml:space="preserve">Computer Room Air Conditioners </t>
  </si>
  <si>
    <t>DX-DOAS Unit</t>
  </si>
  <si>
    <t>Embedded Fan  &lt; 5HP or &lt; 4.1 kW</t>
  </si>
  <si>
    <t>Circulating Fan, Ceiling Fan, Air Curtain</t>
  </si>
  <si>
    <t>Operates Only During Emergencies</t>
  </si>
  <si>
    <t>LMCI-MCH-20-H Duct Leakage Diagnostic Test</t>
  </si>
  <si>
    <t>LMCI-MCH-23-H Airflow Rate</t>
  </si>
  <si>
    <t>LMCI-MCH-22-H Fan Efficacy</t>
  </si>
  <si>
    <t>LMCI-MCH-24-H Building Envelope Air Leakage Worksheet</t>
  </si>
  <si>
    <t>LMCI-MCH-26-H Rated Space Conditioning System Equipment Verification</t>
  </si>
  <si>
    <t>LMCI-MCH-28-H Return Duct Design and Air Filter Grille Device Sizing</t>
  </si>
  <si>
    <t>LMCI-MCH-27b-H Indoor Air Quality and Mechanical Ventilation</t>
  </si>
  <si>
    <t>LMCI-MCH-29-H Duct Surface Area Reduction; Buried Ducts Compliance Credit</t>
  </si>
  <si>
    <t>LMCI-MCH-01-E - Must be submitted for all buildings.</t>
  </si>
  <si>
    <t>None Applies</t>
  </si>
  <si>
    <t>Minimum Efficiency Required per Tables 110.2/ Title 20</t>
  </si>
  <si>
    <r>
      <t xml:space="preserve"> Boiler Controls per</t>
    </r>
    <r>
      <rPr>
        <sz val="9"/>
        <rFont val="Calibri"/>
        <family val="2"/>
        <scheme val="minor"/>
      </rPr>
      <t xml:space="preserve"> §140.4(k) </t>
    </r>
    <r>
      <rPr>
        <sz val="9"/>
        <color rgb="FFFF0000"/>
        <rFont val="Calibri"/>
        <family val="2"/>
        <scheme val="minor"/>
      </rPr>
      <t>&amp; §170.2(c)Iiii</t>
    </r>
  </si>
  <si>
    <t>Minimum Efficiency Required per §110.2</t>
  </si>
  <si>
    <t>Values from Tables 110.2-A, B, C, E, H, I, J &amp; T20 Tables</t>
  </si>
  <si>
    <t>&gt;=50% heating served by perimeter convective/radiant ceiling panels</t>
  </si>
  <si>
    <r>
      <t xml:space="preserve">&lt;&lt; triggers Table K UNLESS "Healthcare" is the </t>
    </r>
    <r>
      <rPr>
        <b/>
        <u/>
        <sz val="11"/>
        <rFont val="Calibri"/>
        <family val="2"/>
        <scheme val="minor"/>
      </rPr>
      <t xml:space="preserve">ONLY </t>
    </r>
    <r>
      <rPr>
        <sz val="11"/>
        <rFont val="Calibri"/>
        <family val="2"/>
        <scheme val="minor"/>
      </rPr>
      <t xml:space="preserve">occupancy type checked in Table A column 03.  </t>
    </r>
    <r>
      <rPr>
        <strike/>
        <sz val="11"/>
        <color rgb="FFFF0000"/>
        <rFont val="Calibri"/>
        <family val="2"/>
        <scheme val="minor"/>
      </rPr>
      <t>If this is the case, trigger Alert below in row 16</t>
    </r>
  </si>
  <si>
    <t xml:space="preserve">See tables in column AF of this tab for custom drop downs.  </t>
  </si>
  <si>
    <t>Equipment Category</t>
  </si>
  <si>
    <t>Unitary Heat Pump</t>
  </si>
  <si>
    <t>Unitary Heat Pump (no elec resistance)</t>
  </si>
  <si>
    <t>Always = Furnace/Unit Heater</t>
  </si>
  <si>
    <t>HP Equipment Category Dropdown</t>
  </si>
  <si>
    <t xml:space="preserve">Provide the appropriate equipment type dropdowns based on the equipment category chosen in 02. </t>
  </si>
  <si>
    <t>Minimum System Efficiency for High Capacity Boilers per 140.4(k)8A</t>
  </si>
  <si>
    <t>&gt;=25% space heating provided by site recovered energy</t>
  </si>
  <si>
    <t>&gt;=25% space heating provided heat recovery chillers</t>
  </si>
  <si>
    <t>Serving Multifamily Occupancy</t>
  </si>
  <si>
    <t>Fan System Status</t>
  </si>
  <si>
    <r>
      <t>See NRCC-PRC for details</t>
    </r>
    <r>
      <rPr>
        <vertAlign val="superscript"/>
        <sz val="10"/>
        <color theme="1"/>
        <rFont val="Calibri"/>
        <family val="2"/>
        <scheme val="minor"/>
      </rPr>
      <t>6</t>
    </r>
  </si>
  <si>
    <t>Computer Rm AC Ceiling Mounted</t>
  </si>
  <si>
    <r>
      <t>Dry System Equipment</t>
    </r>
    <r>
      <rPr>
        <b/>
        <i/>
        <sz val="11"/>
        <color theme="1"/>
        <rFont val="Calibri"/>
        <family val="2"/>
        <scheme val="minor"/>
      </rPr>
      <t xml:space="preserve"> </t>
    </r>
    <r>
      <rPr>
        <b/>
        <sz val="11"/>
        <color theme="1"/>
        <rFont val="Calibri"/>
        <family val="2"/>
        <scheme val="minor"/>
      </rPr>
      <t>Efficiency (other than Package Terminal Air Conditioners (PTAC), Package Terminal Heat Pumps (PTHP)</t>
    </r>
    <r>
      <rPr>
        <b/>
        <sz val="11"/>
        <color rgb="FFFF0000"/>
        <rFont val="Calibri"/>
        <family val="2"/>
        <scheme val="minor"/>
      </rPr>
      <t>, DX-DOAS and Dual Fuel Heat Pumps</t>
    </r>
    <r>
      <rPr>
        <b/>
        <sz val="11"/>
        <color theme="1"/>
        <rFont val="Calibri"/>
        <family val="2"/>
        <scheme val="minor"/>
      </rPr>
      <t>)</t>
    </r>
  </si>
  <si>
    <t>default per Table 140.4-D Variable Speed Drive</t>
  </si>
  <si>
    <t xml:space="preserve">default per Table 140.4-D </t>
  </si>
  <si>
    <r>
      <rPr>
        <vertAlign val="superscript"/>
        <sz val="9"/>
        <color theme="1"/>
        <rFont val="Calibri"/>
        <family val="2"/>
        <scheme val="minor"/>
      </rPr>
      <t>6</t>
    </r>
    <r>
      <rPr>
        <sz val="9"/>
        <color theme="1"/>
        <rFont val="Calibri"/>
        <family val="2"/>
        <scheme val="minor"/>
      </rPr>
      <t xml:space="preserve"> FOOTNOTE: Computer room economizers must meet requirements of </t>
    </r>
    <r>
      <rPr>
        <sz val="9"/>
        <color rgb="FF0070C0"/>
        <rFont val="Calibri"/>
        <family val="2"/>
        <scheme val="minor"/>
      </rPr>
      <t>§140.9(a)</t>
    </r>
    <r>
      <rPr>
        <sz val="9"/>
        <color theme="1"/>
        <rFont val="Calibri"/>
        <family val="2"/>
        <scheme val="minor"/>
      </rPr>
      <t xml:space="preserve"> and will be documented on the NRCC-PRC-E document.</t>
    </r>
  </si>
  <si>
    <t>LMCI-MCH-21-H Duct Location Verification</t>
  </si>
  <si>
    <r>
      <t>Use table 110.2-</t>
    </r>
    <r>
      <rPr>
        <sz val="9"/>
        <color rgb="FFFF0000"/>
        <rFont val="Calibri"/>
        <family val="2"/>
        <scheme val="minor"/>
      </rPr>
      <t>J column after 1/10/23</t>
    </r>
  </si>
  <si>
    <r>
      <rPr>
        <i/>
        <sz val="9"/>
        <rFont val="Calibri"/>
        <family val="2"/>
        <scheme val="minor"/>
      </rPr>
      <t>Units listed in Table 110.2</t>
    </r>
    <r>
      <rPr>
        <i/>
        <sz val="9"/>
        <color rgb="FFFF0000"/>
        <rFont val="Calibri"/>
        <family val="2"/>
        <scheme val="minor"/>
      </rPr>
      <t>-J</t>
    </r>
  </si>
  <si>
    <t>Forced Air System</t>
  </si>
  <si>
    <t>Not Central Forced AHU</t>
  </si>
  <si>
    <t>10a</t>
  </si>
  <si>
    <r>
      <t xml:space="preserve">LMCV-MCH-04-H Duct Leakage Test 
</t>
    </r>
    <r>
      <rPr>
        <i/>
        <sz val="10"/>
        <color theme="1"/>
        <rFont val="Calibri"/>
        <family val="2"/>
        <scheme val="minor"/>
      </rPr>
      <t>NOTE: Must be completed by a HERS Rater</t>
    </r>
  </si>
  <si>
    <r>
      <t xml:space="preserve">LMCV-MCH-24 Enclosure Air Leakage Worksheet
</t>
    </r>
    <r>
      <rPr>
        <i/>
        <sz val="10"/>
        <color theme="1"/>
        <rFont val="Calibri"/>
        <family val="2"/>
        <scheme val="minor"/>
      </rPr>
      <t>NOTE: Must be completed by a HERS Rater</t>
    </r>
  </si>
  <si>
    <r>
      <t xml:space="preserve">LMCV-MCH-32 Local Mechanical Exhaust
</t>
    </r>
    <r>
      <rPr>
        <i/>
        <sz val="10"/>
        <color theme="1"/>
        <rFont val="Calibri"/>
        <family val="2"/>
        <scheme val="minor"/>
      </rPr>
      <t>NOTE: Must be completed by a HERS Rater</t>
    </r>
  </si>
  <si>
    <r>
      <t xml:space="preserve">LMCV-MCH-27 Indoor Air Quality and Mechanical Ventilation
</t>
    </r>
    <r>
      <rPr>
        <i/>
        <sz val="10"/>
        <color theme="1"/>
        <rFont val="Calibri"/>
        <family val="2"/>
        <scheme val="minor"/>
      </rPr>
      <t>NOTE: Must be completed by a HERS Rater</t>
    </r>
  </si>
  <si>
    <t>LMCI-MCH-32-H Local Mechanical Exhaust</t>
  </si>
  <si>
    <t>LMCI-MCH-33-H Variable Capacity Heat Pump Compliance Credit</t>
  </si>
  <si>
    <t>Distrubution System Type</t>
  </si>
  <si>
    <t>Distrubution System Type Dropdown</t>
  </si>
  <si>
    <t>Ductless</t>
  </si>
  <si>
    <t xml:space="preserve">Ducted </t>
  </si>
  <si>
    <t>Piping</t>
  </si>
  <si>
    <t>Radiant</t>
  </si>
  <si>
    <t>21</t>
  </si>
  <si>
    <t>Duct Insulation R-Value</t>
  </si>
  <si>
    <t>Duct Insulation R Value Dropdown</t>
  </si>
  <si>
    <t>R0</t>
  </si>
  <si>
    <t>R10</t>
  </si>
  <si>
    <t>R12</t>
  </si>
  <si>
    <t>R2.1</t>
  </si>
  <si>
    <t>R4.2</t>
  </si>
  <si>
    <t>R6</t>
  </si>
  <si>
    <t>R8</t>
  </si>
  <si>
    <t>Rvalue Verified Duct System</t>
  </si>
  <si>
    <t>LMCI-MCH-25 Refrigerant Charge Verification</t>
  </si>
  <si>
    <t xml:space="preserve">LMCC-MCH-E </t>
  </si>
  <si>
    <t>This document is used to demonstrate compliance for mechanical systems that are within the scope of the permit application and are demonstrating compliance using the prescriptive path outlined in §140.0, §140.4, §170.2, §180.1 and §180.2 .</t>
  </si>
  <si>
    <t>Low-Rise Residential</t>
  </si>
  <si>
    <r>
      <t>Exception 5: Serving an entire building that is not high-rise residential or hotel/motel and has a conditioned floor area no greater than 5,000 ft</t>
    </r>
    <r>
      <rPr>
        <strike/>
        <vertAlign val="superscript"/>
        <sz val="9"/>
        <color rgb="FFFF0000"/>
        <rFont val="Calibri"/>
        <family val="2"/>
        <scheme val="minor"/>
      </rPr>
      <t>2</t>
    </r>
    <r>
      <rPr>
        <strike/>
        <sz val="9"/>
        <color rgb="FFFF0000"/>
        <rFont val="Calibri"/>
        <family val="2"/>
        <scheme val="minor"/>
      </rPr>
      <t>, has no mechanical cooling and is in an area without natural gas access.</t>
    </r>
  </si>
  <si>
    <r>
      <t xml:space="preserve">&lt;65kBtuh cooling/ </t>
    </r>
    <r>
      <rPr>
        <u/>
        <sz val="9"/>
        <color rgb="FFFF0000"/>
        <rFont val="Calibri"/>
        <family val="2"/>
      </rPr>
      <t>&gt;</t>
    </r>
    <r>
      <rPr>
        <sz val="9"/>
        <color rgb="FFFF0000"/>
        <rFont val="Calibri"/>
        <family val="2"/>
      </rPr>
      <t>225kBtuh heating</t>
    </r>
  </si>
  <si>
    <r>
      <t xml:space="preserve">&lt;45kBtuh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</si>
  <si>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45kBtuh cooling/ &lt;225kBtuh heating</t>
    </r>
  </si>
  <si>
    <r>
      <rPr>
        <u/>
        <sz val="9"/>
        <color rgb="FFFF0000"/>
        <rFont val="Calibri"/>
        <family val="2"/>
      </rPr>
      <t>&gt;</t>
    </r>
    <r>
      <rPr>
        <sz val="9"/>
        <color rgb="FFFF0000"/>
        <rFont val="Calibri"/>
        <family val="2"/>
      </rPr>
      <t xml:space="preserve">45kBtuh cooling/ </t>
    </r>
    <r>
      <rPr>
        <u/>
        <sz val="9"/>
        <color rgb="FFFF0000"/>
        <rFont val="Calibri"/>
        <family val="2"/>
      </rPr>
      <t>&gt;</t>
    </r>
    <r>
      <rPr>
        <sz val="9"/>
        <color rgb="FFFF0000"/>
        <rFont val="Calibri"/>
        <family val="2"/>
      </rPr>
      <t>225kBtuh heating</t>
    </r>
  </si>
  <si>
    <t>NA: Multifamily</t>
  </si>
  <si>
    <r>
      <rPr>
        <b/>
        <sz val="10"/>
        <rFont val="Calibri"/>
        <family val="2"/>
      </rPr>
      <t xml:space="preserve">[d:OnlyUI] </t>
    </r>
    <r>
      <rPr>
        <i/>
        <sz val="10"/>
        <rFont val="Calibri"/>
        <family val="2"/>
      </rPr>
      <t xml:space="preserve">Table Instructions: Complete the following Table to demonstrate compliance with mandatory and prescriptive ventilation requirements in §120.1, §120.2(e)3B, 140.4(p) and 140.4(q) for all nonresidential and  160.2, 160.3(a)3D, 170.2(a)4N, 170.2(a)4O for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rFont val="Calibri"/>
        <family val="2"/>
      </rPr>
      <t xml:space="preserve"> [d:/OnlyUI]  [d:OnlyRG] </t>
    </r>
    <r>
      <rPr>
        <i/>
        <sz val="1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</si>
  <si>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t xml:space="preserve">   Check the box if the project is using natural ventilation in any nonresidential spaces to meet required ventilation rates per §120.1(c)2.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</si>
</sst>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00"/>
    <numFmt numFmtId="166" formatCode="#,##0.00\ [$€-1];[Red]\-#,##0.00\ [$€-1]"/>
    <numFmt numFmtId="167" formatCode="m/d/yy;@"/>
    <numFmt numFmtId="168" formatCode="ddd\,\ m/d/yyyy"/>
  </numFmts>
  <fonts count="188">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b/>
      <sz val="10"/>
      <name val="Calibri"/>
      <family val="2"/>
      <scheme val="minor"/>
    </font>
    <font>
      <b/>
      <sz val="11"/>
      <name val="Calibri"/>
      <family val="2"/>
      <scheme val="minor"/>
    </font>
    <font>
      <sz val="10"/>
      <color rgb="FF000000"/>
      <name val="Times New Roman"/>
      <family val="1"/>
    </font>
    <font>
      <sz val="9"/>
      <name val="Calibri"/>
      <family val="2"/>
    </font>
    <font>
      <sz val="9"/>
      <color rgb="FF231F20"/>
      <name val="Calibri"/>
      <family val="2"/>
    </font>
    <font>
      <sz val="12"/>
      <color theme="1"/>
      <name val="AvenirNext LT Pro Regular"/>
      <family val="2"/>
    </font>
    <font>
      <sz val="10"/>
      <color rgb="FF000000"/>
      <name val="Times New Roman"/>
      <family val="1"/>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sz val="9"/>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i/>
      <u/>
      <sz val="10"/>
      <color rgb="FF0070C0"/>
      <name val="Calibri"/>
      <family val="2"/>
    </font>
    <font>
      <sz val="9"/>
      <color rgb="FFFF0000"/>
      <name val="Calibri"/>
      <family val="2"/>
      <scheme val="minor"/>
    </font>
    <font>
      <i/>
      <sz val="11"/>
      <color rgb="FFFF0000"/>
      <name val="Calibri"/>
      <family val="2"/>
      <scheme val="minor"/>
    </font>
    <font>
      <b/>
      <sz val="11"/>
      <color rgb="FFFF0000"/>
      <name val="Calibri"/>
      <family val="2"/>
      <scheme val="minor"/>
    </font>
    <font>
      <sz val="11"/>
      <color rgb="FFFF0000"/>
      <name val="Arial"/>
      <family val="2"/>
    </font>
    <font>
      <sz val="9"/>
      <name val="Calibri"/>
      <family val="2"/>
      <scheme val="minor"/>
    </font>
    <font>
      <sz val="11"/>
      <name val="Wingdings"/>
      <charset val="2"/>
    </font>
    <font>
      <b/>
      <sz val="9"/>
      <name val="Calibri"/>
      <family val="2"/>
      <scheme val="minor"/>
    </font>
    <font>
      <i/>
      <sz val="10"/>
      <color rgb="FFFF0000"/>
      <name val="Calibri"/>
      <family val="2"/>
      <scheme val="minor"/>
    </font>
    <font>
      <vertAlign val="superscript"/>
      <sz val="9"/>
      <name val="Calibri"/>
      <family val="2"/>
      <scheme val="minor"/>
    </font>
    <font>
      <i/>
      <vertAlign val="superscript"/>
      <sz val="9"/>
      <color theme="1"/>
      <name val="Calibri"/>
      <family val="2"/>
      <scheme val="minor"/>
    </font>
    <font>
      <u/>
      <sz val="9"/>
      <color theme="1"/>
      <name val="Calibri"/>
      <family val="2"/>
      <scheme val="minor"/>
    </font>
    <font>
      <sz val="11"/>
      <color theme="1"/>
      <name val="Wingdings"/>
      <charset val="2"/>
    </font>
    <font>
      <b/>
      <sz val="9"/>
      <color theme="1"/>
      <name val="Calibri"/>
      <family val="2"/>
      <scheme val="minor"/>
    </font>
    <font>
      <sz val="10"/>
      <color rgb="FFFF0000"/>
      <name val="Calibri Light"/>
      <family val="1"/>
      <scheme val="major"/>
    </font>
    <font>
      <sz val="12"/>
      <color theme="1"/>
      <name val="Calibri Light"/>
      <family val="1"/>
      <scheme val="major"/>
    </font>
    <font>
      <i/>
      <sz val="8"/>
      <color rgb="FFFF0000"/>
      <name val="Calibri"/>
      <family val="2"/>
      <scheme val="minor"/>
    </font>
    <font>
      <i/>
      <sz val="9"/>
      <color rgb="FFFF0000"/>
      <name val="Calibri"/>
      <family val="2"/>
      <scheme val="minor"/>
    </font>
    <font>
      <vertAlign val="superscript"/>
      <sz val="10"/>
      <color theme="1"/>
      <name val="Calibri"/>
      <family val="2"/>
      <scheme val="minor"/>
    </font>
    <font>
      <vertAlign val="subscript"/>
      <sz val="11"/>
      <color theme="1"/>
      <name val="Calibri"/>
      <family val="2"/>
      <scheme val="minor"/>
    </font>
    <font>
      <u/>
      <sz val="9"/>
      <color indexed="81"/>
      <name val="Tahoma"/>
      <family val="2"/>
    </font>
    <font>
      <b/>
      <vertAlign val="superscript"/>
      <sz val="11"/>
      <color theme="1"/>
      <name val="Calibri"/>
      <family val="2"/>
      <scheme val="minor"/>
    </font>
    <font>
      <sz val="9"/>
      <color rgb="FF231F20"/>
      <name val="Wingdings"/>
      <charset val="2"/>
    </font>
    <font>
      <i/>
      <sz val="14"/>
      <color rgb="FFFF0000"/>
      <name val="Calibri"/>
      <family val="2"/>
      <scheme val="minor"/>
    </font>
    <font>
      <i/>
      <u/>
      <sz val="9"/>
      <color theme="1"/>
      <name val="Calibri"/>
      <family val="2"/>
      <scheme val="minor"/>
    </font>
    <font>
      <sz val="9"/>
      <color theme="1"/>
      <name val="Calibri"/>
      <family val="2"/>
    </font>
    <font>
      <sz val="10"/>
      <color rgb="FF0070C0"/>
      <name val="Calibri"/>
      <family val="2"/>
      <scheme val="minor"/>
    </font>
    <font>
      <i/>
      <sz val="10"/>
      <color rgb="FF0070C0"/>
      <name val="Calibri"/>
      <family val="2"/>
    </font>
    <font>
      <i/>
      <sz val="9"/>
      <color rgb="FF0070C0"/>
      <name val="Calibri"/>
      <family val="2"/>
      <scheme val="minor"/>
    </font>
    <font>
      <sz val="9"/>
      <color rgb="FF0070C0"/>
      <name val="Calibri"/>
      <family val="2"/>
      <scheme val="minor"/>
    </font>
    <font>
      <i/>
      <sz val="10"/>
      <color rgb="FF0070C0"/>
      <name val="Calibri"/>
      <family val="2"/>
      <scheme val="minor"/>
    </font>
    <font>
      <sz val="11"/>
      <name val="Calibri"/>
      <family val="2"/>
      <scheme val="minor"/>
    </font>
    <font>
      <sz val="8.5500000000000007"/>
      <name val="Calibri"/>
      <family val="2"/>
    </font>
    <font>
      <u/>
      <sz val="10"/>
      <color theme="1"/>
      <name val="Calibri"/>
      <family val="2"/>
      <scheme val="minor"/>
    </font>
    <font>
      <b/>
      <sz val="11"/>
      <color theme="9" tint="-0.249977111117893"/>
      <name val="Calibri"/>
      <family val="2"/>
      <scheme val="minor"/>
    </font>
    <font>
      <i/>
      <sz val="10"/>
      <name val="Calibri"/>
      <family val="2"/>
    </font>
    <font>
      <i/>
      <u/>
      <sz val="10"/>
      <name val="Calibri"/>
      <family val="2"/>
    </font>
    <font>
      <strike/>
      <sz val="9"/>
      <color indexed="81"/>
      <name val="Tahoma"/>
      <family val="2"/>
    </font>
    <font>
      <strike/>
      <sz val="11"/>
      <color theme="1"/>
      <name val="Calibri"/>
      <family val="2"/>
      <scheme val="minor"/>
    </font>
    <font>
      <strike/>
      <sz val="9"/>
      <color theme="1"/>
      <name val="Calibri"/>
      <family val="2"/>
      <scheme val="minor"/>
    </font>
    <font>
      <strike/>
      <vertAlign val="superscript"/>
      <sz val="9"/>
      <color theme="1"/>
      <name val="Calibri"/>
      <family val="2"/>
      <scheme val="minor"/>
    </font>
    <font>
      <sz val="10"/>
      <color theme="4" tint="-0.249977111117893"/>
      <name val="Calibri"/>
      <family val="2"/>
      <scheme val="minor"/>
    </font>
    <font>
      <u/>
      <sz val="11"/>
      <color theme="10"/>
      <name val="Calibri"/>
      <family val="2"/>
      <scheme val="minor"/>
    </font>
    <font>
      <b/>
      <sz val="10"/>
      <color rgb="FF00B050"/>
      <name val="Calibri"/>
      <family val="2"/>
    </font>
    <font>
      <b/>
      <sz val="11"/>
      <color rgb="FF00B050"/>
      <name val="Calibri"/>
      <family val="2"/>
      <scheme val="minor"/>
    </font>
    <font>
      <strike/>
      <sz val="9"/>
      <name val="Calibri"/>
      <family val="2"/>
      <scheme val="minor"/>
    </font>
    <font>
      <strike/>
      <sz val="9"/>
      <name val="Calibri"/>
      <family val="2"/>
    </font>
    <font>
      <strike/>
      <sz val="9"/>
      <color rgb="FFFF0000"/>
      <name val="Calibri"/>
      <family val="2"/>
      <scheme val="minor"/>
    </font>
    <font>
      <strike/>
      <sz val="9"/>
      <color theme="1"/>
      <name val="Calibri"/>
      <family val="2"/>
    </font>
    <font>
      <b/>
      <i/>
      <sz val="10"/>
      <color rgb="FF00B050"/>
      <name val="Calibri"/>
      <family val="2"/>
    </font>
    <font>
      <b/>
      <sz val="10"/>
      <color rgb="FF00B050"/>
      <name val="Calibri"/>
      <family val="2"/>
      <scheme val="minor"/>
    </font>
    <font>
      <b/>
      <u/>
      <sz val="10"/>
      <color rgb="FF00B050"/>
      <name val="Calibri"/>
      <family val="2"/>
    </font>
    <font>
      <i/>
      <strike/>
      <sz val="9"/>
      <name val="Calibri"/>
      <family val="2"/>
      <scheme val="minor"/>
    </font>
    <font>
      <b/>
      <i/>
      <sz val="10"/>
      <name val="Calibri"/>
      <family val="2"/>
      <scheme val="minor"/>
    </font>
    <font>
      <i/>
      <sz val="10"/>
      <name val="Calibri"/>
      <family val="2"/>
      <scheme val="minor"/>
    </font>
    <font>
      <i/>
      <sz val="11"/>
      <name val="Calibri"/>
      <family val="2"/>
      <scheme val="minor"/>
    </font>
    <font>
      <b/>
      <u/>
      <sz val="11"/>
      <name val="Calibri"/>
      <family val="2"/>
      <scheme val="minor"/>
    </font>
    <font>
      <strike/>
      <sz val="10"/>
      <name val="Calibri"/>
      <family val="2"/>
      <scheme val="minor"/>
    </font>
    <font>
      <strike/>
      <sz val="11"/>
      <name val="Calibri"/>
      <family val="2"/>
      <scheme val="minor"/>
    </font>
    <font>
      <u/>
      <sz val="10"/>
      <name val="Calibri"/>
      <family val="2"/>
      <scheme val="minor"/>
    </font>
    <font>
      <i/>
      <sz val="12"/>
      <name val="Calibri"/>
      <family val="2"/>
      <scheme val="minor"/>
    </font>
    <font>
      <i/>
      <sz val="9"/>
      <name val="Calibri"/>
      <family val="2"/>
      <scheme val="minor"/>
    </font>
    <font>
      <strike/>
      <u/>
      <sz val="9"/>
      <name val="Calibri"/>
      <family val="2"/>
      <scheme val="minor"/>
    </font>
    <font>
      <u/>
      <sz val="9"/>
      <name val="Calibri"/>
      <family val="2"/>
      <scheme val="minor"/>
    </font>
    <font>
      <i/>
      <strike/>
      <sz val="10"/>
      <name val="Calibri"/>
      <family val="2"/>
      <scheme val="minor"/>
    </font>
    <font>
      <b/>
      <i/>
      <strike/>
      <sz val="10"/>
      <name val="Calibri"/>
      <family val="2"/>
      <scheme val="minor"/>
    </font>
    <font>
      <vertAlign val="superscript"/>
      <sz val="11"/>
      <name val="Calibri"/>
      <family val="2"/>
      <scheme val="minor"/>
    </font>
    <font>
      <sz val="12"/>
      <name val="Calibri Light"/>
      <family val="1"/>
      <scheme val="major"/>
    </font>
    <font>
      <sz val="10"/>
      <name val="Calibri Light"/>
      <family val="1"/>
      <scheme val="major"/>
    </font>
    <font>
      <sz val="9"/>
      <name val="Wingdings"/>
      <charset val="2"/>
    </font>
    <font>
      <vertAlign val="superscript"/>
      <sz val="10"/>
      <name val="Calibri"/>
      <family val="2"/>
      <scheme val="minor"/>
    </font>
    <font>
      <b/>
      <vertAlign val="superscript"/>
      <sz val="9"/>
      <name val="Calibri"/>
      <family val="2"/>
      <scheme val="minor"/>
    </font>
    <font>
      <b/>
      <sz val="12"/>
      <name val="Calibri"/>
      <family val="2"/>
      <scheme val="minor"/>
    </font>
    <font>
      <sz val="9"/>
      <color rgb="FFFF0000"/>
      <name val="Calibri"/>
      <family val="2"/>
    </font>
    <font>
      <u/>
      <sz val="9"/>
      <color rgb="FFFF0000"/>
      <name val="Calibri"/>
      <family val="2"/>
    </font>
    <font>
      <u/>
      <sz val="9"/>
      <color rgb="FFFF0000"/>
      <name val="Calibri"/>
      <family val="2"/>
      <scheme val="minor"/>
    </font>
    <font>
      <i/>
      <strike/>
      <sz val="9"/>
      <color rgb="FFFF0000"/>
      <name val="Calibri"/>
      <family val="2"/>
      <scheme val="minor"/>
    </font>
    <font>
      <i/>
      <strike/>
      <sz val="9"/>
      <color theme="1"/>
      <name val="Calibri"/>
      <family val="2"/>
      <scheme val="minor"/>
    </font>
    <font>
      <i/>
      <sz val="12"/>
      <color rgb="FFFF0000"/>
      <name val="Calibri"/>
      <family val="2"/>
      <scheme val="minor"/>
    </font>
    <font>
      <b/>
      <sz val="14"/>
      <color rgb="FFFF0000"/>
      <name val="Calibri"/>
      <family val="2"/>
      <scheme val="minor"/>
    </font>
    <font>
      <b/>
      <sz val="9"/>
      <color indexed="81"/>
      <name val="Tahoma"/>
      <charset val="1"/>
    </font>
    <font>
      <i/>
      <sz val="10"/>
      <color rgb="FFFF0000"/>
      <name val="Calibri"/>
      <family val="2"/>
    </font>
    <font>
      <b/>
      <sz val="9"/>
      <color rgb="FF000000"/>
      <name val="Tahoma"/>
      <family val="2"/>
    </font>
    <font>
      <sz val="9"/>
      <color rgb="FF000000"/>
      <name val="Tahoma"/>
      <family val="2"/>
    </font>
    <font>
      <sz val="10"/>
      <color rgb="FF000000"/>
      <name val="Tahoma"/>
      <family val="2"/>
    </font>
    <font>
      <u/>
      <sz val="9"/>
      <color rgb="FF000000"/>
      <name val="Tahoma"/>
      <family val="2"/>
    </font>
    <font>
      <b/>
      <u/>
      <sz val="9"/>
      <color rgb="FF000000"/>
      <name val="Tahoma"/>
      <family val="2"/>
    </font>
    <font>
      <b/>
      <sz val="10"/>
      <color rgb="FF000000"/>
      <name val="Tahoma"/>
      <family val="2"/>
    </font>
    <font>
      <sz val="9"/>
      <color indexed="81"/>
      <name val="Tahoma"/>
      <charset val="1"/>
    </font>
    <font>
      <vertAlign val="superscript"/>
      <sz val="11"/>
      <color theme="1"/>
      <name val="Calibri"/>
      <family val="2"/>
      <scheme val="minor"/>
    </font>
    <font>
      <strike/>
      <sz val="9"/>
      <color theme="1"/>
      <name val="Wingdings"/>
      <charset val="2"/>
    </font>
    <font>
      <strike/>
      <sz val="9"/>
      <color rgb="FF0070C0"/>
      <name val="Calibri"/>
      <family val="2"/>
      <scheme val="minor"/>
    </font>
    <font>
      <sz val="14"/>
      <color rgb="FFFF0000"/>
      <name val="Calibri"/>
      <family val="2"/>
      <scheme val="minor"/>
    </font>
    <font>
      <b/>
      <i/>
      <sz val="9"/>
      <color indexed="81"/>
      <name val="Tahoma"/>
      <family val="2"/>
    </font>
    <font>
      <i/>
      <strike/>
      <sz val="11"/>
      <name val="Calibri"/>
      <family val="2"/>
      <scheme val="minor"/>
    </font>
    <font>
      <strike/>
      <sz val="10"/>
      <color rgb="FFFF0000"/>
      <name val="Calibri"/>
      <family val="2"/>
      <scheme val="minor"/>
    </font>
    <font>
      <i/>
      <strike/>
      <sz val="10"/>
      <color rgb="FF231F20"/>
      <name val="Calibri"/>
      <family val="2"/>
    </font>
    <font>
      <sz val="16"/>
      <color rgb="FFFF0000"/>
      <name val="Calibri"/>
      <family val="2"/>
      <scheme val="minor"/>
    </font>
    <font>
      <sz val="10"/>
      <color rgb="FF231F20"/>
      <name val="Calibri"/>
      <family val="2"/>
    </font>
    <font>
      <i/>
      <strike/>
      <sz val="12"/>
      <name val="Calibri"/>
      <family val="2"/>
      <scheme val="minor"/>
    </font>
    <font>
      <b/>
      <i/>
      <sz val="11"/>
      <color rgb="FFFF0000"/>
      <name val="Calibri"/>
      <family val="2"/>
      <scheme val="minor"/>
    </font>
    <font>
      <b/>
      <sz val="12"/>
      <color rgb="FFFF0000"/>
      <name val="Calibri"/>
      <family val="2"/>
      <scheme val="minor"/>
    </font>
    <font>
      <b/>
      <strike/>
      <sz val="11"/>
      <color theme="1"/>
      <name val="Calibri"/>
      <family val="2"/>
      <scheme val="minor"/>
    </font>
    <font>
      <sz val="8"/>
      <color rgb="FFFF0000"/>
      <name val="Calibri"/>
      <family val="2"/>
      <scheme val="minor"/>
    </font>
    <font>
      <sz val="9"/>
      <color indexed="81"/>
      <name val="Tahoma"/>
    </font>
    <font>
      <b/>
      <sz val="9"/>
      <color indexed="81"/>
      <name val="Tahoma"/>
    </font>
    <font>
      <b/>
      <sz val="16"/>
      <color rgb="FFFF0000"/>
      <name val="Calibri"/>
      <family val="2"/>
      <scheme val="minor"/>
    </font>
    <font>
      <b/>
      <sz val="9"/>
      <color rgb="FFFF0000"/>
      <name val="Calibri"/>
      <family val="2"/>
      <scheme val="minor"/>
    </font>
    <font>
      <vertAlign val="superscript"/>
      <sz val="8"/>
      <color rgb="FFFF0000"/>
      <name val="Calibri"/>
      <family val="2"/>
      <scheme val="minor"/>
    </font>
    <font>
      <b/>
      <i/>
      <sz val="10"/>
      <color theme="1"/>
      <name val="Calibri"/>
      <family val="2"/>
      <scheme val="minor"/>
    </font>
    <font>
      <b/>
      <i/>
      <strike/>
      <sz val="11"/>
      <color rgb="FFFF0000"/>
      <name val="Calibri"/>
      <family val="2"/>
      <scheme val="minor"/>
    </font>
    <font>
      <vertAlign val="superscript"/>
      <sz val="9"/>
      <color rgb="FFFF0000"/>
      <name val="Calibri"/>
      <family val="2"/>
      <scheme val="minor"/>
    </font>
    <font>
      <strike/>
      <vertAlign val="superscript"/>
      <sz val="9"/>
      <color rgb="FFFF0000"/>
      <name val="Calibri"/>
      <family val="2"/>
      <scheme val="minor"/>
    </font>
    <font>
      <i/>
      <strike/>
      <sz val="10"/>
      <color rgb="FFFF0000"/>
      <name val="Calibri"/>
      <family val="2"/>
      <scheme val="minor"/>
    </font>
    <font>
      <strike/>
      <sz val="9"/>
      <color rgb="FFFF0000"/>
      <name val="Calibri"/>
      <family val="2"/>
    </font>
    <font>
      <i/>
      <vertAlign val="superscript"/>
      <sz val="11"/>
      <color theme="1"/>
      <name val="Calibri"/>
      <family val="2"/>
      <scheme val="minor"/>
    </font>
    <font>
      <sz val="11"/>
      <color theme="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strike/>
      <sz val="9"/>
      <color indexed="10"/>
      <name val="Tahoma"/>
      <family val="2"/>
    </font>
    <font>
      <b/>
      <strike/>
      <sz val="9"/>
      <color indexed="10"/>
      <name val="Tahoma"/>
      <family val="2"/>
    </font>
    <font>
      <strike/>
      <sz val="11"/>
      <color rgb="FFFF0000"/>
      <name val="Calibri"/>
      <family val="2"/>
      <scheme val="minor"/>
    </font>
    <font>
      <sz val="8"/>
      <name val="Calibri"/>
      <family val="2"/>
      <scheme val="minor"/>
    </font>
    <font>
      <b/>
      <sz val="10"/>
      <name val="Calibri"/>
      <family val="2"/>
    </font>
  </fonts>
  <fills count="32">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FF7C8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CDACE6"/>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8" tint="0.39997558519241921"/>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1">
    <xf numFmtId="0" fontId="0" fillId="0" borderId="0"/>
    <xf numFmtId="0" fontId="36" fillId="0" borderId="0"/>
    <xf numFmtId="0" fontId="39" fillId="0" borderId="0"/>
    <xf numFmtId="0" fontId="40" fillId="0" borderId="0"/>
    <xf numFmtId="0" fontId="21" fillId="0" borderId="0"/>
    <xf numFmtId="0" fontId="20" fillId="0" borderId="0"/>
    <xf numFmtId="0" fontId="49" fillId="0" borderId="0"/>
    <xf numFmtId="0" fontId="19" fillId="0" borderId="0"/>
    <xf numFmtId="0" fontId="36" fillId="0" borderId="0"/>
    <xf numFmtId="0" fontId="19" fillId="0" borderId="0"/>
    <xf numFmtId="43" fontId="55" fillId="0" borderId="0" applyFont="0" applyFill="0" applyBorder="0" applyAlignment="0" applyProtection="0"/>
    <xf numFmtId="0" fontId="57" fillId="0" borderId="0"/>
    <xf numFmtId="0" fontId="56" fillId="0" borderId="0"/>
    <xf numFmtId="0" fontId="18" fillId="0" borderId="0"/>
    <xf numFmtId="0" fontId="18" fillId="0" borderId="0"/>
    <xf numFmtId="0" fontId="36"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2" fillId="0" borderId="0"/>
    <xf numFmtId="0" fontId="105" fillId="0" borderId="0" applyNumberFormat="0" applyFill="0" applyBorder="0" applyAlignment="0" applyProtection="0"/>
    <xf numFmtId="0" fontId="180" fillId="0" borderId="0" applyNumberFormat="0" applyFill="0" applyBorder="0" applyAlignment="0" applyProtection="0">
      <alignment vertical="top"/>
      <protection locked="0"/>
    </xf>
    <xf numFmtId="0" fontId="179" fillId="0" borderId="0"/>
    <xf numFmtId="43" fontId="55" fillId="0" borderId="23" applyFont="0" applyFill="0" applyAlignment="0" applyProtection="0"/>
    <xf numFmtId="0" fontId="182" fillId="0" borderId="0" applyNumberFormat="0" applyFill="0" applyBorder="0" applyAlignment="0" applyProtection="0"/>
    <xf numFmtId="0" fontId="181" fillId="0" borderId="0" applyNumberFormat="0" applyFill="0" applyAlignment="0" applyProtection="0"/>
    <xf numFmtId="0" fontId="181" fillId="0" borderId="0" applyNumberFormat="0" applyFill="0" applyProtection="0">
      <alignment vertical="top"/>
    </xf>
    <xf numFmtId="0" fontId="55" fillId="0" borderId="0" applyNumberFormat="0" applyFill="0" applyProtection="0">
      <alignment horizontal="right" indent="1"/>
    </xf>
    <xf numFmtId="168" fontId="55" fillId="0" borderId="23">
      <alignment horizontal="center" vertical="center"/>
    </xf>
    <xf numFmtId="167" fontId="55" fillId="0" borderId="22" applyFill="0">
      <alignment horizontal="center" vertical="center"/>
    </xf>
    <xf numFmtId="0" fontId="55" fillId="0" borderId="22" applyFill="0">
      <alignment horizontal="center" vertical="center"/>
    </xf>
    <xf numFmtId="0" fontId="55" fillId="0" borderId="22" applyFill="0">
      <alignment horizontal="left" vertical="center" indent="2"/>
    </xf>
    <xf numFmtId="0" fontId="105" fillId="0" borderId="0" applyNumberFormat="0" applyFill="0" applyBorder="0" applyAlignment="0" applyProtection="0"/>
  </cellStyleXfs>
  <cellXfs count="1380">
    <xf numFmtId="0" fontId="0" fillId="0" borderId="0" xfId="0"/>
    <xf numFmtId="0" fontId="0" fillId="0" borderId="0" xfId="0" applyFill="1" applyBorder="1" applyAlignment="1">
      <alignment horizontal="left" vertical="top"/>
    </xf>
    <xf numFmtId="0" fontId="25" fillId="0" borderId="0" xfId="0" applyFont="1" applyFill="1" applyBorder="1" applyAlignment="1">
      <alignment horizontal="left" vertical="top"/>
    </xf>
    <xf numFmtId="0" fontId="26" fillId="0" borderId="0" xfId="0" applyFont="1" applyFill="1" applyBorder="1" applyAlignment="1">
      <alignment horizontal="left" vertical="top"/>
    </xf>
    <xf numFmtId="0" fontId="29" fillId="0" borderId="0" xfId="0" applyFont="1"/>
    <xf numFmtId="0" fontId="29" fillId="0" borderId="0" xfId="0" applyFont="1" applyFill="1" applyBorder="1" applyAlignment="1">
      <alignment horizontal="center"/>
    </xf>
    <xf numFmtId="0" fontId="29" fillId="0" borderId="0" xfId="0" applyFont="1" applyFill="1" applyBorder="1" applyAlignment="1"/>
    <xf numFmtId="0" fontId="42" fillId="0" borderId="0" xfId="0" applyFont="1" applyBorder="1" applyAlignment="1">
      <alignment horizontal="center" vertical="center"/>
    </xf>
    <xf numFmtId="0" fontId="43" fillId="5" borderId="0" xfId="4" applyFont="1" applyFill="1"/>
    <xf numFmtId="0" fontId="21" fillId="0" borderId="0" xfId="4"/>
    <xf numFmtId="0" fontId="21" fillId="0" borderId="0" xfId="4" applyFill="1"/>
    <xf numFmtId="0" fontId="29" fillId="0" borderId="0" xfId="0" applyFont="1" applyBorder="1" applyAlignment="1">
      <alignment horizontal="right"/>
    </xf>
    <xf numFmtId="0" fontId="0" fillId="0" borderId="0" xfId="0" applyFill="1"/>
    <xf numFmtId="0" fontId="0" fillId="0" borderId="0" xfId="0"/>
    <xf numFmtId="0" fontId="23" fillId="0" borderId="0" xfId="0" applyFont="1" applyFill="1" applyBorder="1" applyAlignment="1">
      <alignment horizontal="left" vertical="top"/>
    </xf>
    <xf numFmtId="0" fontId="0" fillId="9" borderId="0" xfId="0" applyFill="1"/>
    <xf numFmtId="0" fontId="0" fillId="7" borderId="0" xfId="0" applyFill="1"/>
    <xf numFmtId="0" fontId="0" fillId="4" borderId="0" xfId="0" applyFill="1"/>
    <xf numFmtId="0" fontId="29" fillId="7" borderId="2" xfId="0" applyFont="1" applyFill="1" applyBorder="1" applyAlignment="1">
      <alignment horizontal="right" vertical="center"/>
    </xf>
    <xf numFmtId="0" fontId="0" fillId="0" borderId="0" xfId="0" applyFill="1" applyAlignment="1">
      <alignment horizontal="center"/>
    </xf>
    <xf numFmtId="0" fontId="0" fillId="0" borderId="0" xfId="0" applyFont="1"/>
    <xf numFmtId="0" fontId="51" fillId="0" borderId="11" xfId="0" applyFont="1" applyFill="1" applyBorder="1" applyAlignment="1">
      <alignment horizontal="left" vertical="top"/>
    </xf>
    <xf numFmtId="0" fontId="0" fillId="0" borderId="11" xfId="0" applyFont="1" applyFill="1" applyBorder="1" applyAlignment="1">
      <alignment horizontal="left" vertical="top"/>
    </xf>
    <xf numFmtId="0" fontId="52" fillId="0" borderId="11" xfId="0" applyFont="1" applyFill="1" applyBorder="1" applyAlignment="1">
      <alignment horizontal="right" vertical="center"/>
    </xf>
    <xf numFmtId="0" fontId="52" fillId="0" borderId="10" xfId="0" applyFont="1" applyFill="1" applyBorder="1" applyAlignment="1">
      <alignment horizontal="right" vertical="center"/>
    </xf>
    <xf numFmtId="0" fontId="52" fillId="0" borderId="10" xfId="0" applyFont="1" applyFill="1" applyBorder="1" applyAlignment="1">
      <alignment horizontal="left" vertical="center"/>
    </xf>
    <xf numFmtId="0" fontId="46" fillId="0" borderId="0" xfId="0" applyFont="1" applyBorder="1"/>
    <xf numFmtId="0" fontId="29" fillId="11" borderId="0" xfId="0" applyFont="1" applyFill="1" applyAlignment="1">
      <alignment horizontal="center"/>
    </xf>
    <xf numFmtId="0" fontId="0" fillId="0" borderId="0" xfId="0" applyBorder="1" applyAlignment="1"/>
    <xf numFmtId="0" fontId="0" fillId="9" borderId="2" xfId="0" applyFill="1" applyBorder="1"/>
    <xf numFmtId="0" fontId="29" fillId="0" borderId="0" xfId="0" applyFont="1" applyBorder="1"/>
    <xf numFmtId="0" fontId="0" fillId="13" borderId="0" xfId="0" applyFill="1"/>
    <xf numFmtId="0" fontId="0" fillId="13" borderId="0" xfId="0" applyFill="1" applyAlignment="1">
      <alignment horizontal="center"/>
    </xf>
    <xf numFmtId="0" fontId="0" fillId="13" borderId="0" xfId="0" applyFill="1" applyBorder="1"/>
    <xf numFmtId="0" fontId="0" fillId="0" borderId="0" xfId="0"/>
    <xf numFmtId="0" fontId="29" fillId="0" borderId="0" xfId="0" applyFont="1"/>
    <xf numFmtId="0" fontId="0" fillId="0" borderId="0" xfId="0" applyFill="1" applyBorder="1"/>
    <xf numFmtId="0" fontId="0" fillId="9" borderId="0" xfId="0" applyFill="1"/>
    <xf numFmtId="0" fontId="0" fillId="7" borderId="0" xfId="0" applyFill="1"/>
    <xf numFmtId="0" fontId="0" fillId="4" borderId="0" xfId="0" applyFill="1"/>
    <xf numFmtId="0" fontId="47" fillId="0" borderId="0" xfId="0" applyFont="1" applyFill="1" applyBorder="1" applyAlignment="1">
      <alignment vertical="top" wrapText="1"/>
    </xf>
    <xf numFmtId="0" fontId="30" fillId="0" borderId="0" xfId="0" applyFont="1" applyFill="1" applyBorder="1" applyAlignment="1">
      <alignment vertical="top" wrapText="1"/>
    </xf>
    <xf numFmtId="0" fontId="42" fillId="0" borderId="2" xfId="0" applyFont="1" applyBorder="1" applyAlignment="1">
      <alignment horizontal="center" vertical="center"/>
    </xf>
    <xf numFmtId="0" fontId="29" fillId="0" borderId="2" xfId="0" applyFont="1" applyBorder="1" applyAlignment="1">
      <alignment horizontal="left" vertical="center"/>
    </xf>
    <xf numFmtId="0" fontId="62" fillId="0" borderId="2" xfId="0" applyFont="1" applyBorder="1" applyAlignment="1">
      <alignment horizontal="center" vertical="center"/>
    </xf>
    <xf numFmtId="0" fontId="29" fillId="13" borderId="0" xfId="0" applyFont="1" applyFill="1" applyBorder="1" applyAlignment="1">
      <alignment horizontal="center"/>
    </xf>
    <xf numFmtId="0" fontId="0" fillId="10" borderId="2" xfId="0" applyFill="1" applyBorder="1" applyAlignment="1">
      <alignment horizontal="center"/>
    </xf>
    <xf numFmtId="0" fontId="17" fillId="0" borderId="0" xfId="4" applyFont="1" applyFill="1"/>
    <xf numFmtId="0" fontId="0" fillId="0" borderId="0" xfId="0" applyBorder="1"/>
    <xf numFmtId="0" fontId="0" fillId="0" borderId="0" xfId="0"/>
    <xf numFmtId="0" fontId="48" fillId="0" borderId="0" xfId="0" applyFont="1"/>
    <xf numFmtId="0" fontId="0" fillId="9" borderId="0" xfId="0" applyFill="1"/>
    <xf numFmtId="0" fontId="0" fillId="7" borderId="0" xfId="0" applyFill="1"/>
    <xf numFmtId="0" fontId="0" fillId="4" borderId="0" xfId="0" applyFill="1"/>
    <xf numFmtId="0" fontId="22" fillId="9" borderId="2" xfId="0" applyFont="1" applyFill="1" applyBorder="1" applyAlignment="1"/>
    <xf numFmtId="0" fontId="22" fillId="0" borderId="0" xfId="0" applyFont="1" applyFill="1" applyBorder="1" applyAlignment="1"/>
    <xf numFmtId="0" fontId="48" fillId="9" borderId="2" xfId="0" applyFont="1" applyFill="1" applyBorder="1" applyAlignment="1"/>
    <xf numFmtId="0" fontId="54" fillId="0" borderId="0" xfId="0" applyFont="1" applyFill="1" applyBorder="1" applyAlignment="1"/>
    <xf numFmtId="0" fontId="56" fillId="0" borderId="0" xfId="0" applyFont="1" applyFill="1" applyBorder="1" applyAlignment="1" applyProtection="1">
      <alignment horizontal="center" wrapText="1"/>
    </xf>
    <xf numFmtId="0" fontId="0" fillId="14" borderId="0" xfId="0" applyFill="1" applyBorder="1"/>
    <xf numFmtId="0" fontId="56" fillId="0" borderId="0" xfId="0" applyFont="1" applyFill="1" applyBorder="1" applyAlignment="1" applyProtection="1">
      <alignment horizontal="center"/>
    </xf>
    <xf numFmtId="3" fontId="56" fillId="0" borderId="0" xfId="0" applyNumberFormat="1" applyFont="1" applyFill="1" applyBorder="1" applyAlignment="1" applyProtection="1">
      <alignment horizontal="center"/>
    </xf>
    <xf numFmtId="0" fontId="0" fillId="0" borderId="0" xfId="0" applyFill="1" applyBorder="1" applyAlignment="1"/>
    <xf numFmtId="49" fontId="0" fillId="0" borderId="0" xfId="0" applyNumberFormat="1" applyFill="1" applyBorder="1" applyAlignment="1">
      <alignment horizontal="center" vertical="center"/>
    </xf>
    <xf numFmtId="0" fontId="29" fillId="0" borderId="0" xfId="0" applyFont="1" applyFill="1" applyBorder="1" applyAlignment="1">
      <alignment horizontal="center" vertical="center" textRotation="90" wrapText="1"/>
    </xf>
    <xf numFmtId="49" fontId="0" fillId="0" borderId="0" xfId="0" applyNumberFormat="1" applyBorder="1" applyAlignment="1">
      <alignment horizontal="center" vertical="center"/>
    </xf>
    <xf numFmtId="49" fontId="53" fillId="0" borderId="0" xfId="0" applyNumberFormat="1" applyFont="1" applyFill="1" applyBorder="1" applyAlignment="1">
      <alignment horizontal="left" vertical="center"/>
    </xf>
    <xf numFmtId="0" fontId="41" fillId="0" borderId="0" xfId="0" applyFont="1" applyFill="1" applyBorder="1" applyAlignment="1">
      <alignment vertical="top" wrapText="1"/>
    </xf>
    <xf numFmtId="0" fontId="0" fillId="0" borderId="0" xfId="0" applyFill="1" applyBorder="1" applyAlignment="1">
      <alignment vertical="top" wrapText="1"/>
    </xf>
    <xf numFmtId="0" fontId="41" fillId="0" borderId="0" xfId="0" applyFont="1" applyFill="1" applyBorder="1"/>
    <xf numFmtId="0" fontId="50" fillId="0" borderId="0" xfId="0" applyFont="1" applyFill="1" applyBorder="1" applyAlignment="1">
      <alignment vertical="top" wrapText="1"/>
    </xf>
    <xf numFmtId="0" fontId="22" fillId="0" borderId="0" xfId="0" applyFont="1" applyFill="1" applyBorder="1"/>
    <xf numFmtId="0" fontId="58" fillId="0" borderId="0" xfId="12" applyFont="1" applyFill="1" applyBorder="1" applyProtection="1"/>
    <xf numFmtId="0" fontId="56" fillId="0" borderId="0" xfId="12" applyFill="1" applyBorder="1" applyProtection="1"/>
    <xf numFmtId="0" fontId="56" fillId="0" borderId="0" xfId="12" applyFont="1" applyFill="1" applyBorder="1" applyProtection="1"/>
    <xf numFmtId="0" fontId="56" fillId="0" borderId="0" xfId="12" applyFill="1" applyBorder="1" applyAlignment="1" applyProtection="1">
      <alignment horizontal="center"/>
      <protection locked="0"/>
    </xf>
    <xf numFmtId="0" fontId="56" fillId="0" borderId="0" xfId="12" applyFill="1" applyBorder="1" applyAlignment="1" applyProtection="1">
      <alignment horizontal="center"/>
    </xf>
    <xf numFmtId="164" fontId="56" fillId="0" borderId="0" xfId="12" applyNumberFormat="1" applyFill="1" applyBorder="1" applyAlignment="1" applyProtection="1">
      <alignment horizontal="center"/>
      <protection locked="0"/>
    </xf>
    <xf numFmtId="164" fontId="56" fillId="0" borderId="0" xfId="12" applyNumberFormat="1" applyFill="1" applyBorder="1" applyAlignment="1" applyProtection="1">
      <alignment horizontal="center"/>
    </xf>
    <xf numFmtId="0" fontId="56" fillId="0" borderId="0" xfId="12" applyFont="1" applyFill="1" applyBorder="1" applyAlignment="1" applyProtection="1">
      <alignment horizontal="center" wrapText="1"/>
    </xf>
    <xf numFmtId="0" fontId="56" fillId="0" borderId="0" xfId="12" applyFont="1" applyFill="1" applyBorder="1" applyAlignment="1" applyProtection="1">
      <alignment horizontal="center"/>
    </xf>
    <xf numFmtId="165" fontId="56" fillId="0" borderId="0" xfId="12" applyNumberFormat="1" applyFill="1" applyBorder="1" applyAlignment="1" applyProtection="1">
      <alignment horizontal="center"/>
      <protection locked="0"/>
    </xf>
    <xf numFmtId="165" fontId="56" fillId="0" borderId="0" xfId="12" applyNumberFormat="1" applyFill="1" applyBorder="1" applyAlignment="1" applyProtection="1">
      <alignment horizontal="center"/>
    </xf>
    <xf numFmtId="164" fontId="56" fillId="0" borderId="0" xfId="12" applyNumberFormat="1" applyFill="1" applyBorder="1" applyProtection="1"/>
    <xf numFmtId="0" fontId="59" fillId="0" borderId="0" xfId="12" applyFont="1" applyFill="1" applyBorder="1" applyProtection="1"/>
    <xf numFmtId="1" fontId="56" fillId="0" borderId="0" xfId="12" applyNumberFormat="1" applyFill="1" applyBorder="1" applyAlignment="1" applyProtection="1">
      <alignment horizontal="center"/>
    </xf>
    <xf numFmtId="0" fontId="57" fillId="0" borderId="0" xfId="12" applyFont="1" applyFill="1" applyBorder="1" applyAlignment="1" applyProtection="1">
      <alignment horizontal="center"/>
    </xf>
    <xf numFmtId="0" fontId="16" fillId="0" borderId="0" xfId="4" applyFont="1" applyFill="1"/>
    <xf numFmtId="0" fontId="0" fillId="10" borderId="0" xfId="0" applyFill="1" applyAlignment="1">
      <alignment horizontal="center"/>
    </xf>
    <xf numFmtId="0" fontId="54" fillId="0" borderId="2" xfId="0" applyFont="1" applyFill="1" applyBorder="1" applyAlignment="1">
      <alignment horizontal="center" vertical="center"/>
    </xf>
    <xf numFmtId="0" fontId="22" fillId="0" borderId="0" xfId="0" applyFont="1" applyFill="1" applyBorder="1" applyAlignment="1">
      <alignment horizontal="center" vertical="center"/>
    </xf>
    <xf numFmtId="49" fontId="0" fillId="0" borderId="0" xfId="0" applyNumberFormat="1" applyFill="1" applyBorder="1" applyAlignment="1">
      <alignment horizontal="center"/>
    </xf>
    <xf numFmtId="0" fontId="58" fillId="0" borderId="0" xfId="12" applyFont="1" applyFill="1" applyBorder="1" applyAlignment="1" applyProtection="1">
      <alignment horizontal="center"/>
    </xf>
    <xf numFmtId="0" fontId="42" fillId="0" borderId="2" xfId="0" applyFont="1" applyFill="1" applyBorder="1" applyAlignment="1">
      <alignment horizontal="center" vertical="center"/>
    </xf>
    <xf numFmtId="0" fontId="29" fillId="0" borderId="0" xfId="0" applyFont="1" applyFill="1" applyAlignment="1">
      <alignment horizontal="center"/>
    </xf>
    <xf numFmtId="0" fontId="22" fillId="9" borderId="2" xfId="0" applyFont="1" applyFill="1" applyBorder="1" applyAlignment="1">
      <alignment horizontal="center" vertical="center"/>
    </xf>
    <xf numFmtId="0" fontId="54" fillId="14" borderId="2" xfId="0" applyFont="1" applyFill="1" applyBorder="1" applyAlignment="1">
      <alignment horizontal="center" vertical="center" wrapText="1"/>
    </xf>
    <xf numFmtId="0" fontId="0" fillId="0" borderId="0" xfId="0" applyFill="1" applyBorder="1" applyAlignment="1">
      <alignment vertical="center" wrapText="1"/>
    </xf>
    <xf numFmtId="0" fontId="61" fillId="0" borderId="0" xfId="0" applyFont="1" applyFill="1" applyBorder="1" applyAlignment="1"/>
    <xf numFmtId="0" fontId="29" fillId="15" borderId="0" xfId="0" applyFont="1" applyFill="1" applyAlignment="1">
      <alignment horizontal="center"/>
    </xf>
    <xf numFmtId="0" fontId="14" fillId="0" borderId="0" xfId="4" applyFont="1"/>
    <xf numFmtId="0" fontId="0" fillId="0" borderId="0" xfId="0" applyFill="1" applyBorder="1" applyAlignment="1">
      <alignment horizontal="center" vertical="center"/>
    </xf>
    <xf numFmtId="0" fontId="54" fillId="0" borderId="0" xfId="0" applyFont="1" applyFill="1" applyBorder="1" applyAlignment="1">
      <alignment vertical="center" wrapText="1"/>
    </xf>
    <xf numFmtId="0" fontId="54" fillId="0" borderId="0" xfId="0" applyFont="1" applyFill="1" applyBorder="1" applyAlignment="1">
      <alignment horizontal="center" vertical="center" wrapText="1"/>
    </xf>
    <xf numFmtId="0" fontId="69" fillId="0" borderId="0" xfId="0" applyFont="1" applyFill="1" applyBorder="1" applyAlignment="1">
      <alignment horizontal="center" vertical="center"/>
    </xf>
    <xf numFmtId="0" fontId="29" fillId="15" borderId="0" xfId="0" applyFont="1" applyFill="1" applyAlignment="1">
      <alignment horizontal="center" vertical="center"/>
    </xf>
    <xf numFmtId="0" fontId="29" fillId="11" borderId="0" xfId="0" applyFont="1" applyFill="1" applyAlignment="1">
      <alignment horizontal="center" vertical="center"/>
    </xf>
    <xf numFmtId="0" fontId="29" fillId="14" borderId="2" xfId="0" applyFont="1" applyFill="1" applyBorder="1" applyAlignment="1">
      <alignment horizontal="center" vertical="center"/>
    </xf>
    <xf numFmtId="0" fontId="42" fillId="8" borderId="2" xfId="0" applyFont="1" applyFill="1" applyBorder="1" applyAlignment="1">
      <alignment horizontal="center" vertical="center"/>
    </xf>
    <xf numFmtId="0" fontId="0" fillId="0" borderId="0" xfId="0" applyFill="1" applyBorder="1" applyAlignment="1">
      <alignment vertical="center"/>
    </xf>
    <xf numFmtId="0" fontId="56" fillId="0" borderId="0" xfId="0" applyFont="1" applyFill="1" applyBorder="1" applyAlignment="1" applyProtection="1"/>
    <xf numFmtId="0" fontId="46" fillId="0" borderId="0" xfId="0" applyFont="1"/>
    <xf numFmtId="0" fontId="32" fillId="0" borderId="0" xfId="0" applyFont="1" applyFill="1" applyBorder="1"/>
    <xf numFmtId="0" fontId="76" fillId="4" borderId="2" xfId="0" applyFont="1" applyFill="1" applyBorder="1" applyAlignment="1">
      <alignment horizontal="center" vertical="center" wrapText="1"/>
    </xf>
    <xf numFmtId="0" fontId="29" fillId="13" borderId="0" xfId="2" applyFont="1" applyFill="1" applyBorder="1"/>
    <xf numFmtId="0" fontId="41" fillId="13" borderId="0" xfId="2" applyFont="1" applyFill="1" applyBorder="1"/>
    <xf numFmtId="0" fontId="78" fillId="13" borderId="0" xfId="2" applyFont="1" applyFill="1" applyBorder="1"/>
    <xf numFmtId="0" fontId="29" fillId="13" borderId="0" xfId="2" applyFont="1" applyFill="1" applyBorder="1" applyAlignment="1"/>
    <xf numFmtId="0" fontId="77" fillId="13" borderId="0" xfId="2" applyFont="1" applyFill="1" applyBorder="1" applyAlignment="1">
      <alignment wrapText="1"/>
    </xf>
    <xf numFmtId="0" fontId="28" fillId="13" borderId="0" xfId="2" applyFont="1" applyFill="1" applyBorder="1"/>
    <xf numFmtId="0" fontId="30" fillId="13" borderId="0" xfId="0" applyFont="1" applyFill="1" applyBorder="1" applyAlignment="1">
      <alignment horizontal="left" vertical="top" wrapText="1"/>
    </xf>
    <xf numFmtId="0" fontId="0" fillId="13" borderId="0" xfId="0" applyFill="1" applyBorder="1" applyAlignment="1"/>
    <xf numFmtId="0" fontId="29" fillId="0" borderId="0" xfId="0" applyFont="1" applyBorder="1" applyAlignment="1">
      <alignment horizontal="center" vertical="center" textRotation="90" wrapText="1"/>
    </xf>
    <xf numFmtId="0" fontId="54" fillId="9" borderId="2" xfId="0" applyFont="1" applyFill="1" applyBorder="1"/>
    <xf numFmtId="49" fontId="0" fillId="0" borderId="0" xfId="0" applyNumberFormat="1" applyBorder="1" applyAlignment="1" applyProtection="1">
      <alignment horizontal="center"/>
    </xf>
    <xf numFmtId="0" fontId="54" fillId="0" borderId="2" xfId="0" applyFont="1" applyBorder="1" applyAlignment="1">
      <alignment horizontal="center" vertical="center" wrapText="1"/>
    </xf>
    <xf numFmtId="49" fontId="0" fillId="13" borderId="0" xfId="0" applyNumberFormat="1" applyFill="1" applyBorder="1" applyAlignment="1">
      <alignment horizontal="center"/>
    </xf>
    <xf numFmtId="0" fontId="54" fillId="13" borderId="0" xfId="0" applyFont="1" applyFill="1" applyBorder="1" applyAlignment="1">
      <alignment horizontal="center" vertical="center" wrapText="1"/>
    </xf>
    <xf numFmtId="0" fontId="29" fillId="13" borderId="0" xfId="0" applyFont="1" applyFill="1" applyBorder="1" applyAlignment="1">
      <alignment horizontal="center" vertical="center" wrapText="1"/>
    </xf>
    <xf numFmtId="0" fontId="0" fillId="7" borderId="2" xfId="0" applyFill="1" applyBorder="1" applyAlignment="1">
      <alignment horizontal="center"/>
    </xf>
    <xf numFmtId="0" fontId="46" fillId="0" borderId="0" xfId="0" applyFont="1" applyFill="1" applyAlignment="1">
      <alignment horizontal="left"/>
    </xf>
    <xf numFmtId="0" fontId="22" fillId="13" borderId="0" xfId="0" applyFont="1" applyFill="1" applyBorder="1" applyAlignment="1"/>
    <xf numFmtId="0" fontId="32" fillId="13" borderId="0" xfId="0" applyFont="1" applyFill="1" applyBorder="1" applyAlignment="1">
      <alignment horizontal="center" vertical="center"/>
    </xf>
    <xf numFmtId="0" fontId="65" fillId="13" borderId="0" xfId="0" applyFont="1" applyFill="1" applyBorder="1" applyAlignment="1">
      <alignment horizontal="center" vertical="center" wrapText="1"/>
    </xf>
    <xf numFmtId="0" fontId="71" fillId="13" borderId="0" xfId="0" applyFont="1" applyFill="1" applyBorder="1" applyAlignment="1">
      <alignment horizontal="center"/>
    </xf>
    <xf numFmtId="0" fontId="68" fillId="0" borderId="0" xfId="0" applyFont="1" applyFill="1" applyBorder="1" applyAlignment="1">
      <alignment wrapText="1"/>
    </xf>
    <xf numFmtId="0" fontId="0" fillId="13" borderId="0" xfId="0" applyFill="1" applyBorder="1" applyAlignment="1">
      <alignment horizontal="center" vertical="center"/>
    </xf>
    <xf numFmtId="0" fontId="61" fillId="13" borderId="0" xfId="0" applyFont="1" applyFill="1" applyBorder="1" applyAlignment="1">
      <alignment vertical="top" wrapText="1"/>
    </xf>
    <xf numFmtId="3" fontId="56" fillId="13" borderId="0" xfId="10" applyNumberFormat="1" applyFont="1" applyFill="1" applyBorder="1" applyAlignment="1" applyProtection="1">
      <alignment horizontal="center"/>
    </xf>
    <xf numFmtId="0" fontId="79" fillId="13" borderId="0" xfId="0" applyFont="1" applyFill="1" applyBorder="1" applyAlignment="1">
      <alignment horizontal="center" vertical="center" wrapText="1"/>
    </xf>
    <xf numFmtId="0" fontId="54" fillId="13" borderId="0" xfId="0" applyFont="1" applyFill="1" applyBorder="1" applyAlignment="1">
      <alignment vertical="top"/>
    </xf>
    <xf numFmtId="0" fontId="54" fillId="13" borderId="0" xfId="0" applyFont="1" applyFill="1" applyBorder="1" applyAlignment="1">
      <alignment vertical="top" wrapText="1"/>
    </xf>
    <xf numFmtId="0" fontId="64" fillId="0" borderId="0" xfId="0" applyFont="1"/>
    <xf numFmtId="0" fontId="11" fillId="0" borderId="0" xfId="4" applyFont="1"/>
    <xf numFmtId="0" fontId="43" fillId="0" borderId="0" xfId="4" applyFont="1" applyFill="1"/>
    <xf numFmtId="0" fontId="0" fillId="0" borderId="2" xfId="0" applyFill="1" applyBorder="1" applyAlignment="1">
      <alignment horizontal="center" vertical="center"/>
    </xf>
    <xf numFmtId="0" fontId="0" fillId="0" borderId="2" xfId="0" applyFont="1" applyFill="1" applyBorder="1" applyAlignment="1">
      <alignment horizontal="center" vertical="center"/>
    </xf>
    <xf numFmtId="0" fontId="54" fillId="0" borderId="2" xfId="0" applyFont="1" applyFill="1" applyBorder="1" applyAlignment="1">
      <alignment horizontal="center"/>
    </xf>
    <xf numFmtId="0" fontId="54" fillId="0" borderId="2" xfId="0" applyFont="1" applyBorder="1" applyAlignment="1">
      <alignment horizontal="center" vertical="center"/>
    </xf>
    <xf numFmtId="0" fontId="54" fillId="0" borderId="0" xfId="0" applyFont="1" applyFill="1" applyAlignment="1">
      <alignment wrapText="1"/>
    </xf>
    <xf numFmtId="49" fontId="29" fillId="14" borderId="2" xfId="0" applyNumberFormat="1" applyFont="1" applyFill="1" applyBorder="1" applyAlignment="1">
      <alignment horizontal="center"/>
    </xf>
    <xf numFmtId="49" fontId="29" fillId="14" borderId="2" xfId="0" applyNumberFormat="1" applyFont="1" applyFill="1" applyBorder="1" applyAlignment="1">
      <alignment horizontal="center" vertical="center"/>
    </xf>
    <xf numFmtId="0" fontId="54" fillId="0" borderId="0" xfId="0" applyFont="1" applyFill="1" applyBorder="1"/>
    <xf numFmtId="0" fontId="61" fillId="0" borderId="0" xfId="0" applyFont="1" applyFill="1" applyBorder="1" applyAlignment="1">
      <alignment vertical="top" wrapText="1"/>
    </xf>
    <xf numFmtId="0" fontId="61" fillId="0" borderId="0" xfId="0" applyFont="1"/>
    <xf numFmtId="0" fontId="22" fillId="0" borderId="0" xfId="0" applyFont="1" applyFill="1" applyBorder="1" applyAlignment="1">
      <alignment vertical="center"/>
    </xf>
    <xf numFmtId="0" fontId="65" fillId="0" borderId="0" xfId="0" applyFont="1" applyFill="1" applyBorder="1" applyAlignment="1">
      <alignment horizontal="center" vertical="center"/>
    </xf>
    <xf numFmtId="0" fontId="9" fillId="0" borderId="0" xfId="4" applyFont="1" applyFill="1"/>
    <xf numFmtId="0" fontId="29" fillId="15" borderId="0" xfId="0" applyFont="1" applyFill="1" applyAlignment="1">
      <alignment horizontal="center" vertical="center" wrapText="1"/>
    </xf>
    <xf numFmtId="0" fontId="29" fillId="14" borderId="10" xfId="0" applyFont="1" applyFill="1" applyBorder="1" applyAlignment="1">
      <alignment horizontal="center" vertical="center"/>
    </xf>
    <xf numFmtId="0" fontId="54" fillId="0" borderId="0" xfId="0" applyFont="1" applyFill="1" applyBorder="1" applyAlignment="1">
      <alignment vertical="center"/>
    </xf>
    <xf numFmtId="49" fontId="54" fillId="0" borderId="2" xfId="0" applyNumberFormat="1" applyFont="1" applyFill="1" applyBorder="1" applyAlignment="1">
      <alignment horizontal="center" vertical="center"/>
    </xf>
    <xf numFmtId="0" fontId="56" fillId="0" borderId="0" xfId="0" applyFont="1" applyBorder="1" applyAlignment="1" applyProtection="1">
      <alignment horizontal="center" vertical="center"/>
    </xf>
    <xf numFmtId="0" fontId="38" fillId="7" borderId="2" xfId="0" applyFont="1" applyFill="1" applyBorder="1" applyAlignment="1">
      <alignment horizontal="center" vertical="top" wrapText="1"/>
    </xf>
    <xf numFmtId="0" fontId="54" fillId="0" borderId="0" xfId="0" applyFont="1" applyAlignment="1">
      <alignment horizontal="center"/>
    </xf>
    <xf numFmtId="0" fontId="54" fillId="0" borderId="0" xfId="0" applyFont="1" applyFill="1" applyAlignment="1">
      <alignment horizontal="center"/>
    </xf>
    <xf numFmtId="0" fontId="22" fillId="0" borderId="0" xfId="0" applyFont="1" applyFill="1" applyBorder="1" applyAlignment="1">
      <alignment horizontal="left" vertical="center"/>
    </xf>
    <xf numFmtId="0" fontId="29" fillId="17" borderId="0" xfId="0" applyFont="1" applyFill="1" applyAlignment="1">
      <alignment horizontal="center" vertical="center"/>
    </xf>
    <xf numFmtId="0" fontId="29" fillId="16" borderId="0" xfId="0" applyFont="1" applyFill="1" applyAlignment="1">
      <alignment horizontal="center" vertical="center"/>
    </xf>
    <xf numFmtId="0" fontId="85" fillId="9" borderId="2" xfId="0" applyFont="1" applyFill="1" applyBorder="1" applyAlignment="1">
      <alignment horizontal="center" vertical="center" wrapText="1"/>
    </xf>
    <xf numFmtId="49" fontId="54" fillId="14" borderId="0" xfId="0" applyNumberFormat="1" applyFont="1" applyFill="1" applyAlignment="1">
      <alignment horizontal="center" vertical="center"/>
    </xf>
    <xf numFmtId="0" fontId="29" fillId="0" borderId="0" xfId="0" applyFont="1" applyBorder="1" applyAlignment="1">
      <alignment vertical="center" wrapText="1"/>
    </xf>
    <xf numFmtId="49" fontId="54" fillId="0" borderId="2" xfId="0" applyNumberFormat="1" applyFont="1" applyBorder="1" applyAlignment="1">
      <alignment horizontal="center" vertical="center"/>
    </xf>
    <xf numFmtId="49" fontId="29" fillId="14" borderId="2" xfId="0" applyNumberFormat="1" applyFont="1" applyFill="1" applyBorder="1" applyAlignment="1" applyProtection="1">
      <alignment horizontal="center"/>
    </xf>
    <xf numFmtId="0" fontId="29" fillId="0" borderId="2" xfId="0" applyFont="1" applyFill="1" applyBorder="1" applyAlignment="1">
      <alignment vertical="center"/>
    </xf>
    <xf numFmtId="0" fontId="29" fillId="0" borderId="2" xfId="0" applyFont="1" applyFill="1" applyBorder="1" applyAlignment="1">
      <alignment horizontal="left" vertical="center"/>
    </xf>
    <xf numFmtId="0" fontId="29" fillId="0" borderId="0" xfId="0" applyFont="1" applyBorder="1" applyAlignment="1">
      <alignment horizontal="center" vertical="center" wrapText="1"/>
    </xf>
    <xf numFmtId="0" fontId="8" fillId="0" borderId="0" xfId="4" applyFont="1"/>
    <xf numFmtId="0" fontId="86" fillId="0" borderId="0" xfId="0" applyFont="1"/>
    <xf numFmtId="0" fontId="54" fillId="0" borderId="2" xfId="0" applyFont="1" applyFill="1" applyBorder="1" applyAlignment="1">
      <alignment horizontal="center" vertical="center"/>
    </xf>
    <xf numFmtId="0" fontId="7" fillId="0" borderId="0" xfId="4" applyFont="1"/>
    <xf numFmtId="0" fontId="54" fillId="0" borderId="0" xfId="0" applyFont="1"/>
    <xf numFmtId="0" fontId="32" fillId="0" borderId="0" xfId="0" applyFont="1" applyFill="1" applyBorder="1" applyAlignment="1">
      <alignment horizontal="center" vertical="center" wrapText="1"/>
    </xf>
    <xf numFmtId="0" fontId="54" fillId="0" borderId="8" xfId="0" applyFont="1" applyBorder="1" applyAlignment="1">
      <alignment horizontal="center" vertical="center"/>
    </xf>
    <xf numFmtId="0" fontId="54" fillId="0" borderId="8" xfId="0" applyFont="1" applyBorder="1" applyAlignment="1">
      <alignment horizontal="center" vertical="center" wrapText="1"/>
    </xf>
    <xf numFmtId="0" fontId="0" fillId="4" borderId="2" xfId="0" applyFont="1" applyFill="1" applyBorder="1" applyAlignment="1">
      <alignment horizontal="center" vertical="center" wrapText="1"/>
    </xf>
    <xf numFmtId="0" fontId="78" fillId="0" borderId="0" xfId="2" applyFont="1" applyFill="1"/>
    <xf numFmtId="0" fontId="29" fillId="0" borderId="0" xfId="2" applyFont="1" applyFill="1" applyBorder="1"/>
    <xf numFmtId="0" fontId="6" fillId="0" borderId="0" xfId="4" applyFont="1" applyFill="1"/>
    <xf numFmtId="0" fontId="29" fillId="0" borderId="0" xfId="0" applyFont="1" applyFill="1" applyAlignment="1">
      <alignment horizontal="center" vertical="center"/>
    </xf>
    <xf numFmtId="0" fontId="0"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75" fillId="9" borderId="2" xfId="0" applyFont="1" applyFill="1" applyBorder="1" applyAlignment="1">
      <alignment horizontal="center" vertical="center"/>
    </xf>
    <xf numFmtId="0" fontId="29" fillId="0" borderId="2" xfId="0" applyFont="1" applyFill="1" applyBorder="1" applyAlignment="1">
      <alignment horizontal="center" vertical="center"/>
    </xf>
    <xf numFmtId="0" fontId="22" fillId="4" borderId="2" xfId="0" applyFont="1" applyFill="1" applyBorder="1" applyAlignment="1">
      <alignment horizontal="center"/>
    </xf>
    <xf numFmtId="0" fontId="0" fillId="4" borderId="0" xfId="0" applyFill="1" applyAlignment="1">
      <alignment horizontal="center" vertical="center" wrapText="1"/>
    </xf>
    <xf numFmtId="0" fontId="0" fillId="0" borderId="0" xfId="0" applyBorder="1" applyAlignment="1">
      <alignment horizontal="center" vertical="center"/>
    </xf>
    <xf numFmtId="0" fontId="0" fillId="4" borderId="2" xfId="0" applyFill="1" applyBorder="1" applyAlignment="1">
      <alignment horizontal="center" vertical="center" wrapText="1"/>
    </xf>
    <xf numFmtId="49" fontId="29" fillId="0" borderId="0" xfId="0" applyNumberFormat="1" applyFont="1" applyFill="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left" wrapText="1"/>
    </xf>
    <xf numFmtId="0" fontId="68" fillId="0" borderId="0" xfId="0" applyFont="1" applyFill="1" applyBorder="1" applyAlignment="1">
      <alignment horizontal="left"/>
    </xf>
    <xf numFmtId="0" fontId="35" fillId="9" borderId="2" xfId="0" applyFont="1" applyFill="1" applyBorder="1" applyAlignment="1">
      <alignment vertical="center"/>
    </xf>
    <xf numFmtId="49" fontId="54" fillId="0" borderId="0" xfId="0" applyNumberFormat="1" applyFont="1" applyFill="1" applyBorder="1" applyAlignment="1">
      <alignment horizontal="center" vertical="center"/>
    </xf>
    <xf numFmtId="49" fontId="29" fillId="14" borderId="2" xfId="0" applyNumberFormat="1" applyFont="1" applyFill="1" applyBorder="1" applyAlignment="1">
      <alignment horizontal="center" vertical="center" wrapText="1"/>
    </xf>
    <xf numFmtId="0" fontId="42" fillId="9" borderId="2" xfId="0" applyFont="1" applyFill="1" applyBorder="1" applyAlignment="1">
      <alignment horizontal="center" vertical="center" wrapText="1"/>
    </xf>
    <xf numFmtId="0" fontId="5" fillId="0" borderId="0" xfId="26"/>
    <xf numFmtId="0" fontId="5" fillId="0" borderId="0" xfId="26" applyFont="1"/>
    <xf numFmtId="0" fontId="5" fillId="0" borderId="0" xfId="26" applyFont="1" applyFill="1"/>
    <xf numFmtId="0" fontId="67" fillId="0" borderId="0" xfId="26" applyFont="1"/>
    <xf numFmtId="0" fontId="67" fillId="0" borderId="0" xfId="26" applyFont="1" applyFill="1"/>
    <xf numFmtId="0" fontId="32" fillId="4" borderId="2" xfId="0" applyFont="1" applyFill="1" applyBorder="1" applyAlignment="1">
      <alignment vertical="center"/>
    </xf>
    <xf numFmtId="2" fontId="0" fillId="3" borderId="2" xfId="0" applyNumberFormat="1" applyFill="1" applyBorder="1" applyAlignment="1">
      <alignment horizontal="center" vertical="center"/>
    </xf>
    <xf numFmtId="0" fontId="4" fillId="0" borderId="0" xfId="4" applyFont="1" applyFill="1"/>
    <xf numFmtId="0" fontId="4" fillId="0" borderId="0" xfId="4" applyFont="1"/>
    <xf numFmtId="0" fontId="0" fillId="0" borderId="0" xfId="0" applyFont="1" applyAlignment="1">
      <alignment wrapText="1"/>
    </xf>
    <xf numFmtId="0" fontId="29" fillId="0" borderId="4" xfId="0" applyFont="1" applyFill="1" applyBorder="1" applyAlignment="1">
      <alignment horizontal="left" vertical="center" wrapText="1"/>
    </xf>
    <xf numFmtId="0" fontId="65" fillId="9" borderId="2" xfId="0" applyFont="1" applyFill="1" applyBorder="1" applyAlignment="1">
      <alignment horizontal="center" vertical="center"/>
    </xf>
    <xf numFmtId="0" fontId="0" fillId="0" borderId="0" xfId="0" applyFill="1" applyBorder="1" applyAlignment="1">
      <alignment horizontal="center" vertical="center" wrapText="1"/>
    </xf>
    <xf numFmtId="0" fontId="68" fillId="0" borderId="2" xfId="0" applyFont="1" applyFill="1" applyBorder="1" applyAlignment="1">
      <alignment horizontal="center" vertical="center"/>
    </xf>
    <xf numFmtId="0" fontId="54" fillId="0" borderId="2" xfId="0" applyFont="1" applyFill="1" applyBorder="1" applyAlignment="1">
      <alignment horizontal="center" vertical="center"/>
    </xf>
    <xf numFmtId="0" fontId="54" fillId="0" borderId="2" xfId="0" applyFont="1" applyFill="1" applyBorder="1" applyAlignment="1">
      <alignment horizontal="center"/>
    </xf>
    <xf numFmtId="0" fontId="80" fillId="9" borderId="2" xfId="0" applyFont="1" applyFill="1" applyBorder="1" applyAlignment="1" applyProtection="1">
      <alignment horizontal="center"/>
    </xf>
    <xf numFmtId="0" fontId="54" fillId="14" borderId="5" xfId="0" applyFont="1" applyFill="1" applyBorder="1" applyAlignment="1" applyProtection="1">
      <alignment horizontal="center" vertical="center" wrapText="1"/>
    </xf>
    <xf numFmtId="0" fontId="3" fillId="0" borderId="0" xfId="4" applyFont="1"/>
    <xf numFmtId="0" fontId="42" fillId="6" borderId="2" xfId="0" applyFont="1" applyFill="1" applyBorder="1" applyAlignment="1">
      <alignment horizontal="center" vertical="center"/>
    </xf>
    <xf numFmtId="0" fontId="64" fillId="0" borderId="0" xfId="0" applyFont="1" applyFill="1" applyBorder="1"/>
    <xf numFmtId="0" fontId="54" fillId="0" borderId="0" xfId="0" applyFont="1" applyAlignment="1">
      <alignment horizontal="center" vertical="center" wrapText="1"/>
    </xf>
    <xf numFmtId="0" fontId="54" fillId="0" borderId="0" xfId="0" applyFont="1" applyAlignment="1">
      <alignment horizontal="center" vertical="center"/>
    </xf>
    <xf numFmtId="0" fontId="54" fillId="0" borderId="2" xfId="0" applyFont="1" applyFill="1" applyBorder="1"/>
    <xf numFmtId="0" fontId="64" fillId="0" borderId="0" xfId="0" applyFont="1" applyAlignment="1">
      <alignment horizontal="right"/>
    </xf>
    <xf numFmtId="0" fontId="88" fillId="0" borderId="0" xfId="0" applyFont="1" applyFill="1" applyBorder="1"/>
    <xf numFmtId="0" fontId="54" fillId="0" borderId="2" xfId="0" applyFont="1" applyBorder="1" applyAlignment="1">
      <alignment vertical="center"/>
    </xf>
    <xf numFmtId="0" fontId="64" fillId="0" borderId="0" xfId="0" applyFont="1" applyFill="1" applyBorder="1" applyAlignment="1">
      <alignment horizontal="right"/>
    </xf>
    <xf numFmtId="0" fontId="88" fillId="0" borderId="0" xfId="0" applyFont="1" applyFill="1" applyBorder="1" applyAlignment="1">
      <alignment wrapText="1"/>
    </xf>
    <xf numFmtId="0" fontId="22" fillId="0" borderId="0" xfId="0" applyFont="1"/>
    <xf numFmtId="0" fontId="97" fillId="0" borderId="0" xfId="0" applyFont="1" applyFill="1" applyBorder="1" applyAlignment="1"/>
    <xf numFmtId="0" fontId="54" fillId="13" borderId="2" xfId="0" applyFont="1" applyFill="1" applyBorder="1" applyAlignment="1">
      <alignment horizontal="center"/>
    </xf>
    <xf numFmtId="0" fontId="54" fillId="14" borderId="2" xfId="0" applyFont="1" applyFill="1" applyBorder="1" applyAlignment="1" applyProtection="1">
      <alignment horizontal="center" vertical="center" wrapText="1"/>
    </xf>
    <xf numFmtId="0" fontId="2" fillId="0" borderId="0" xfId="27"/>
    <xf numFmtId="0" fontId="2" fillId="0" borderId="0" xfId="27" applyFont="1"/>
    <xf numFmtId="0" fontId="2" fillId="0" borderId="0" xfId="27" applyFont="1" applyFill="1"/>
    <xf numFmtId="0" fontId="67" fillId="0" borderId="0" xfId="27" applyFont="1" applyFill="1"/>
    <xf numFmtId="0" fontId="30" fillId="13" borderId="0" xfId="0" applyFont="1" applyFill="1" applyBorder="1" applyAlignment="1">
      <alignment vertical="top" wrapText="1"/>
    </xf>
    <xf numFmtId="0" fontId="33" fillId="14" borderId="2" xfId="0" applyFont="1" applyFill="1" applyBorder="1" applyAlignment="1">
      <alignment horizontal="center" vertical="center"/>
    </xf>
    <xf numFmtId="0" fontId="38" fillId="7" borderId="2" xfId="0" applyFont="1" applyFill="1" applyBorder="1" applyAlignment="1">
      <alignment horizontal="center" vertical="center" wrapText="1"/>
    </xf>
    <xf numFmtId="0" fontId="46" fillId="0" borderId="0" xfId="0" applyFont="1" applyFill="1" applyBorder="1" applyAlignment="1">
      <alignment horizontal="left" vertical="center"/>
    </xf>
    <xf numFmtId="0" fontId="0" fillId="19" borderId="0" xfId="0" applyFill="1"/>
    <xf numFmtId="0" fontId="48" fillId="0" borderId="12" xfId="0" applyFont="1" applyBorder="1" applyAlignment="1"/>
    <xf numFmtId="0" fontId="48" fillId="0" borderId="13" xfId="0" applyFont="1" applyBorder="1" applyAlignment="1"/>
    <xf numFmtId="0" fontId="48" fillId="0" borderId="0" xfId="0" applyFont="1" applyAlignment="1"/>
    <xf numFmtId="0" fontId="48" fillId="0" borderId="7" xfId="0" applyFont="1" applyBorder="1" applyAlignment="1"/>
    <xf numFmtId="0" fontId="0" fillId="0" borderId="0" xfId="0" applyFill="1" applyBorder="1" applyAlignment="1">
      <alignment horizontal="center" vertical="center"/>
    </xf>
    <xf numFmtId="0" fontId="0" fillId="10" borderId="0" xfId="0" applyFill="1" applyAlignment="1">
      <alignment horizontal="center"/>
    </xf>
    <xf numFmtId="49" fontId="29" fillId="14" borderId="2" xfId="0" applyNumberFormat="1" applyFont="1" applyFill="1" applyBorder="1" applyAlignment="1">
      <alignment horizontal="center" vertical="center"/>
    </xf>
    <xf numFmtId="0" fontId="54" fillId="14" borderId="2" xfId="0" applyFont="1" applyFill="1" applyBorder="1" applyAlignment="1">
      <alignment horizontal="center" vertical="center" wrapText="1"/>
    </xf>
    <xf numFmtId="0" fontId="76" fillId="4" borderId="2" xfId="0" applyFont="1" applyFill="1" applyBorder="1" applyAlignment="1">
      <alignment horizontal="center" vertical="center" wrapText="1"/>
    </xf>
    <xf numFmtId="49" fontId="29" fillId="14" borderId="2" xfId="0" applyNumberFormat="1" applyFont="1" applyFill="1" applyBorder="1" applyAlignment="1">
      <alignment horizontal="center"/>
    </xf>
    <xf numFmtId="0" fontId="22" fillId="0" borderId="0" xfId="0" applyFont="1" applyFill="1" applyBorder="1" applyAlignment="1">
      <alignment horizontal="center" vertical="center"/>
    </xf>
    <xf numFmtId="0" fontId="22"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54" fillId="0" borderId="0" xfId="0" applyFont="1" applyFill="1" applyBorder="1" applyAlignment="1">
      <alignment horizontal="center"/>
    </xf>
    <xf numFmtId="0" fontId="54" fillId="14" borderId="8" xfId="0" applyFont="1" applyFill="1" applyBorder="1" applyAlignment="1">
      <alignment horizontal="center" vertical="center"/>
    </xf>
    <xf numFmtId="0" fontId="54" fillId="14" borderId="11" xfId="0" applyFont="1" applyFill="1" applyBorder="1" applyAlignment="1">
      <alignment horizontal="center" vertical="center"/>
    </xf>
    <xf numFmtId="0" fontId="54" fillId="14" borderId="10" xfId="0" applyFont="1" applyFill="1" applyBorder="1" applyAlignment="1">
      <alignment horizontal="center" vertical="center"/>
    </xf>
    <xf numFmtId="0" fontId="58" fillId="0" borderId="0" xfId="12" applyFont="1" applyFill="1" applyBorder="1" applyAlignment="1" applyProtection="1">
      <alignment horizontal="center"/>
    </xf>
    <xf numFmtId="0" fontId="32" fillId="4" borderId="2" xfId="0" applyFont="1" applyFill="1" applyBorder="1" applyAlignment="1">
      <alignment horizontal="center" vertical="center" wrapText="1"/>
    </xf>
    <xf numFmtId="0" fontId="0" fillId="9" borderId="2" xfId="0" applyFill="1" applyBorder="1" applyAlignment="1">
      <alignment horizontal="center"/>
    </xf>
    <xf numFmtId="0" fontId="0" fillId="3" borderId="2" xfId="0" applyFill="1" applyBorder="1" applyAlignment="1">
      <alignment horizontal="center"/>
    </xf>
    <xf numFmtId="0" fontId="29" fillId="14" borderId="2" xfId="0" applyFont="1" applyFill="1" applyBorder="1" applyAlignment="1">
      <alignment horizontal="center" vertical="center" wrapText="1"/>
    </xf>
    <xf numFmtId="0" fontId="29" fillId="0" borderId="0" xfId="0" applyFont="1" applyFill="1" applyBorder="1" applyAlignment="1">
      <alignment vertical="center"/>
    </xf>
    <xf numFmtId="49" fontId="54" fillId="14" borderId="2" xfId="0" applyNumberFormat="1" applyFont="1" applyFill="1" applyBorder="1" applyAlignment="1">
      <alignment horizontal="center" vertical="center" wrapText="1"/>
    </xf>
    <xf numFmtId="49" fontId="0" fillId="0" borderId="0" xfId="0" applyNumberFormat="1" applyFill="1" applyBorder="1" applyAlignment="1">
      <alignment horizontal="center"/>
    </xf>
    <xf numFmtId="0" fontId="0" fillId="0" borderId="0" xfId="0" applyFill="1" applyBorder="1" applyAlignment="1">
      <alignment horizontal="center"/>
    </xf>
    <xf numFmtId="0" fontId="80" fillId="0" borderId="0" xfId="0" applyFont="1" applyFill="1" applyBorder="1" applyAlignment="1">
      <alignment horizontal="center"/>
    </xf>
    <xf numFmtId="0" fontId="48" fillId="0" borderId="0" xfId="0" applyFont="1" applyFill="1" applyBorder="1" applyAlignment="1">
      <alignment horizontal="center" vertical="center" wrapText="1"/>
    </xf>
    <xf numFmtId="0" fontId="64" fillId="0" borderId="0" xfId="0" applyFont="1" applyFill="1"/>
    <xf numFmtId="0" fontId="64" fillId="0" borderId="0" xfId="0" applyFont="1" applyFill="1" applyBorder="1" applyAlignment="1">
      <alignment wrapText="1"/>
    </xf>
    <xf numFmtId="0" fontId="64" fillId="0" borderId="0" xfId="0" applyFont="1" applyFill="1" applyBorder="1" applyAlignment="1">
      <alignment horizontal="center" wrapText="1"/>
    </xf>
    <xf numFmtId="0" fontId="54" fillId="0" borderId="0" xfId="0" applyFont="1" applyFill="1" applyBorder="1" applyAlignment="1">
      <alignment horizontal="center" wrapText="1"/>
    </xf>
    <xf numFmtId="0" fontId="48" fillId="0" borderId="0" xfId="0" applyFont="1" applyFill="1" applyBorder="1" applyAlignment="1">
      <alignment vertical="center" wrapText="1"/>
    </xf>
    <xf numFmtId="0" fontId="88" fillId="0" borderId="2" xfId="0" applyFont="1" applyFill="1" applyBorder="1"/>
    <xf numFmtId="0" fontId="22" fillId="0" borderId="0" xfId="0" applyFont="1" applyFill="1" applyBorder="1" applyAlignment="1">
      <alignment wrapText="1"/>
    </xf>
    <xf numFmtId="0" fontId="88" fillId="0" borderId="2" xfId="0" applyFont="1" applyFill="1" applyBorder="1" applyAlignment="1">
      <alignment wrapText="1"/>
    </xf>
    <xf numFmtId="0" fontId="43" fillId="0" borderId="0" xfId="4" applyFont="1" applyFill="1" applyAlignment="1">
      <alignment horizontal="left"/>
    </xf>
    <xf numFmtId="0" fontId="21" fillId="0" borderId="0" xfId="4" applyFill="1" applyAlignment="1">
      <alignment horizontal="left"/>
    </xf>
    <xf numFmtId="0" fontId="51" fillId="0" borderId="0" xfId="4" applyFont="1" applyFill="1" applyAlignment="1">
      <alignment horizontal="left"/>
    </xf>
    <xf numFmtId="0" fontId="12" fillId="0" borderId="0" xfId="4" applyFont="1" applyFill="1" applyAlignment="1">
      <alignment horizontal="left"/>
    </xf>
    <xf numFmtId="0" fontId="10" fillId="0" borderId="0" xfId="4" applyFont="1" applyFill="1" applyAlignment="1">
      <alignment horizontal="left"/>
    </xf>
    <xf numFmtId="0" fontId="1" fillId="0" borderId="0" xfId="4" applyFont="1" applyFill="1" applyAlignment="1">
      <alignment horizontal="left"/>
    </xf>
    <xf numFmtId="166" fontId="1" fillId="0" borderId="0" xfId="4" applyNumberFormat="1" applyFont="1" applyFill="1" applyAlignment="1">
      <alignment horizontal="left"/>
    </xf>
    <xf numFmtId="0" fontId="29"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readingOrder="1"/>
    </xf>
    <xf numFmtId="0" fontId="28" fillId="0" borderId="0" xfId="0" applyFont="1" applyFill="1" applyAlignment="1">
      <alignment wrapText="1"/>
    </xf>
    <xf numFmtId="0" fontId="54" fillId="0" borderId="0" xfId="0" applyFont="1" applyFill="1" applyBorder="1" applyAlignment="1" applyProtection="1">
      <alignment horizontal="center" vertical="center" wrapText="1"/>
    </xf>
    <xf numFmtId="0" fontId="54" fillId="0" borderId="0" xfId="0" applyFont="1" applyFill="1" applyBorder="1" applyAlignment="1">
      <alignment horizontal="center" vertical="center"/>
    </xf>
    <xf numFmtId="0" fontId="66" fillId="0" borderId="0" xfId="0" applyFont="1" applyFill="1" applyAlignment="1">
      <alignment wrapText="1"/>
    </xf>
    <xf numFmtId="0" fontId="0" fillId="17" borderId="0" xfId="0" applyFill="1"/>
    <xf numFmtId="0" fontId="79" fillId="0" borderId="0" xfId="0" applyFont="1" applyFill="1" applyBorder="1" applyAlignment="1">
      <alignment horizontal="center" vertical="center" wrapText="1"/>
    </xf>
    <xf numFmtId="0" fontId="37" fillId="0" borderId="2" xfId="0" applyFont="1" applyFill="1" applyBorder="1"/>
    <xf numFmtId="0" fontId="37" fillId="0" borderId="2" xfId="0" applyFont="1" applyFill="1" applyBorder="1" applyAlignment="1">
      <alignment wrapText="1"/>
    </xf>
    <xf numFmtId="0" fontId="110" fillId="0" borderId="0" xfId="0" applyFont="1" applyFill="1" applyBorder="1"/>
    <xf numFmtId="0" fontId="65" fillId="0" borderId="0" xfId="0" applyFont="1" applyAlignment="1">
      <alignment horizontal="center"/>
    </xf>
    <xf numFmtId="0" fontId="0" fillId="0" borderId="0" xfId="0" applyAlignment="1">
      <alignment horizontal="center" vertical="center"/>
    </xf>
    <xf numFmtId="0" fontId="54" fillId="0" borderId="0" xfId="0" applyFont="1" applyBorder="1" applyAlignment="1">
      <alignment horizontal="center" vertical="center"/>
    </xf>
    <xf numFmtId="0" fontId="76" fillId="4" borderId="2" xfId="0" applyFont="1" applyFill="1" applyBorder="1" applyAlignment="1">
      <alignment horizontal="center" vertical="center" wrapText="1"/>
    </xf>
    <xf numFmtId="0" fontId="54" fillId="13" borderId="2" xfId="0" applyFont="1" applyFill="1" applyBorder="1" applyAlignment="1">
      <alignment horizontal="center" vertical="center"/>
    </xf>
    <xf numFmtId="49" fontId="29" fillId="14" borderId="2" xfId="0" applyNumberFormat="1" applyFont="1" applyFill="1" applyBorder="1" applyAlignment="1">
      <alignment horizontal="center" vertical="center"/>
    </xf>
    <xf numFmtId="0" fontId="0" fillId="9" borderId="2" xfId="0" applyFill="1" applyBorder="1" applyAlignment="1">
      <alignment horizontal="center"/>
    </xf>
    <xf numFmtId="0" fontId="0" fillId="3" borderId="2" xfId="0" applyFill="1" applyBorder="1" applyAlignment="1">
      <alignment horizontal="center"/>
    </xf>
    <xf numFmtId="0" fontId="54" fillId="0" borderId="2" xfId="0" applyFont="1" applyFill="1" applyBorder="1" applyAlignment="1">
      <alignment horizontal="center"/>
    </xf>
    <xf numFmtId="0" fontId="54" fillId="0" borderId="2" xfId="0" applyFont="1" applyFill="1" applyBorder="1" applyAlignment="1">
      <alignment horizontal="center" vertical="center"/>
    </xf>
    <xf numFmtId="0" fontId="48" fillId="0" borderId="0" xfId="0" applyFont="1" applyFill="1"/>
    <xf numFmtId="0" fontId="29" fillId="0" borderId="2" xfId="0" applyFont="1" applyFill="1" applyBorder="1" applyAlignment="1">
      <alignment horizontal="left" vertical="center" wrapText="1"/>
    </xf>
    <xf numFmtId="0" fontId="0" fillId="0" borderId="0" xfId="0" applyFont="1" applyFill="1" applyBorder="1" applyAlignment="1"/>
    <xf numFmtId="0" fontId="29" fillId="0" borderId="2" xfId="0" applyFont="1" applyFill="1" applyBorder="1" applyAlignment="1">
      <alignment vertical="center" wrapText="1"/>
    </xf>
    <xf numFmtId="0" fontId="88" fillId="0" borderId="0" xfId="0" applyFont="1" applyFill="1" applyBorder="1" applyAlignment="1">
      <alignment vertical="center" wrapText="1"/>
    </xf>
    <xf numFmtId="0" fontId="88" fillId="0" borderId="0" xfId="0" applyFont="1" applyFill="1" applyBorder="1" applyAlignment="1">
      <alignment horizontal="left" wrapText="1"/>
    </xf>
    <xf numFmtId="0" fontId="88" fillId="0" borderId="0" xfId="0" applyFont="1" applyFill="1" applyBorder="1" applyAlignment="1">
      <alignment horizontal="left" vertical="center" wrapText="1"/>
    </xf>
    <xf numFmtId="0" fontId="88" fillId="0" borderId="3" xfId="0" applyFont="1" applyFill="1" applyBorder="1"/>
    <xf numFmtId="0" fontId="0" fillId="0" borderId="0" xfId="0" applyFont="1" applyFill="1"/>
    <xf numFmtId="49" fontId="54" fillId="14" borderId="2" xfId="0" applyNumberFormat="1" applyFont="1" applyFill="1" applyBorder="1" applyAlignment="1">
      <alignment horizontal="center" vertical="center"/>
    </xf>
    <xf numFmtId="49" fontId="54" fillId="14" borderId="0" xfId="0" applyNumberFormat="1" applyFont="1" applyFill="1" applyAlignment="1">
      <alignment horizontal="left" vertical="center"/>
    </xf>
    <xf numFmtId="49" fontId="54" fillId="14" borderId="2" xfId="0" applyNumberFormat="1" applyFont="1" applyFill="1" applyBorder="1" applyAlignment="1" applyProtection="1">
      <alignment horizontal="center"/>
    </xf>
    <xf numFmtId="2" fontId="68" fillId="0" borderId="2" xfId="0" applyNumberFormat="1" applyFont="1" applyFill="1" applyBorder="1" applyAlignment="1">
      <alignment horizontal="center" vertical="center"/>
    </xf>
    <xf numFmtId="164" fontId="54" fillId="0" borderId="2" xfId="0" applyNumberFormat="1" applyFont="1" applyFill="1" applyBorder="1" applyAlignment="1">
      <alignment horizontal="center" vertical="center"/>
    </xf>
    <xf numFmtId="49" fontId="68" fillId="0" borderId="2" xfId="0" applyNumberFormat="1" applyFont="1" applyFill="1" applyBorder="1" applyAlignment="1">
      <alignment horizontal="center" vertical="center"/>
    </xf>
    <xf numFmtId="0" fontId="94" fillId="0" borderId="2" xfId="0" applyFont="1" applyFill="1" applyBorder="1"/>
    <xf numFmtId="0" fontId="102" fillId="0" borderId="2" xfId="0" applyFont="1" applyFill="1" applyBorder="1" applyAlignment="1">
      <alignment horizontal="center" vertical="center" wrapText="1"/>
    </xf>
    <xf numFmtId="0" fontId="102" fillId="0" borderId="2" xfId="0" applyFont="1" applyFill="1" applyBorder="1" applyAlignment="1">
      <alignment horizontal="center" vertical="center"/>
    </xf>
    <xf numFmtId="0" fontId="111" fillId="0" borderId="2" xfId="0" applyFont="1" applyFill="1" applyBorder="1" applyAlignment="1">
      <alignment wrapText="1"/>
    </xf>
    <xf numFmtId="0" fontId="54" fillId="0" borderId="2" xfId="0" applyFont="1" applyFill="1" applyBorder="1" applyAlignment="1">
      <alignment vertical="center"/>
    </xf>
    <xf numFmtId="0" fontId="54" fillId="20" borderId="3" xfId="0" applyFont="1" applyFill="1" applyBorder="1" applyAlignment="1">
      <alignment horizontal="center" vertical="center" wrapText="1"/>
    </xf>
    <xf numFmtId="49" fontId="29" fillId="20" borderId="2" xfId="0" applyNumberFormat="1" applyFont="1" applyFill="1" applyBorder="1" applyAlignment="1">
      <alignment horizontal="center" vertical="center"/>
    </xf>
    <xf numFmtId="0" fontId="68" fillId="21" borderId="2" xfId="0" applyFont="1" applyFill="1" applyBorder="1" applyAlignment="1">
      <alignment horizontal="center" vertical="center" wrapText="1"/>
    </xf>
    <xf numFmtId="0" fontId="108" fillId="0" borderId="2" xfId="0" applyFont="1" applyFill="1" applyBorder="1" applyAlignment="1">
      <alignment horizontal="center" vertical="center" wrapText="1"/>
    </xf>
    <xf numFmtId="0" fontId="88" fillId="0" borderId="4" xfId="0" applyFont="1" applyFill="1" applyBorder="1" applyAlignment="1">
      <alignment wrapText="1"/>
    </xf>
    <xf numFmtId="0" fontId="111" fillId="0" borderId="2" xfId="0" applyFont="1" applyFill="1" applyBorder="1"/>
    <xf numFmtId="0" fontId="109" fillId="0" borderId="2" xfId="0" applyFont="1" applyFill="1" applyBorder="1"/>
    <xf numFmtId="0" fontId="0" fillId="0" borderId="0" xfId="0" applyFont="1" applyFill="1" applyAlignment="1">
      <alignment wrapText="1"/>
    </xf>
    <xf numFmtId="0" fontId="29" fillId="0" borderId="2" xfId="0" applyFont="1" applyFill="1" applyBorder="1" applyAlignment="1">
      <alignment horizontal="center" vertical="center"/>
    </xf>
    <xf numFmtId="0" fontId="0" fillId="0" borderId="2" xfId="0" applyFill="1" applyBorder="1" applyAlignment="1">
      <alignment wrapText="1"/>
    </xf>
    <xf numFmtId="0" fontId="54" fillId="0" borderId="2" xfId="0" applyFont="1" applyFill="1" applyBorder="1" applyAlignment="1">
      <alignment horizontal="center" vertical="center"/>
    </xf>
    <xf numFmtId="0" fontId="35" fillId="9" borderId="2" xfId="0" applyFont="1" applyFill="1" applyBorder="1" applyAlignment="1">
      <alignment horizontal="center" vertical="center"/>
    </xf>
    <xf numFmtId="0" fontId="1" fillId="0" borderId="0" xfId="4" applyFont="1" applyFill="1"/>
    <xf numFmtId="0" fontId="105" fillId="0" borderId="0" xfId="28" applyFill="1"/>
    <xf numFmtId="0" fontId="13" fillId="0" borderId="0" xfId="4" applyFont="1" applyFill="1"/>
    <xf numFmtId="0" fontId="11" fillId="0" borderId="0" xfId="4" applyFont="1" applyFill="1"/>
    <xf numFmtId="0" fontId="51" fillId="0" borderId="0" xfId="4" applyFont="1" applyFill="1"/>
    <xf numFmtId="0" fontId="15" fillId="0" borderId="0" xfId="4" applyFont="1" applyFill="1"/>
    <xf numFmtId="0" fontId="42" fillId="0" borderId="0" xfId="0" applyFont="1" applyFill="1" applyBorder="1" applyAlignment="1">
      <alignment horizontal="center" vertical="center"/>
    </xf>
    <xf numFmtId="0" fontId="33" fillId="0" borderId="0" xfId="0" applyFont="1" applyBorder="1"/>
    <xf numFmtId="0" fontId="94" fillId="0" borderId="0" xfId="0" applyFont="1" applyFill="1" applyBorder="1"/>
    <xf numFmtId="0" fontId="94" fillId="0" borderId="0" xfId="0" applyFont="1"/>
    <xf numFmtId="49" fontId="94" fillId="0" borderId="0" xfId="0" applyNumberFormat="1" applyFont="1" applyFill="1" applyBorder="1" applyAlignment="1">
      <alignment horizontal="center" vertical="center"/>
    </xf>
    <xf numFmtId="49" fontId="94" fillId="0" borderId="0" xfId="0" applyNumberFormat="1" applyFont="1" applyFill="1" applyBorder="1" applyAlignment="1">
      <alignment horizontal="left" vertical="center"/>
    </xf>
    <xf numFmtId="0" fontId="33" fillId="0" borderId="0" xfId="0" applyFont="1" applyFill="1" applyBorder="1" applyAlignment="1"/>
    <xf numFmtId="0" fontId="118" fillId="0" borderId="0" xfId="0" applyFont="1" applyFill="1" applyBorder="1"/>
    <xf numFmtId="0" fontId="118" fillId="0" borderId="0" xfId="0" applyFont="1"/>
    <xf numFmtId="0" fontId="51" fillId="0" borderId="0" xfId="27" applyFont="1"/>
    <xf numFmtId="0" fontId="51" fillId="0" borderId="0" xfId="27" applyFont="1" applyFill="1"/>
    <xf numFmtId="0" fontId="94" fillId="0" borderId="0" xfId="0" applyFont="1" applyFill="1" applyBorder="1" applyAlignment="1"/>
    <xf numFmtId="0" fontId="94" fillId="0" borderId="0" xfId="0" applyFont="1" applyFill="1"/>
    <xf numFmtId="0" fontId="94" fillId="0" borderId="0" xfId="0" applyFont="1" applyFill="1" applyBorder="1" applyAlignment="1">
      <alignment horizontal="center" vertical="center"/>
    </xf>
    <xf numFmtId="0" fontId="94" fillId="0" borderId="0" xfId="0" applyFont="1" applyBorder="1"/>
    <xf numFmtId="0" fontId="120" fillId="0" borderId="0" xfId="0" applyFont="1" applyFill="1"/>
    <xf numFmtId="0" fontId="121" fillId="0" borderId="0" xfId="0" applyFont="1" applyFill="1"/>
    <xf numFmtId="0" fontId="33" fillId="0" borderId="0" xfId="0" applyFont="1" applyFill="1"/>
    <xf numFmtId="0" fontId="108" fillId="0" borderId="0" xfId="0" applyFont="1" applyFill="1" applyBorder="1"/>
    <xf numFmtId="0" fontId="121" fillId="0" borderId="0" xfId="0" applyFont="1" applyFill="1" applyBorder="1"/>
    <xf numFmtId="0" fontId="68" fillId="0" borderId="0" xfId="0" applyFont="1" applyFill="1" applyBorder="1"/>
    <xf numFmtId="0" fontId="118" fillId="20" borderId="2" xfId="0" applyFont="1" applyFill="1" applyBorder="1" applyAlignment="1">
      <alignment horizontal="center" vertical="center"/>
    </xf>
    <xf numFmtId="0" fontId="102" fillId="4" borderId="0" xfId="0" applyFont="1" applyFill="1" applyAlignment="1">
      <alignment horizontal="center" wrapText="1"/>
    </xf>
    <xf numFmtId="0" fontId="124" fillId="4" borderId="2" xfId="0" applyFont="1" applyFill="1" applyBorder="1" applyAlignment="1">
      <alignment horizontal="center" vertical="center" wrapText="1"/>
    </xf>
    <xf numFmtId="0" fontId="117" fillId="10" borderId="2" xfId="0" applyFont="1" applyFill="1" applyBorder="1" applyAlignment="1">
      <alignment horizontal="left" vertical="center" wrapText="1"/>
    </xf>
    <xf numFmtId="0" fontId="117" fillId="10" borderId="2" xfId="0" applyFont="1" applyFill="1" applyBorder="1" applyAlignment="1">
      <alignment horizontal="center" vertical="center" wrapText="1"/>
    </xf>
    <xf numFmtId="0" fontId="117" fillId="18" borderId="2" xfId="0" applyFont="1" applyFill="1" applyBorder="1" applyAlignment="1">
      <alignment horizontal="center" vertical="center" wrapText="1"/>
    </xf>
    <xf numFmtId="0" fontId="35" fillId="9" borderId="2" xfId="0" applyFont="1" applyFill="1" applyBorder="1" applyAlignment="1"/>
    <xf numFmtId="0" fontId="35" fillId="0" borderId="0" xfId="0" applyFont="1" applyFill="1" applyBorder="1" applyAlignment="1"/>
    <xf numFmtId="0" fontId="94" fillId="0" borderId="0" xfId="0" applyFont="1" applyFill="1" applyBorder="1" applyAlignment="1">
      <alignment horizontal="left" vertical="center"/>
    </xf>
    <xf numFmtId="0" fontId="118" fillId="4" borderId="2" xfId="0" applyFont="1" applyFill="1" applyBorder="1" applyAlignment="1">
      <alignment horizontal="center" vertical="center" wrapText="1"/>
    </xf>
    <xf numFmtId="0" fontId="94" fillId="9" borderId="2" xfId="0" applyFont="1" applyFill="1" applyBorder="1" applyAlignment="1"/>
    <xf numFmtId="0" fontId="118" fillId="4" borderId="2" xfId="0" applyFont="1" applyFill="1" applyBorder="1" applyAlignment="1">
      <alignment horizontal="center" vertical="center"/>
    </xf>
    <xf numFmtId="0" fontId="118" fillId="9" borderId="2" xfId="0" applyFont="1" applyFill="1" applyBorder="1" applyAlignment="1">
      <alignment horizontal="center" vertical="center"/>
    </xf>
    <xf numFmtId="0" fontId="37" fillId="0" borderId="0" xfId="0" applyFont="1" applyFill="1" applyBorder="1"/>
    <xf numFmtId="0" fontId="68" fillId="0" borderId="0" xfId="0" applyFont="1" applyAlignment="1">
      <alignment horizontal="right"/>
    </xf>
    <xf numFmtId="0" fontId="37" fillId="0" borderId="0" xfId="0" applyFont="1" applyFill="1" applyBorder="1" applyAlignment="1">
      <alignment wrapText="1"/>
    </xf>
    <xf numFmtId="0" fontId="37" fillId="0" borderId="0" xfId="0" applyFont="1" applyFill="1" applyBorder="1" applyAlignment="1">
      <alignment horizontal="left" vertical="center" wrapText="1"/>
    </xf>
    <xf numFmtId="0" fontId="68" fillId="0" borderId="2" xfId="0" applyFont="1" applyFill="1" applyBorder="1"/>
    <xf numFmtId="0" fontId="68" fillId="0" borderId="2" xfId="0" applyFont="1" applyBorder="1" applyAlignment="1">
      <alignment vertical="center"/>
    </xf>
    <xf numFmtId="0" fontId="68" fillId="0" borderId="8" xfId="0" applyFont="1" applyBorder="1" applyAlignment="1">
      <alignment vertical="center"/>
    </xf>
    <xf numFmtId="0" fontId="68" fillId="0" borderId="2" xfId="0" applyFont="1" applyFill="1" applyBorder="1" applyAlignment="1">
      <alignment vertical="center"/>
    </xf>
    <xf numFmtId="0" fontId="124" fillId="0" borderId="2" xfId="0" applyFont="1" applyFill="1" applyBorder="1" applyAlignment="1">
      <alignment vertical="center" wrapText="1"/>
    </xf>
    <xf numFmtId="0" fontId="68" fillId="0" borderId="0" xfId="0" applyFont="1" applyFill="1" applyBorder="1" applyAlignment="1">
      <alignment horizontal="center" vertical="center"/>
    </xf>
    <xf numFmtId="0" fontId="68" fillId="0" borderId="0" xfId="0" applyFont="1" applyFill="1" applyBorder="1" applyAlignment="1">
      <alignment horizontal="right"/>
    </xf>
    <xf numFmtId="0" fontId="124" fillId="0" borderId="0" xfId="0" applyFont="1" applyFill="1" applyBorder="1" applyAlignment="1">
      <alignment vertical="center" wrapText="1"/>
    </xf>
    <xf numFmtId="0" fontId="68" fillId="0" borderId="2" xfId="0" applyFont="1" applyFill="1" applyBorder="1" applyAlignment="1">
      <alignment vertical="center" wrapText="1"/>
    </xf>
    <xf numFmtId="0" fontId="68" fillId="0" borderId="2" xfId="0" applyFont="1" applyFill="1" applyBorder="1" applyAlignment="1">
      <alignment horizontal="left" vertical="center"/>
    </xf>
    <xf numFmtId="0" fontId="124" fillId="0" borderId="14" xfId="0" applyFont="1" applyFill="1" applyBorder="1" applyAlignment="1">
      <alignment vertical="center" wrapText="1"/>
    </xf>
    <xf numFmtId="0" fontId="124" fillId="0" borderId="5" xfId="0" applyFont="1" applyFill="1" applyBorder="1" applyAlignment="1">
      <alignment vertical="center" wrapText="1"/>
    </xf>
    <xf numFmtId="0" fontId="68" fillId="0" borderId="0" xfId="0" applyFont="1" applyAlignment="1">
      <alignment horizontal="center" vertical="center" wrapText="1"/>
    </xf>
    <xf numFmtId="0" fontId="68" fillId="0" borderId="2" xfId="0" applyFont="1" applyBorder="1" applyAlignment="1">
      <alignment horizontal="center" vertical="center"/>
    </xf>
    <xf numFmtId="0" fontId="94" fillId="0" borderId="0" xfId="0" applyFont="1" applyAlignment="1">
      <alignment horizontal="center" vertical="center"/>
    </xf>
    <xf numFmtId="0" fontId="94" fillId="0" borderId="0" xfId="0" applyFont="1" applyAlignment="1">
      <alignment vertical="center"/>
    </xf>
    <xf numFmtId="0" fontId="118" fillId="4" borderId="2" xfId="0" applyFont="1" applyFill="1" applyBorder="1" applyAlignment="1">
      <alignment horizontal="center"/>
    </xf>
    <xf numFmtId="0" fontId="124" fillId="7" borderId="2" xfId="0" applyFont="1" applyFill="1" applyBorder="1" applyAlignment="1">
      <alignment horizontal="center" vertical="center"/>
    </xf>
    <xf numFmtId="0" fontId="124" fillId="0" borderId="0" xfId="0" applyFont="1" applyFill="1" applyBorder="1" applyAlignment="1"/>
    <xf numFmtId="0" fontId="33" fillId="15" borderId="0" xfId="0" applyFont="1" applyFill="1" applyAlignment="1">
      <alignment horizontal="center"/>
    </xf>
    <xf numFmtId="0" fontId="33" fillId="11" borderId="0" xfId="0" applyFont="1" applyFill="1" applyAlignment="1">
      <alignment horizontal="center"/>
    </xf>
    <xf numFmtId="0" fontId="33" fillId="12" borderId="12" xfId="0" applyFont="1" applyFill="1" applyBorder="1" applyAlignment="1">
      <alignment horizontal="center"/>
    </xf>
    <xf numFmtId="0" fontId="68" fillId="0" borderId="0" xfId="0" applyFont="1" applyFill="1" applyBorder="1" applyAlignment="1"/>
    <xf numFmtId="0" fontId="70" fillId="4" borderId="2" xfId="0" applyFont="1" applyFill="1" applyBorder="1" applyAlignment="1">
      <alignment horizontal="center" vertical="center" wrapText="1"/>
    </xf>
    <xf numFmtId="0" fontId="94" fillId="9" borderId="2" xfId="0" applyFont="1" applyFill="1" applyBorder="1"/>
    <xf numFmtId="0" fontId="124" fillId="4" borderId="2" xfId="0" applyFont="1" applyFill="1" applyBorder="1" applyAlignment="1">
      <alignment horizontal="center"/>
    </xf>
    <xf numFmtId="0" fontId="124" fillId="4" borderId="10" xfId="0" applyFont="1" applyFill="1" applyBorder="1" applyAlignment="1">
      <alignment horizontal="center"/>
    </xf>
    <xf numFmtId="0" fontId="124" fillId="0" borderId="0" xfId="0" applyFont="1" applyFill="1" applyBorder="1" applyAlignment="1">
      <alignment horizontal="center"/>
    </xf>
    <xf numFmtId="0" fontId="117" fillId="0" borderId="6" xfId="2" applyFont="1" applyFill="1" applyBorder="1"/>
    <xf numFmtId="0" fontId="117" fillId="0" borderId="0" xfId="2" applyFont="1" applyFill="1" applyBorder="1"/>
    <xf numFmtId="0" fontId="33" fillId="0" borderId="0" xfId="2" applyFont="1" applyFill="1" applyBorder="1"/>
    <xf numFmtId="0" fontId="130" fillId="0" borderId="0" xfId="2" applyFont="1" applyFill="1"/>
    <xf numFmtId="0" fontId="68" fillId="0" borderId="4" xfId="0" applyFont="1" applyFill="1" applyBorder="1" applyAlignment="1">
      <alignment horizontal="center" vertical="center"/>
    </xf>
    <xf numFmtId="0" fontId="108" fillId="13" borderId="2" xfId="0" applyFont="1" applyFill="1" applyBorder="1" applyAlignment="1">
      <alignment horizontal="center" vertical="center" wrapText="1"/>
    </xf>
    <xf numFmtId="0" fontId="108" fillId="0" borderId="2" xfId="0" applyFont="1" applyFill="1" applyBorder="1" applyAlignment="1">
      <alignment horizontal="center" vertical="center"/>
    </xf>
    <xf numFmtId="0" fontId="68" fillId="13" borderId="2" xfId="0" applyFont="1" applyFill="1" applyBorder="1" applyAlignment="1">
      <alignment horizontal="center" vertical="center" wrapText="1"/>
    </xf>
    <xf numFmtId="0" fontId="94" fillId="13" borderId="0" xfId="0" applyFont="1" applyFill="1" applyBorder="1"/>
    <xf numFmtId="0" fontId="124" fillId="4" borderId="8" xfId="0" applyFont="1" applyFill="1" applyBorder="1" applyAlignment="1">
      <alignment horizontal="center" vertical="center"/>
    </xf>
    <xf numFmtId="0" fontId="117" fillId="3" borderId="2" xfId="0" applyFont="1" applyFill="1" applyBorder="1" applyAlignment="1">
      <alignment horizontal="center" vertical="center" wrapText="1"/>
    </xf>
    <xf numFmtId="0" fontId="132" fillId="9" borderId="2" xfId="0" applyFont="1" applyFill="1" applyBorder="1" applyAlignment="1">
      <alignment horizontal="center" vertical="center" wrapText="1"/>
    </xf>
    <xf numFmtId="0" fontId="33" fillId="14" borderId="2" xfId="0" applyFont="1" applyFill="1" applyBorder="1" applyAlignment="1">
      <alignment horizontal="left" vertical="center"/>
    </xf>
    <xf numFmtId="0" fontId="68" fillId="3" borderId="2" xfId="0" applyFont="1" applyFill="1" applyBorder="1" applyAlignment="1">
      <alignment horizontal="center" vertical="center" wrapText="1"/>
    </xf>
    <xf numFmtId="0" fontId="70" fillId="4" borderId="3" xfId="0" applyFont="1" applyFill="1" applyBorder="1" applyAlignment="1">
      <alignment horizontal="center" vertical="center" wrapText="1"/>
    </xf>
    <xf numFmtId="0" fontId="94" fillId="0" borderId="2" xfId="0" applyFont="1" applyFill="1" applyBorder="1" applyAlignment="1"/>
    <xf numFmtId="0" fontId="29" fillId="12" borderId="0" xfId="0" applyFont="1" applyFill="1" applyAlignment="1">
      <alignment horizontal="center" vertical="center"/>
    </xf>
    <xf numFmtId="0" fontId="29" fillId="11" borderId="0" xfId="0" applyFont="1" applyFill="1" applyAlignment="1">
      <alignment horizontal="center" vertical="center" wrapText="1"/>
    </xf>
    <xf numFmtId="0" fontId="29" fillId="12" borderId="0" xfId="0" applyFont="1" applyFill="1" applyAlignment="1">
      <alignment horizontal="center" vertical="center" wrapText="1"/>
    </xf>
    <xf numFmtId="0" fontId="65" fillId="0" borderId="2" xfId="0" applyFont="1" applyFill="1" applyBorder="1" applyAlignment="1">
      <alignment horizontal="center" vertical="center"/>
    </xf>
    <xf numFmtId="0" fontId="54" fillId="20" borderId="2" xfId="0" applyFont="1" applyFill="1" applyBorder="1" applyAlignment="1">
      <alignment horizontal="center" vertical="center" wrapText="1"/>
    </xf>
    <xf numFmtId="0" fontId="64" fillId="23" borderId="2" xfId="0" applyFont="1" applyFill="1" applyBorder="1" applyAlignment="1">
      <alignment horizontal="center" vertical="center"/>
    </xf>
    <xf numFmtId="0" fontId="136" fillId="23" borderId="2" xfId="0" applyFont="1" applyFill="1" applyBorder="1" applyAlignment="1">
      <alignment horizontal="left" wrapText="1"/>
    </xf>
    <xf numFmtId="0" fontId="68" fillId="23" borderId="2" xfId="0" applyFont="1" applyFill="1" applyBorder="1" applyAlignment="1">
      <alignment horizontal="center" vertical="center"/>
    </xf>
    <xf numFmtId="0" fontId="102" fillId="23" borderId="0" xfId="0" applyFont="1" applyFill="1" applyAlignment="1">
      <alignment horizontal="center" wrapText="1"/>
    </xf>
    <xf numFmtId="0" fontId="68" fillId="16" borderId="2" xfId="0" applyFont="1" applyFill="1" applyBorder="1" applyAlignment="1">
      <alignment horizontal="center" vertical="center" wrapText="1"/>
    </xf>
    <xf numFmtId="0" fontId="37" fillId="24" borderId="2" xfId="0" applyFont="1" applyFill="1" applyBorder="1" applyAlignment="1">
      <alignment wrapText="1"/>
    </xf>
    <xf numFmtId="0" fontId="37" fillId="24" borderId="8" xfId="0" applyFont="1" applyFill="1" applyBorder="1" applyAlignment="1">
      <alignment wrapText="1"/>
    </xf>
    <xf numFmtId="0" fontId="37" fillId="24" borderId="2" xfId="0" applyFont="1" applyFill="1" applyBorder="1" applyAlignment="1">
      <alignment horizontal="center" vertical="center" wrapText="1"/>
    </xf>
    <xf numFmtId="0" fontId="37" fillId="24" borderId="5" xfId="0" applyFont="1" applyFill="1" applyBorder="1" applyAlignment="1">
      <alignment horizontal="center" vertical="center" wrapText="1"/>
    </xf>
    <xf numFmtId="0" fontId="37" fillId="18" borderId="2" xfId="0" applyFont="1" applyFill="1" applyBorder="1" applyAlignment="1">
      <alignment horizontal="center" vertical="center"/>
    </xf>
    <xf numFmtId="0" fontId="111" fillId="0" borderId="0" xfId="0" applyFont="1" applyFill="1" applyBorder="1" applyAlignment="1">
      <alignment wrapText="1"/>
    </xf>
    <xf numFmtId="0" fontId="102" fillId="0" borderId="0" xfId="0" applyFont="1" applyFill="1" applyBorder="1"/>
    <xf numFmtId="0" fontId="111" fillId="0" borderId="0" xfId="0" applyFont="1" applyFill="1" applyBorder="1" applyAlignment="1">
      <alignment horizontal="center" vertical="center" wrapText="1"/>
    </xf>
    <xf numFmtId="0" fontId="102" fillId="0" borderId="0" xfId="0" applyFont="1" applyFill="1" applyBorder="1" applyAlignment="1">
      <alignment horizontal="center" vertical="center"/>
    </xf>
    <xf numFmtId="0" fontId="115" fillId="0" borderId="0" xfId="0" applyFont="1" applyFill="1" applyBorder="1" applyAlignment="1">
      <alignment vertical="center" wrapText="1"/>
    </xf>
    <xf numFmtId="0" fontId="37" fillId="25" borderId="2" xfId="0" applyFont="1" applyFill="1" applyBorder="1" applyAlignment="1">
      <alignment wrapText="1"/>
    </xf>
    <xf numFmtId="0" fontId="88" fillId="25" borderId="2" xfId="0" applyFont="1" applyFill="1" applyBorder="1" applyAlignment="1">
      <alignment wrapText="1"/>
    </xf>
    <xf numFmtId="0" fontId="54" fillId="27" borderId="2" xfId="0" applyFont="1" applyFill="1" applyBorder="1" applyAlignment="1">
      <alignment horizontal="center" vertical="center" wrapText="1"/>
    </xf>
    <xf numFmtId="0" fontId="37" fillId="27" borderId="2" xfId="0" applyFont="1" applyFill="1" applyBorder="1" applyAlignment="1">
      <alignment wrapText="1"/>
    </xf>
    <xf numFmtId="0" fontId="88" fillId="27" borderId="4" xfId="0" applyFont="1" applyFill="1" applyBorder="1" applyAlignment="1">
      <alignment vertical="center" wrapText="1"/>
    </xf>
    <xf numFmtId="0" fontId="88" fillId="27" borderId="4" xfId="0" applyFont="1" applyFill="1" applyBorder="1" applyAlignment="1">
      <alignment wrapText="1"/>
    </xf>
    <xf numFmtId="0" fontId="88" fillId="26" borderId="4" xfId="0" applyFont="1" applyFill="1" applyBorder="1" applyAlignment="1">
      <alignment horizontal="center" vertical="center" wrapText="1"/>
    </xf>
    <xf numFmtId="0" fontId="68" fillId="5" borderId="20" xfId="0" applyFont="1" applyFill="1" applyBorder="1" applyAlignment="1">
      <alignment horizontal="center" vertical="center" wrapText="1"/>
    </xf>
    <xf numFmtId="0" fontId="68" fillId="28" borderId="2" xfId="0" applyFont="1" applyFill="1" applyBorder="1" applyAlignment="1">
      <alignment horizontal="center" vertical="center"/>
    </xf>
    <xf numFmtId="0" fontId="68" fillId="28" borderId="2" xfId="0" applyFont="1" applyFill="1" applyBorder="1" applyAlignment="1">
      <alignment horizontal="center" vertical="center" wrapText="1"/>
    </xf>
    <xf numFmtId="0" fontId="37" fillId="28" borderId="2" xfId="0" applyFont="1" applyFill="1" applyBorder="1" applyAlignment="1">
      <alignment horizontal="center" vertical="center"/>
    </xf>
    <xf numFmtId="0" fontId="68" fillId="29" borderId="13" xfId="0" applyFont="1" applyFill="1" applyBorder="1" applyAlignment="1">
      <alignment horizontal="center" vertical="center" wrapText="1"/>
    </xf>
    <xf numFmtId="0" fontId="37" fillId="30" borderId="2" xfId="0" applyFont="1" applyFill="1" applyBorder="1" applyAlignment="1">
      <alignment wrapText="1"/>
    </xf>
    <xf numFmtId="0" fontId="37" fillId="30" borderId="8" xfId="0" applyFont="1" applyFill="1" applyBorder="1" applyAlignment="1">
      <alignment wrapText="1"/>
    </xf>
    <xf numFmtId="0" fontId="37" fillId="30" borderId="2" xfId="0" applyFont="1" applyFill="1" applyBorder="1" applyAlignment="1">
      <alignment horizontal="center" vertical="center" wrapText="1"/>
    </xf>
    <xf numFmtId="0" fontId="88" fillId="30" borderId="5" xfId="0" applyFont="1" applyFill="1" applyBorder="1" applyAlignment="1">
      <alignment horizontal="center" vertical="center" wrapText="1"/>
    </xf>
    <xf numFmtId="0" fontId="109" fillId="18" borderId="2" xfId="0" applyFont="1" applyFill="1" applyBorder="1" applyAlignment="1">
      <alignment horizontal="center" vertical="center" wrapText="1"/>
    </xf>
    <xf numFmtId="0" fontId="108" fillId="0" borderId="2" xfId="0" applyFont="1" applyFill="1" applyBorder="1" applyAlignment="1">
      <alignment vertical="center" wrapText="1"/>
    </xf>
    <xf numFmtId="0" fontId="102" fillId="0" borderId="0" xfId="0" applyFont="1" applyFill="1" applyBorder="1" applyAlignment="1">
      <alignment horizontal="center" wrapText="1"/>
    </xf>
    <xf numFmtId="0" fontId="64" fillId="23" borderId="2" xfId="0" applyFont="1" applyFill="1" applyBorder="1"/>
    <xf numFmtId="0" fontId="64" fillId="23" borderId="2" xfId="0" applyFont="1" applyFill="1" applyBorder="1" applyAlignment="1">
      <alignment vertical="center"/>
    </xf>
    <xf numFmtId="0" fontId="118" fillId="23" borderId="2" xfId="0" applyFont="1" applyFill="1" applyBorder="1" applyAlignment="1">
      <alignment horizontal="center" vertical="center"/>
    </xf>
    <xf numFmtId="0" fontId="141" fillId="23" borderId="2" xfId="0" applyFont="1" applyFill="1" applyBorder="1" applyAlignment="1">
      <alignment horizontal="center" vertical="center"/>
    </xf>
    <xf numFmtId="0" fontId="0" fillId="23" borderId="2" xfId="0" applyFill="1" applyBorder="1"/>
    <xf numFmtId="0" fontId="42" fillId="23" borderId="2" xfId="0" applyFont="1" applyFill="1" applyBorder="1" applyAlignment="1">
      <alignment horizontal="center" vertical="center"/>
    </xf>
    <xf numFmtId="0" fontId="64" fillId="0" borderId="0" xfId="0" applyFont="1" applyFill="1" applyBorder="1" applyAlignment="1">
      <alignment horizontal="center"/>
    </xf>
    <xf numFmtId="9" fontId="48" fillId="0" borderId="0" xfId="0" applyNumberFormat="1" applyFont="1" applyFill="1" applyBorder="1" applyAlignment="1">
      <alignment horizontal="center" vertical="center"/>
    </xf>
    <xf numFmtId="0" fontId="48" fillId="0" borderId="0" xfId="0" applyFont="1" applyFill="1" applyBorder="1" applyAlignment="1">
      <alignment horizontal="center" vertical="center"/>
    </xf>
    <xf numFmtId="0" fontId="48" fillId="0" borderId="0" xfId="0" applyFont="1" applyFill="1" applyBorder="1" applyAlignment="1">
      <alignment horizontal="center" wrapText="1"/>
    </xf>
    <xf numFmtId="0" fontId="48" fillId="0" borderId="0" xfId="0" applyFont="1" applyFill="1" applyBorder="1" applyAlignment="1">
      <alignment horizontal="center"/>
    </xf>
    <xf numFmtId="0" fontId="48" fillId="0" borderId="0" xfId="0" applyFont="1" applyFill="1" applyBorder="1"/>
    <xf numFmtId="0" fontId="48" fillId="0" borderId="0" xfId="0" applyFont="1" applyFill="1" applyBorder="1" applyAlignment="1">
      <alignment vertical="center"/>
    </xf>
    <xf numFmtId="0" fontId="22" fillId="14" borderId="11" xfId="0" applyFont="1" applyFill="1" applyBorder="1" applyAlignment="1"/>
    <xf numFmtId="0" fontId="22" fillId="14" borderId="10" xfId="0" applyFont="1" applyFill="1" applyBorder="1" applyAlignment="1"/>
    <xf numFmtId="0" fontId="61" fillId="0" borderId="0" xfId="0" applyFont="1" applyFill="1" applyBorder="1" applyAlignment="1">
      <alignment horizontal="left" vertical="top"/>
    </xf>
    <xf numFmtId="0" fontId="54" fillId="27" borderId="14" xfId="0" applyFont="1" applyFill="1" applyBorder="1" applyAlignment="1">
      <alignment vertical="center" wrapText="1"/>
    </xf>
    <xf numFmtId="0" fontId="76" fillId="23" borderId="2" xfId="0" applyFont="1" applyFill="1" applyBorder="1" applyAlignment="1">
      <alignment horizontal="center" vertical="center" wrapText="1"/>
    </xf>
    <xf numFmtId="0" fontId="102" fillId="0" borderId="0" xfId="0" applyFont="1" applyFill="1" applyBorder="1" applyAlignment="1">
      <alignment horizontal="center" vertical="center" wrapText="1"/>
    </xf>
    <xf numFmtId="0" fontId="54" fillId="0" borderId="2" xfId="0" applyFont="1" applyBorder="1" applyAlignment="1">
      <alignment horizontal="center" wrapText="1"/>
    </xf>
    <xf numFmtId="0" fontId="0" fillId="0" borderId="2" xfId="0" applyBorder="1" applyAlignment="1">
      <alignment wrapText="1"/>
    </xf>
    <xf numFmtId="0" fontId="48" fillId="0" borderId="0" xfId="0" applyFont="1" applyFill="1" applyBorder="1" applyAlignment="1">
      <alignment wrapText="1"/>
    </xf>
    <xf numFmtId="0" fontId="0" fillId="0" borderId="0" xfId="0" applyFill="1" applyBorder="1" applyAlignment="1">
      <alignment wrapText="1"/>
    </xf>
    <xf numFmtId="0" fontId="0" fillId="0" borderId="11" xfId="0" applyFill="1" applyBorder="1" applyAlignment="1"/>
    <xf numFmtId="0" fontId="0" fillId="0" borderId="10" xfId="0" applyFill="1" applyBorder="1" applyAlignment="1"/>
    <xf numFmtId="0" fontId="124" fillId="0" borderId="8" xfId="0" applyFont="1" applyFill="1" applyBorder="1" applyAlignment="1"/>
    <xf numFmtId="0" fontId="124" fillId="0" borderId="10" xfId="0" applyFont="1" applyFill="1" applyBorder="1" applyAlignment="1"/>
    <xf numFmtId="0" fontId="0" fillId="0" borderId="8" xfId="0" applyFill="1" applyBorder="1" applyAlignment="1"/>
    <xf numFmtId="0" fontId="0" fillId="0" borderId="2" xfId="0" applyBorder="1"/>
    <xf numFmtId="49" fontId="33" fillId="14" borderId="3" xfId="0" applyNumberFormat="1" applyFont="1" applyFill="1" applyBorder="1" applyAlignment="1">
      <alignment horizontal="center" vertical="center"/>
    </xf>
    <xf numFmtId="49" fontId="33" fillId="14" borderId="2" xfId="0" applyNumberFormat="1" applyFont="1" applyFill="1" applyBorder="1" applyAlignment="1">
      <alignment vertical="center"/>
    </xf>
    <xf numFmtId="0" fontId="94" fillId="14" borderId="2" xfId="0" applyFont="1" applyFill="1" applyBorder="1" applyAlignment="1">
      <alignment horizontal="center" vertical="center"/>
    </xf>
    <xf numFmtId="0" fontId="0" fillId="18" borderId="2" xfId="0" applyFill="1" applyBorder="1"/>
    <xf numFmtId="0" fontId="48" fillId="0" borderId="0" xfId="0" applyFont="1" applyFill="1" applyAlignment="1">
      <alignment wrapText="1"/>
    </xf>
    <xf numFmtId="0" fontId="48" fillId="23" borderId="0" xfId="0" applyFont="1" applyFill="1"/>
    <xf numFmtId="0" fontId="80" fillId="0" borderId="0" xfId="0" applyFont="1" applyFill="1" applyBorder="1" applyAlignment="1">
      <alignment vertical="top" wrapText="1"/>
    </xf>
    <xf numFmtId="0" fontId="153" fillId="23" borderId="2" xfId="0" applyFont="1" applyFill="1" applyBorder="1" applyAlignment="1">
      <alignment horizontal="center" vertical="center" wrapText="1"/>
    </xf>
    <xf numFmtId="49" fontId="33" fillId="23" borderId="2" xfId="0" applyNumberFormat="1" applyFont="1" applyFill="1" applyBorder="1" applyAlignment="1">
      <alignment horizontal="center" vertical="center"/>
    </xf>
    <xf numFmtId="0" fontId="108" fillId="23" borderId="2" xfId="0" applyFont="1" applyFill="1" applyBorder="1" applyAlignment="1">
      <alignment horizontal="center" vertical="center"/>
    </xf>
    <xf numFmtId="0" fontId="0" fillId="0" borderId="0" xfId="0" applyBorder="1" applyAlignment="1">
      <alignment vertical="center" wrapText="1"/>
    </xf>
    <xf numFmtId="0" fontId="152" fillId="0" borderId="0" xfId="0" applyFont="1"/>
    <xf numFmtId="0" fontId="35" fillId="0" borderId="0" xfId="0" applyFont="1" applyFill="1" applyAlignment="1">
      <alignment vertical="center" wrapText="1"/>
    </xf>
    <xf numFmtId="49" fontId="29" fillId="14" borderId="3" xfId="0" applyNumberFormat="1" applyFont="1" applyFill="1" applyBorder="1" applyAlignment="1">
      <alignment horizontal="center"/>
    </xf>
    <xf numFmtId="49" fontId="29" fillId="14" borderId="5" xfId="0" applyNumberFormat="1" applyFont="1" applyFill="1" applyBorder="1" applyAlignment="1">
      <alignment horizontal="center" vertical="center"/>
    </xf>
    <xf numFmtId="0" fontId="0" fillId="9" borderId="8" xfId="0" applyFill="1" applyBorder="1" applyAlignment="1"/>
    <xf numFmtId="0" fontId="0" fillId="9" borderId="10" xfId="0" applyFill="1" applyBorder="1" applyAlignment="1"/>
    <xf numFmtId="0" fontId="0" fillId="23" borderId="9" xfId="0" applyFill="1" applyBorder="1"/>
    <xf numFmtId="0" fontId="33" fillId="23" borderId="12" xfId="0" applyFont="1" applyFill="1" applyBorder="1" applyAlignment="1">
      <alignment vertical="center" wrapText="1"/>
    </xf>
    <xf numFmtId="0" fontId="0" fillId="23" borderId="12" xfId="0" applyFill="1" applyBorder="1"/>
    <xf numFmtId="0" fontId="29" fillId="23" borderId="12" xfId="0" applyFont="1" applyFill="1" applyBorder="1"/>
    <xf numFmtId="0" fontId="29" fillId="23" borderId="13" xfId="0" applyFont="1" applyFill="1" applyBorder="1"/>
    <xf numFmtId="0" fontId="0" fillId="23" borderId="6" xfId="0" applyFill="1" applyBorder="1"/>
    <xf numFmtId="0" fontId="33" fillId="23" borderId="0" xfId="0" applyFont="1" applyFill="1" applyBorder="1" applyAlignment="1">
      <alignment vertical="center"/>
    </xf>
    <xf numFmtId="0" fontId="0" fillId="23" borderId="0" xfId="0" applyFill="1" applyBorder="1"/>
    <xf numFmtId="0" fontId="29" fillId="23" borderId="0" xfId="0" applyFont="1" applyFill="1" applyBorder="1"/>
    <xf numFmtId="0" fontId="29" fillId="23" borderId="7" xfId="0" applyFont="1" applyFill="1" applyBorder="1"/>
    <xf numFmtId="0" fontId="0" fillId="23" borderId="15" xfId="0" applyFill="1" applyBorder="1"/>
    <xf numFmtId="0" fontId="29" fillId="23" borderId="1" xfId="0" applyFont="1" applyFill="1" applyBorder="1"/>
    <xf numFmtId="0" fontId="0" fillId="23" borderId="1" xfId="0" applyFill="1" applyBorder="1"/>
    <xf numFmtId="0" fontId="42" fillId="23" borderId="1" xfId="0" applyFont="1" applyFill="1" applyBorder="1" applyAlignment="1">
      <alignment horizontal="center" vertical="center"/>
    </xf>
    <xf numFmtId="0" fontId="29" fillId="23" borderId="1" xfId="0" applyFont="1" applyFill="1" applyBorder="1" applyAlignment="1">
      <alignment horizontal="left" vertical="center"/>
    </xf>
    <xf numFmtId="0" fontId="0" fillId="23" borderId="14" xfId="0" applyFill="1" applyBorder="1"/>
    <xf numFmtId="0" fontId="94" fillId="9" borderId="10" xfId="0" applyFont="1" applyFill="1" applyBorder="1" applyAlignment="1">
      <alignment vertical="center"/>
    </xf>
    <xf numFmtId="0" fontId="94" fillId="9" borderId="2" xfId="0" applyFont="1" applyFill="1" applyBorder="1" applyAlignment="1">
      <alignment vertical="center"/>
    </xf>
    <xf numFmtId="0" fontId="29" fillId="23" borderId="2" xfId="0" applyFont="1" applyFill="1" applyBorder="1" applyAlignment="1">
      <alignment horizontal="center" vertical="center" wrapText="1"/>
    </xf>
    <xf numFmtId="0" fontId="54" fillId="23" borderId="2" xfId="0" applyFont="1" applyFill="1" applyBorder="1"/>
    <xf numFmtId="0" fontId="0" fillId="23" borderId="2" xfId="0" applyFill="1" applyBorder="1" applyAlignment="1">
      <alignment horizontal="center"/>
    </xf>
    <xf numFmtId="0" fontId="0" fillId="23" borderId="2" xfId="0" applyFill="1" applyBorder="1" applyAlignment="1">
      <alignment horizontal="center" vertical="center" wrapText="1"/>
    </xf>
    <xf numFmtId="0" fontId="0" fillId="14" borderId="0" xfId="0" applyFill="1" applyAlignment="1">
      <alignment horizontal="center" vertical="center"/>
    </xf>
    <xf numFmtId="0" fontId="80" fillId="23" borderId="2" xfId="0" applyFont="1" applyFill="1" applyBorder="1" applyAlignment="1">
      <alignment horizontal="center" vertical="center" wrapText="1"/>
    </xf>
    <xf numFmtId="0" fontId="54" fillId="23" borderId="2" xfId="0" applyFont="1" applyFill="1" applyBorder="1" applyAlignment="1">
      <alignment horizontal="center" vertical="center" wrapText="1"/>
    </xf>
    <xf numFmtId="0" fontId="54" fillId="0" borderId="0" xfId="0" applyFont="1" applyFill="1" applyBorder="1" applyAlignment="1">
      <alignment horizontal="center" vertical="center"/>
    </xf>
    <xf numFmtId="0" fontId="94" fillId="14" borderId="8" xfId="0" applyFont="1" applyFill="1" applyBorder="1" applyAlignment="1">
      <alignment horizontal="center" vertical="center"/>
    </xf>
    <xf numFmtId="0" fontId="0" fillId="0" borderId="2" xfId="0" applyBorder="1" applyAlignment="1">
      <alignment horizontal="center" vertical="center"/>
    </xf>
    <xf numFmtId="0" fontId="29" fillId="4" borderId="2" xfId="0" applyFont="1" applyFill="1" applyBorder="1" applyAlignment="1">
      <alignment horizontal="center" vertical="center"/>
    </xf>
    <xf numFmtId="49" fontId="33" fillId="23" borderId="8" xfId="0" applyNumberFormat="1" applyFont="1" applyFill="1" applyBorder="1" applyAlignment="1">
      <alignment horizontal="center" vertical="center"/>
    </xf>
    <xf numFmtId="0" fontId="33" fillId="23" borderId="2" xfId="0" applyFont="1" applyFill="1" applyBorder="1" applyAlignment="1">
      <alignment horizontal="left" vertical="center"/>
    </xf>
    <xf numFmtId="0" fontId="0" fillId="23" borderId="0" xfId="0" applyFill="1"/>
    <xf numFmtId="0" fontId="0" fillId="23" borderId="0" xfId="0" applyFill="1" applyAlignment="1">
      <alignment horizontal="center"/>
    </xf>
    <xf numFmtId="0" fontId="29" fillId="4" borderId="2" xfId="0" applyFont="1" applyFill="1" applyBorder="1" applyAlignment="1">
      <alignment horizontal="center" vertical="center" wrapText="1"/>
    </xf>
    <xf numFmtId="0" fontId="29" fillId="0" borderId="2" xfId="0" applyFont="1" applyFill="1" applyBorder="1" applyAlignment="1">
      <alignment horizontal="center" vertical="center" wrapText="1"/>
    </xf>
    <xf numFmtId="0" fontId="157" fillId="4" borderId="2" xfId="0" applyFont="1" applyFill="1" applyBorder="1" applyAlignment="1">
      <alignment horizontal="center" vertical="center"/>
    </xf>
    <xf numFmtId="0" fontId="101" fillId="0" borderId="0" xfId="0" applyFont="1"/>
    <xf numFmtId="0" fontId="94" fillId="14" borderId="2" xfId="0" applyFont="1" applyFill="1" applyBorder="1" applyAlignment="1">
      <alignment horizontal="center" vertical="center" wrapText="1"/>
    </xf>
    <xf numFmtId="0" fontId="0" fillId="0" borderId="0" xfId="0" applyAlignment="1"/>
    <xf numFmtId="0" fontId="54" fillId="27" borderId="13" xfId="0" applyFont="1" applyFill="1" applyBorder="1" applyAlignment="1">
      <alignment vertical="center" wrapText="1"/>
    </xf>
    <xf numFmtId="0" fontId="22" fillId="14" borderId="8" xfId="0" applyFont="1" applyFill="1" applyBorder="1" applyAlignment="1"/>
    <xf numFmtId="0" fontId="88" fillId="0" borderId="4" xfId="0" applyFont="1" applyFill="1" applyBorder="1" applyAlignment="1">
      <alignment horizontal="left"/>
    </xf>
    <xf numFmtId="49" fontId="54" fillId="23" borderId="9" xfId="0" applyNumberFormat="1" applyFont="1" applyFill="1" applyBorder="1" applyAlignment="1">
      <alignment horizontal="center" vertical="center" wrapText="1"/>
    </xf>
    <xf numFmtId="0" fontId="29" fillId="23" borderId="3" xfId="0" applyFont="1" applyFill="1" applyBorder="1" applyAlignment="1">
      <alignment horizontal="center" vertical="center" wrapText="1"/>
    </xf>
    <xf numFmtId="0" fontId="54" fillId="0" borderId="1" xfId="0" applyFont="1" applyFill="1" applyBorder="1" applyAlignment="1">
      <alignment vertical="center" wrapText="1"/>
    </xf>
    <xf numFmtId="49" fontId="29" fillId="0" borderId="0" xfId="0" applyNumberFormat="1" applyFont="1" applyFill="1" applyBorder="1" applyAlignment="1"/>
    <xf numFmtId="0" fontId="46" fillId="0" borderId="0" xfId="0" applyFont="1" applyFill="1" applyBorder="1" applyAlignment="1">
      <alignment horizontal="center" wrapText="1"/>
    </xf>
    <xf numFmtId="0" fontId="46" fillId="0" borderId="7" xfId="0" applyFont="1" applyFill="1" applyBorder="1" applyAlignment="1">
      <alignment horizontal="center" wrapText="1"/>
    </xf>
    <xf numFmtId="0" fontId="46" fillId="0" borderId="0" xfId="0" applyFont="1" applyFill="1" applyAlignment="1">
      <alignment horizontal="center" wrapText="1"/>
    </xf>
    <xf numFmtId="49" fontId="29" fillId="23" borderId="2" xfId="0" applyNumberFormat="1" applyFont="1" applyFill="1" applyBorder="1" applyAlignment="1">
      <alignment horizontal="center" vertical="center"/>
    </xf>
    <xf numFmtId="0" fontId="61" fillId="23" borderId="0" xfId="0" applyFont="1" applyFill="1" applyBorder="1" applyAlignment="1">
      <alignment horizontal="left" vertical="top"/>
    </xf>
    <xf numFmtId="0" fontId="71" fillId="0" borderId="0" xfId="0" applyFont="1" applyFill="1" applyBorder="1" applyAlignment="1">
      <alignment horizontal="center"/>
    </xf>
    <xf numFmtId="0" fontId="70" fillId="0" borderId="11" xfId="0" applyFont="1" applyFill="1" applyBorder="1" applyAlignment="1">
      <alignment horizontal="center" vertical="center" wrapText="1"/>
    </xf>
    <xf numFmtId="0" fontId="0" fillId="13" borderId="0" xfId="0" applyFont="1" applyFill="1"/>
    <xf numFmtId="0" fontId="161" fillId="13" borderId="2" xfId="0" applyFont="1" applyFill="1" applyBorder="1" applyAlignment="1">
      <alignment horizontal="center" vertical="center" wrapText="1"/>
    </xf>
    <xf numFmtId="0" fontId="0" fillId="13" borderId="0" xfId="0" applyFont="1" applyFill="1" applyAlignment="1">
      <alignment horizontal="center" vertical="center"/>
    </xf>
    <xf numFmtId="0" fontId="0" fillId="9" borderId="2" xfId="0" applyFill="1" applyBorder="1" applyAlignment="1">
      <alignment horizontal="center"/>
    </xf>
    <xf numFmtId="0" fontId="68" fillId="23" borderId="2" xfId="0" applyFont="1" applyFill="1" applyBorder="1" applyAlignment="1">
      <alignment horizontal="center" vertical="center" wrapText="1"/>
    </xf>
    <xf numFmtId="49" fontId="29" fillId="14" borderId="2" xfId="0" applyNumberFormat="1" applyFont="1" applyFill="1" applyBorder="1" applyAlignment="1">
      <alignment horizontal="center" vertical="center"/>
    </xf>
    <xf numFmtId="0" fontId="54" fillId="23" borderId="2" xfId="0" applyFont="1" applyFill="1" applyBorder="1" applyAlignment="1">
      <alignment horizontal="center" vertical="center" wrapText="1"/>
    </xf>
    <xf numFmtId="0" fontId="42" fillId="23" borderId="0" xfId="0" applyFont="1" applyFill="1" applyBorder="1" applyAlignment="1">
      <alignment horizontal="center" vertical="center"/>
    </xf>
    <xf numFmtId="0" fontId="123" fillId="0" borderId="0" xfId="0" applyFont="1" applyFill="1" applyBorder="1" applyAlignment="1">
      <alignment horizontal="center" vertical="center"/>
    </xf>
    <xf numFmtId="0" fontId="141" fillId="0" borderId="0" xfId="0"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42" fillId="9" borderId="2" xfId="0" applyFont="1" applyFill="1" applyBorder="1" applyAlignment="1">
      <alignment horizontal="center" vertical="center"/>
    </xf>
    <xf numFmtId="49" fontId="161" fillId="13" borderId="2" xfId="0" quotePrefix="1" applyNumberFormat="1" applyFont="1" applyFill="1" applyBorder="1" applyAlignment="1">
      <alignment horizontal="center" vertical="center" wrapText="1"/>
    </xf>
    <xf numFmtId="0" fontId="141" fillId="0" borderId="0" xfId="0" applyFont="1" applyFill="1" applyBorder="1" applyAlignment="1">
      <alignment horizontal="center" vertical="center" wrapText="1"/>
    </xf>
    <xf numFmtId="0" fontId="123" fillId="0" borderId="0" xfId="0" applyFont="1" applyFill="1" applyBorder="1" applyAlignment="1">
      <alignment horizontal="center" vertical="center" wrapText="1"/>
    </xf>
    <xf numFmtId="0" fontId="42" fillId="0" borderId="0" xfId="0" applyFont="1" applyFill="1" applyBorder="1" applyAlignment="1">
      <alignment horizontal="center" vertical="center" wrapText="1"/>
    </xf>
    <xf numFmtId="0" fontId="0" fillId="13" borderId="0" xfId="0" applyFill="1" applyAlignment="1">
      <alignment wrapText="1"/>
    </xf>
    <xf numFmtId="0" fontId="0" fillId="0" borderId="0" xfId="0" applyAlignment="1">
      <alignment wrapText="1"/>
    </xf>
    <xf numFmtId="0" fontId="69" fillId="0" borderId="0" xfId="0" applyFont="1" applyFill="1" applyBorder="1" applyAlignment="1">
      <alignment horizontal="center" vertical="center" wrapText="1"/>
    </xf>
    <xf numFmtId="0" fontId="0" fillId="10" borderId="2" xfId="0" applyFont="1" applyFill="1" applyBorder="1" applyAlignment="1">
      <alignment wrapText="1"/>
    </xf>
    <xf numFmtId="49" fontId="161" fillId="0" borderId="0" xfId="0" quotePrefix="1" applyNumberFormat="1" applyFont="1" applyFill="1" applyBorder="1" applyAlignment="1">
      <alignment horizontal="center" vertical="center" wrapText="1"/>
    </xf>
    <xf numFmtId="0" fontId="161" fillId="0" borderId="0"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ill="1" applyAlignment="1">
      <alignment wrapText="1"/>
    </xf>
    <xf numFmtId="0" fontId="61" fillId="23" borderId="0" xfId="0" applyFont="1" applyFill="1" applyBorder="1" applyAlignment="1"/>
    <xf numFmtId="0" fontId="22" fillId="23" borderId="0" xfId="0" applyFont="1" applyFill="1" applyBorder="1" applyAlignment="1"/>
    <xf numFmtId="49" fontId="0" fillId="13" borderId="0" xfId="0" applyNumberFormat="1" applyFont="1" applyFill="1" applyAlignment="1">
      <alignment horizontal="center" vertical="center"/>
    </xf>
    <xf numFmtId="49" fontId="29" fillId="13" borderId="3" xfId="0" applyNumberFormat="1" applyFont="1" applyFill="1" applyBorder="1" applyAlignment="1">
      <alignment horizontal="center"/>
    </xf>
    <xf numFmtId="0" fontId="29" fillId="13" borderId="1" xfId="0" applyFont="1" applyFill="1" applyBorder="1" applyAlignment="1">
      <alignment vertical="center"/>
    </xf>
    <xf numFmtId="0" fontId="29" fillId="13" borderId="14" xfId="0" applyFont="1" applyFill="1" applyBorder="1" applyAlignment="1">
      <alignment vertical="center"/>
    </xf>
    <xf numFmtId="0" fontId="29" fillId="23" borderId="0" xfId="0" applyFont="1" applyFill="1" applyBorder="1" applyAlignment="1"/>
    <xf numFmtId="0" fontId="29" fillId="23" borderId="0" xfId="0" applyFont="1" applyFill="1" applyBorder="1" applyAlignment="1">
      <alignment horizontal="center"/>
    </xf>
    <xf numFmtId="0" fontId="46" fillId="23" borderId="0" xfId="0" applyFont="1" applyFill="1" applyBorder="1"/>
    <xf numFmtId="0" fontId="88" fillId="0" borderId="3" xfId="0" applyFont="1" applyFill="1" applyBorder="1" applyAlignment="1">
      <alignment wrapText="1"/>
    </xf>
    <xf numFmtId="0" fontId="0" fillId="23" borderId="2" xfId="0" applyFill="1" applyBorder="1" applyAlignment="1">
      <alignment horizontal="center" vertical="center"/>
    </xf>
    <xf numFmtId="0" fontId="88" fillId="23" borderId="2" xfId="0" applyFont="1" applyFill="1" applyBorder="1"/>
    <xf numFmtId="0" fontId="88" fillId="23" borderId="2" xfId="0" applyFont="1" applyFill="1" applyBorder="1" applyAlignment="1">
      <alignment wrapText="1"/>
    </xf>
    <xf numFmtId="0" fontId="0" fillId="4" borderId="2" xfId="0" applyFont="1" applyFill="1" applyBorder="1"/>
    <xf numFmtId="0" fontId="0" fillId="4" borderId="2" xfId="0" applyFill="1" applyBorder="1"/>
    <xf numFmtId="0" fontId="118" fillId="4" borderId="2" xfId="0" applyFont="1" applyFill="1" applyBorder="1" applyAlignment="1">
      <alignment vertical="center" wrapText="1"/>
    </xf>
    <xf numFmtId="0" fontId="118" fillId="9" borderId="2" xfId="0" applyFont="1" applyFill="1" applyBorder="1" applyAlignment="1">
      <alignment vertical="center" wrapText="1"/>
    </xf>
    <xf numFmtId="0" fontId="22" fillId="4" borderId="2" xfId="0" applyFont="1" applyFill="1" applyBorder="1" applyAlignment="1"/>
    <xf numFmtId="0" fontId="50" fillId="4" borderId="2" xfId="0" applyFont="1" applyFill="1" applyBorder="1" applyAlignment="1">
      <alignment horizontal="center"/>
    </xf>
    <xf numFmtId="0" fontId="142" fillId="0" borderId="0" xfId="0" applyFont="1" applyFill="1" applyAlignment="1">
      <alignment horizontal="center" wrapText="1"/>
    </xf>
    <xf numFmtId="0" fontId="142" fillId="0" borderId="6" xfId="0" applyFont="1" applyFill="1" applyBorder="1" applyAlignment="1">
      <alignment wrapText="1"/>
    </xf>
    <xf numFmtId="0" fontId="142" fillId="0" borderId="0" xfId="0" applyFont="1" applyFill="1" applyAlignment="1">
      <alignment wrapText="1"/>
    </xf>
    <xf numFmtId="0" fontId="68" fillId="9" borderId="2" xfId="0" applyFont="1" applyFill="1" applyBorder="1" applyAlignment="1">
      <alignment vertical="center" wrapText="1"/>
    </xf>
    <xf numFmtId="0" fontId="80" fillId="0" borderId="0" xfId="0" applyFont="1" applyFill="1" applyBorder="1" applyAlignment="1">
      <alignment horizontal="center" vertical="center" wrapText="1"/>
    </xf>
    <xf numFmtId="0" fontId="68" fillId="0" borderId="0" xfId="0" applyFont="1" applyFill="1" applyBorder="1" applyAlignment="1">
      <alignment vertical="center" wrapText="1"/>
    </xf>
    <xf numFmtId="0" fontId="124" fillId="0" borderId="0" xfId="0" applyFont="1" applyFill="1" applyBorder="1" applyAlignment="1">
      <alignment horizontal="center" vertical="center" wrapText="1"/>
    </xf>
    <xf numFmtId="0" fontId="80" fillId="10" borderId="2" xfId="0" applyFont="1" applyFill="1" applyBorder="1" applyAlignment="1">
      <alignment horizontal="center" vertical="center" wrapText="1"/>
    </xf>
    <xf numFmtId="0" fontId="0" fillId="0" borderId="3" xfId="0" applyBorder="1"/>
    <xf numFmtId="0" fontId="0" fillId="4" borderId="8" xfId="0" applyFont="1" applyFill="1" applyBorder="1" applyAlignment="1">
      <alignment horizontal="center" vertical="center" wrapText="1"/>
    </xf>
    <xf numFmtId="0" fontId="46" fillId="0" borderId="0" xfId="0" applyFont="1" applyFill="1" applyBorder="1" applyAlignment="1">
      <alignment horizontal="left"/>
    </xf>
    <xf numFmtId="0" fontId="142" fillId="0" borderId="0" xfId="0" applyFont="1" applyFill="1" applyBorder="1" applyAlignment="1">
      <alignment wrapText="1"/>
    </xf>
    <xf numFmtId="0" fontId="117" fillId="0" borderId="0" xfId="0" applyFont="1" applyFill="1" applyBorder="1" applyAlignment="1">
      <alignment horizontal="left" vertical="center" wrapText="1"/>
    </xf>
    <xf numFmtId="0" fontId="117" fillId="0" borderId="0" xfId="0" applyFont="1" applyFill="1" applyBorder="1" applyAlignment="1">
      <alignment horizontal="center" vertical="center" wrapText="1"/>
    </xf>
    <xf numFmtId="0" fontId="164" fillId="0" borderId="1" xfId="0" applyFont="1" applyFill="1" applyBorder="1" applyAlignment="1">
      <alignment vertical="center" wrapText="1"/>
    </xf>
    <xf numFmtId="0" fontId="94" fillId="0" borderId="0" xfId="0" applyFont="1" applyFill="1" applyAlignment="1">
      <alignment vertical="center" wrapText="1"/>
    </xf>
    <xf numFmtId="0" fontId="48" fillId="0" borderId="0" xfId="0" applyFont="1" applyFill="1" applyAlignment="1">
      <alignment horizontal="center" wrapText="1"/>
    </xf>
    <xf numFmtId="0" fontId="32" fillId="23" borderId="2" xfId="0" applyFont="1" applyFill="1" applyBorder="1" applyAlignment="1">
      <alignment horizontal="center" vertical="center" wrapText="1"/>
    </xf>
    <xf numFmtId="0" fontId="118" fillId="23" borderId="2" xfId="0" applyFont="1" applyFill="1" applyBorder="1" applyAlignment="1">
      <alignment horizontal="center" vertical="center" wrapText="1"/>
    </xf>
    <xf numFmtId="0" fontId="0" fillId="0" borderId="0" xfId="0" applyFill="1" applyBorder="1" applyAlignment="1">
      <alignment horizontal="center" vertical="center"/>
    </xf>
    <xf numFmtId="0" fontId="76" fillId="0" borderId="0" xfId="0" applyFont="1" applyFill="1" applyBorder="1" applyAlignment="1">
      <alignment horizontal="center" vertical="center" wrapText="1"/>
    </xf>
    <xf numFmtId="0" fontId="29" fillId="0" borderId="0" xfId="0" applyFont="1" applyFill="1" applyBorder="1" applyAlignment="1">
      <alignment vertical="center"/>
    </xf>
    <xf numFmtId="49" fontId="29" fillId="14" borderId="2" xfId="0" applyNumberFormat="1" applyFont="1" applyFill="1" applyBorder="1" applyAlignment="1">
      <alignment horizontal="center" vertical="center"/>
    </xf>
    <xf numFmtId="49" fontId="29" fillId="14" borderId="2" xfId="0" applyNumberFormat="1" applyFont="1" applyFill="1" applyBorder="1" applyAlignment="1">
      <alignment horizontal="center"/>
    </xf>
    <xf numFmtId="0" fontId="94" fillId="0" borderId="0" xfId="0" applyFont="1" applyAlignment="1">
      <alignment wrapText="1"/>
    </xf>
    <xf numFmtId="0" fontId="0" fillId="16" borderId="0" xfId="0" applyFill="1" applyAlignment="1">
      <alignment wrapText="1"/>
    </xf>
    <xf numFmtId="0" fontId="0" fillId="0" borderId="6" xfId="0" applyBorder="1" applyAlignment="1"/>
    <xf numFmtId="0" fontId="54" fillId="23" borderId="2" xfId="0" applyFont="1" applyFill="1" applyBorder="1" applyAlignment="1">
      <alignment horizontal="center" vertical="center"/>
    </xf>
    <xf numFmtId="0" fontId="29" fillId="23" borderId="2" xfId="0" applyFont="1" applyFill="1" applyBorder="1" applyAlignment="1">
      <alignment vertical="center"/>
    </xf>
    <xf numFmtId="0" fontId="94" fillId="0" borderId="0" xfId="0" applyFont="1" applyFill="1" applyBorder="1" applyAlignment="1">
      <alignment horizontal="center" vertical="center" wrapText="1"/>
    </xf>
    <xf numFmtId="0" fontId="94" fillId="0" borderId="0" xfId="0" applyFont="1" applyFill="1" applyBorder="1" applyAlignment="1">
      <alignment horizontal="left" vertical="center" wrapText="1"/>
    </xf>
    <xf numFmtId="0" fontId="0" fillId="0" borderId="0" xfId="0" applyFont="1" applyFill="1" applyBorder="1" applyAlignment="1">
      <alignment wrapText="1"/>
    </xf>
    <xf numFmtId="164" fontId="0" fillId="0" borderId="0" xfId="0" applyNumberFormat="1" applyFont="1" applyFill="1" applyBorder="1" applyAlignment="1">
      <alignment wrapText="1"/>
    </xf>
    <xf numFmtId="0" fontId="94" fillId="0" borderId="0" xfId="0" applyFont="1" applyFill="1" applyBorder="1" applyAlignment="1">
      <alignment horizontal="center" wrapText="1"/>
    </xf>
    <xf numFmtId="0" fontId="94" fillId="0" borderId="0" xfId="0" applyFont="1" applyFill="1" applyBorder="1" applyAlignment="1">
      <alignment wrapText="1"/>
    </xf>
    <xf numFmtId="0" fontId="61" fillId="0" borderId="0" xfId="0" applyFont="1" applyFill="1" applyBorder="1" applyAlignment="1">
      <alignment wrapText="1"/>
    </xf>
    <xf numFmtId="0" fontId="35" fillId="0" borderId="0" xfId="0" applyFont="1" applyFill="1" applyBorder="1" applyAlignment="1">
      <alignment wrapText="1"/>
    </xf>
    <xf numFmtId="0" fontId="118" fillId="3" borderId="2" xfId="0" applyFont="1" applyFill="1" applyBorder="1" applyAlignment="1">
      <alignment vertical="center"/>
    </xf>
    <xf numFmtId="0" fontId="0" fillId="23" borderId="0" xfId="0" applyFill="1" applyBorder="1" applyAlignment="1">
      <alignment horizontal="center" vertical="center"/>
    </xf>
    <xf numFmtId="0" fontId="0" fillId="0" borderId="2" xfId="0" applyFill="1" applyBorder="1" applyAlignment="1">
      <alignment horizontal="center" wrapText="1"/>
    </xf>
    <xf numFmtId="0" fontId="0" fillId="10" borderId="0" xfId="0" applyFill="1" applyAlignment="1">
      <alignment horizontal="center"/>
    </xf>
    <xf numFmtId="49" fontId="29" fillId="14" borderId="2" xfId="0" applyNumberFormat="1" applyFont="1" applyFill="1" applyBorder="1" applyAlignment="1">
      <alignment horizontal="center" vertical="center"/>
    </xf>
    <xf numFmtId="49" fontId="29" fillId="14" borderId="8" xfId="0" applyNumberFormat="1" applyFont="1" applyFill="1" applyBorder="1" applyAlignment="1">
      <alignment horizontal="center" vertical="center"/>
    </xf>
    <xf numFmtId="49" fontId="29" fillId="14" borderId="10" xfId="0" applyNumberFormat="1" applyFont="1" applyFill="1" applyBorder="1" applyAlignment="1">
      <alignment horizontal="center" vertical="center"/>
    </xf>
    <xf numFmtId="0" fontId="54" fillId="14" borderId="2" xfId="0" applyFont="1" applyFill="1" applyBorder="1" applyAlignment="1">
      <alignment horizontal="center" vertical="center" wrapText="1"/>
    </xf>
    <xf numFmtId="0" fontId="64" fillId="23" borderId="2"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54" fillId="0" borderId="2" xfId="0" applyFont="1" applyFill="1" applyBorder="1" applyAlignment="1">
      <alignment horizontal="center"/>
    </xf>
    <xf numFmtId="0" fontId="0" fillId="0" borderId="2" xfId="0" applyBorder="1" applyAlignment="1">
      <alignment horizontal="center"/>
    </xf>
    <xf numFmtId="0" fontId="54" fillId="14" borderId="2" xfId="0" applyFont="1" applyFill="1" applyBorder="1" applyAlignment="1">
      <alignment horizontal="center" vertical="center"/>
    </xf>
    <xf numFmtId="0" fontId="22" fillId="0" borderId="0" xfId="0" applyFont="1" applyFill="1" applyBorder="1" applyAlignment="1">
      <alignment horizontal="center"/>
    </xf>
    <xf numFmtId="49" fontId="29" fillId="14" borderId="2" xfId="0" applyNumberFormat="1" applyFont="1" applyFill="1" applyBorder="1" applyAlignment="1">
      <alignment horizontal="center"/>
    </xf>
    <xf numFmtId="0" fontId="68" fillId="0" borderId="2" xfId="0" applyFont="1" applyFill="1" applyBorder="1" applyAlignment="1">
      <alignment horizontal="center" vertical="center" wrapText="1"/>
    </xf>
    <xf numFmtId="49" fontId="29" fillId="14" borderId="8" xfId="0" applyNumberFormat="1" applyFont="1" applyFill="1" applyBorder="1" applyAlignment="1">
      <alignment horizontal="center"/>
    </xf>
    <xf numFmtId="0" fontId="54" fillId="23" borderId="2" xfId="0" applyFont="1" applyFill="1" applyBorder="1" applyAlignment="1">
      <alignment horizontal="center" vertical="center" wrapText="1"/>
    </xf>
    <xf numFmtId="0" fontId="76" fillId="4" borderId="2" xfId="0" applyFont="1" applyFill="1" applyBorder="1" applyAlignment="1">
      <alignment horizontal="center" vertical="center" wrapText="1"/>
    </xf>
    <xf numFmtId="0" fontId="54" fillId="0" borderId="8" xfId="0" applyFont="1" applyFill="1" applyBorder="1" applyAlignment="1">
      <alignment horizontal="center" vertical="center" wrapText="1"/>
    </xf>
    <xf numFmtId="0" fontId="54" fillId="0" borderId="11" xfId="0" applyFont="1" applyFill="1" applyBorder="1" applyAlignment="1">
      <alignment horizontal="center" vertical="center" wrapText="1"/>
    </xf>
    <xf numFmtId="0" fontId="76" fillId="4" borderId="8" xfId="0" applyFont="1" applyFill="1" applyBorder="1" applyAlignment="1">
      <alignment horizontal="center" vertical="center" wrapText="1"/>
    </xf>
    <xf numFmtId="0" fontId="54" fillId="0" borderId="8" xfId="0" applyFont="1" applyFill="1" applyBorder="1" applyAlignment="1">
      <alignment horizontal="center" vertical="center"/>
    </xf>
    <xf numFmtId="0" fontId="54" fillId="0" borderId="11" xfId="0" applyFont="1" applyFill="1" applyBorder="1" applyAlignment="1">
      <alignment horizontal="center" vertical="center"/>
    </xf>
    <xf numFmtId="0" fontId="54" fillId="0" borderId="2" xfId="0" applyFont="1" applyFill="1" applyBorder="1" applyAlignment="1">
      <alignment horizontal="center" wrapText="1"/>
    </xf>
    <xf numFmtId="0" fontId="88" fillId="0" borderId="3" xfId="0" applyFont="1" applyFill="1" applyBorder="1" applyAlignment="1">
      <alignment horizontal="left"/>
    </xf>
    <xf numFmtId="0" fontId="88" fillId="0" borderId="5" xfId="0" applyFont="1" applyFill="1" applyBorder="1" applyAlignment="1">
      <alignment horizontal="left"/>
    </xf>
    <xf numFmtId="0" fontId="123" fillId="4" borderId="2" xfId="0" applyFont="1" applyFill="1" applyBorder="1" applyAlignment="1">
      <alignment horizontal="center" vertical="center"/>
    </xf>
    <xf numFmtId="0" fontId="54" fillId="0" borderId="0" xfId="0" applyFont="1" applyFill="1" applyBorder="1" applyAlignment="1">
      <alignment horizontal="center" vertical="center" wrapText="1"/>
    </xf>
    <xf numFmtId="0" fontId="54" fillId="14" borderId="3" xfId="0" applyFont="1" applyFill="1" applyBorder="1" applyAlignment="1">
      <alignment horizontal="center" vertical="center" wrapText="1"/>
    </xf>
    <xf numFmtId="0" fontId="54" fillId="23" borderId="3"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Alignment="1">
      <alignment horizontal="center"/>
    </xf>
    <xf numFmtId="0" fontId="54" fillId="14" borderId="9" xfId="0" applyFont="1" applyFill="1" applyBorder="1" applyAlignment="1">
      <alignment horizontal="center" vertical="center" wrapText="1"/>
    </xf>
    <xf numFmtId="0" fontId="118" fillId="4" borderId="2"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118" fillId="4" borderId="2" xfId="0" applyFont="1" applyFill="1" applyBorder="1" applyAlignment="1">
      <alignment horizontal="center" vertical="center"/>
    </xf>
    <xf numFmtId="0" fontId="61" fillId="0" borderId="12" xfId="0" applyFont="1" applyFill="1" applyBorder="1" applyAlignment="1">
      <alignment horizontal="left" vertical="top" wrapText="1"/>
    </xf>
    <xf numFmtId="0" fontId="54" fillId="0" borderId="0" xfId="0" applyFont="1" applyFill="1" applyBorder="1" applyAlignment="1">
      <alignment horizontal="center"/>
    </xf>
    <xf numFmtId="0" fontId="58" fillId="0" borderId="0" xfId="12" applyFont="1" applyFill="1" applyBorder="1" applyAlignment="1" applyProtection="1">
      <alignment horizontal="center"/>
    </xf>
    <xf numFmtId="0" fontId="0" fillId="14" borderId="2" xfId="0" applyFill="1" applyBorder="1" applyAlignment="1">
      <alignment horizontal="center" vertical="center" wrapText="1"/>
    </xf>
    <xf numFmtId="0" fontId="54" fillId="0" borderId="8" xfId="0" applyFont="1" applyFill="1" applyBorder="1" applyAlignment="1">
      <alignment horizontal="center"/>
    </xf>
    <xf numFmtId="0" fontId="0" fillId="4" borderId="2" xfId="0" applyFill="1" applyBorder="1" applyAlignment="1">
      <alignment horizontal="center" vertical="center"/>
    </xf>
    <xf numFmtId="0" fontId="0" fillId="0" borderId="2" xfId="0" applyBorder="1" applyAlignment="1">
      <alignment horizontal="center" vertical="center"/>
    </xf>
    <xf numFmtId="0" fontId="54" fillId="0" borderId="2" xfId="0" applyFont="1" applyFill="1" applyBorder="1" applyAlignment="1">
      <alignment horizontal="center" vertical="center" wrapText="1"/>
    </xf>
    <xf numFmtId="0" fontId="76" fillId="4" borderId="2" xfId="0" applyFont="1" applyFill="1" applyBorder="1" applyAlignment="1">
      <alignment horizontal="center" vertical="center"/>
    </xf>
    <xf numFmtId="0" fontId="94" fillId="4" borderId="2" xfId="0" applyFont="1" applyFill="1" applyBorder="1" applyAlignment="1">
      <alignment horizontal="center" vertical="center"/>
    </xf>
    <xf numFmtId="0" fontId="0" fillId="0" borderId="0" xfId="0" applyBorder="1" applyAlignment="1">
      <alignment horizontal="center"/>
    </xf>
    <xf numFmtId="0" fontId="68" fillId="4" borderId="3"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54" fillId="0" borderId="2" xfId="0" applyFont="1" applyFill="1" applyBorder="1" applyAlignment="1">
      <alignment horizontal="center" vertical="center"/>
    </xf>
    <xf numFmtId="49" fontId="33" fillId="14" borderId="2" xfId="0" applyNumberFormat="1" applyFont="1" applyFill="1" applyBorder="1" applyAlignment="1">
      <alignment horizontal="center" vertical="center"/>
    </xf>
    <xf numFmtId="0" fontId="118" fillId="9" borderId="2" xfId="0" applyFont="1" applyFill="1" applyBorder="1" applyAlignment="1">
      <alignment horizontal="center" vertical="center"/>
    </xf>
    <xf numFmtId="0" fontId="61" fillId="0" borderId="0" xfId="0" applyFont="1" applyFill="1" applyBorder="1" applyAlignment="1">
      <alignment horizontal="left" vertical="center" wrapText="1"/>
    </xf>
    <xf numFmtId="0" fontId="56" fillId="14" borderId="0" xfId="0" applyFont="1" applyFill="1" applyBorder="1" applyAlignment="1" applyProtection="1">
      <alignment horizontal="center" vertical="center"/>
    </xf>
    <xf numFmtId="49" fontId="54" fillId="14" borderId="2" xfId="0" applyNumberFormat="1" applyFont="1" applyFill="1" applyBorder="1" applyAlignment="1" applyProtection="1">
      <alignment horizontal="center" vertical="center"/>
    </xf>
    <xf numFmtId="0" fontId="0" fillId="0" borderId="0" xfId="0" applyFill="1" applyBorder="1" applyAlignment="1">
      <alignment horizontal="center"/>
    </xf>
    <xf numFmtId="0" fontId="0" fillId="0" borderId="0" xfId="0" applyFill="1" applyBorder="1" applyAlignment="1">
      <alignment horizontal="center" wrapText="1"/>
    </xf>
    <xf numFmtId="0" fontId="118" fillId="0" borderId="0" xfId="0" applyFont="1" applyFill="1" applyBorder="1" applyAlignment="1">
      <alignment horizontal="center" vertical="center"/>
    </xf>
    <xf numFmtId="0" fontId="54" fillId="0" borderId="0" xfId="0" applyFont="1" applyFill="1" applyBorder="1" applyAlignment="1">
      <alignment horizontal="center" wrapText="1"/>
    </xf>
    <xf numFmtId="0" fontId="68" fillId="0" borderId="0" xfId="0" applyFont="1" applyFill="1" applyBorder="1" applyAlignment="1">
      <alignment horizontal="center" vertical="center" wrapText="1"/>
    </xf>
    <xf numFmtId="0" fontId="22" fillId="0" borderId="0" xfId="0" applyFont="1" applyFill="1" applyBorder="1" applyAlignment="1">
      <alignment horizontal="left"/>
    </xf>
    <xf numFmtId="0" fontId="76" fillId="0" borderId="0" xfId="0" applyFont="1" applyFill="1" applyBorder="1" applyAlignment="1">
      <alignment horizontal="center" vertical="center"/>
    </xf>
    <xf numFmtId="0" fontId="76" fillId="0" borderId="0" xfId="0" applyFont="1" applyFill="1" applyBorder="1" applyAlignment="1">
      <alignment horizontal="center" vertical="center" wrapText="1"/>
    </xf>
    <xf numFmtId="49" fontId="29" fillId="0" borderId="0" xfId="0" applyNumberFormat="1" applyFont="1" applyFill="1" applyBorder="1" applyAlignment="1">
      <alignment horizontal="center"/>
    </xf>
    <xf numFmtId="0" fontId="54" fillId="0" borderId="2" xfId="0" applyFont="1" applyFill="1" applyBorder="1" applyAlignment="1">
      <alignment horizontal="left" vertical="center" wrapText="1"/>
    </xf>
    <xf numFmtId="0" fontId="29" fillId="0" borderId="0" xfId="0" applyFont="1" applyFill="1" applyBorder="1" applyAlignment="1">
      <alignment horizontal="center" vertical="center"/>
    </xf>
    <xf numFmtId="0" fontId="29" fillId="12" borderId="0" xfId="0" applyFont="1" applyFill="1" applyBorder="1" applyAlignment="1">
      <alignment horizontal="center" vertical="center"/>
    </xf>
    <xf numFmtId="0" fontId="29" fillId="0" borderId="0" xfId="0" applyFont="1" applyFill="1" applyBorder="1" applyAlignment="1">
      <alignment vertical="center"/>
    </xf>
    <xf numFmtId="0" fontId="155" fillId="0" borderId="0" xfId="0" applyFont="1" applyFill="1" applyBorder="1" applyAlignment="1">
      <alignment wrapText="1"/>
    </xf>
    <xf numFmtId="0" fontId="0" fillId="3" borderId="0" xfId="0" applyFill="1"/>
    <xf numFmtId="0" fontId="54" fillId="0" borderId="2" xfId="0" applyFont="1" applyFill="1" applyBorder="1" applyAlignment="1">
      <alignment horizontal="center" vertical="center" wrapText="1"/>
    </xf>
    <xf numFmtId="0" fontId="76" fillId="4" borderId="2" xfId="0" applyFont="1" applyFill="1" applyBorder="1" applyAlignment="1">
      <alignment horizontal="center" vertical="center"/>
    </xf>
    <xf numFmtId="0" fontId="0" fillId="0" borderId="0" xfId="0" applyFont="1" applyFill="1" applyBorder="1" applyAlignment="1">
      <alignment vertical="center" wrapText="1"/>
    </xf>
    <xf numFmtId="0" fontId="169" fillId="0" borderId="0" xfId="0" applyFont="1" applyFill="1" applyBorder="1" applyAlignment="1">
      <alignment wrapText="1"/>
    </xf>
    <xf numFmtId="0" fontId="124" fillId="23" borderId="10" xfId="0" applyFont="1" applyFill="1" applyBorder="1" applyAlignment="1">
      <alignment horizontal="center"/>
    </xf>
    <xf numFmtId="0" fontId="131" fillId="0" borderId="0" xfId="2" applyFont="1" applyFill="1" applyBorder="1" applyAlignment="1">
      <alignment wrapText="1"/>
    </xf>
    <xf numFmtId="0" fontId="117" fillId="0" borderId="0" xfId="2" applyFont="1" applyFill="1" applyBorder="1" applyAlignment="1"/>
    <xf numFmtId="0" fontId="127" fillId="23" borderId="0" xfId="2" applyFont="1" applyFill="1" applyBorder="1"/>
    <xf numFmtId="0" fontId="120" fillId="23" borderId="0" xfId="2" applyFont="1" applyFill="1" applyBorder="1"/>
    <xf numFmtId="0" fontId="176" fillId="23" borderId="6" xfId="2" applyFont="1" applyFill="1" applyBorder="1"/>
    <xf numFmtId="0" fontId="158" fillId="23" borderId="2" xfId="0" applyFont="1" applyFill="1" applyBorder="1" applyAlignment="1">
      <alignment horizontal="center" vertical="center" wrapText="1"/>
    </xf>
    <xf numFmtId="0" fontId="46" fillId="0" borderId="0" xfId="0" applyFont="1" applyFill="1" applyBorder="1" applyAlignment="1">
      <alignment wrapText="1"/>
    </xf>
    <xf numFmtId="0" fontId="48" fillId="23" borderId="0" xfId="0" applyFont="1" applyFill="1" applyBorder="1" applyAlignment="1">
      <alignment wrapText="1"/>
    </xf>
    <xf numFmtId="0" fontId="0" fillId="0" borderId="0" xfId="0" applyFill="1" applyAlignment="1">
      <alignment horizontal="center" vertical="center"/>
    </xf>
    <xf numFmtId="0" fontId="142" fillId="0" borderId="0" xfId="0" applyFont="1" applyFill="1" applyAlignment="1">
      <alignment vertical="top" wrapText="1"/>
    </xf>
    <xf numFmtId="0" fontId="48" fillId="0" borderId="0" xfId="0" applyFont="1" applyFill="1" applyAlignment="1">
      <alignment vertical="top" wrapText="1"/>
    </xf>
    <xf numFmtId="0" fontId="169" fillId="0" borderId="0" xfId="0" applyFont="1" applyFill="1" applyAlignment="1">
      <alignment vertical="center" wrapText="1"/>
    </xf>
    <xf numFmtId="0" fontId="160" fillId="0" borderId="1" xfId="0" applyFont="1" applyFill="1" applyBorder="1" applyAlignment="1">
      <alignment vertical="center" wrapText="1"/>
    </xf>
    <xf numFmtId="0" fontId="0" fillId="0" borderId="0" xfId="0" applyFill="1" applyBorder="1" applyAlignment="1">
      <alignment horizontal="center" vertical="center"/>
    </xf>
    <xf numFmtId="49" fontId="29" fillId="14" borderId="2" xfId="0" applyNumberFormat="1" applyFont="1" applyFill="1" applyBorder="1" applyAlignment="1">
      <alignment horizontal="center"/>
    </xf>
    <xf numFmtId="0" fontId="68" fillId="14" borderId="3" xfId="0" applyFont="1" applyFill="1" applyBorder="1" applyAlignment="1">
      <alignment horizontal="center" vertical="center" wrapText="1"/>
    </xf>
    <xf numFmtId="0" fontId="68" fillId="14" borderId="5" xfId="0" applyFont="1" applyFill="1" applyBorder="1" applyAlignment="1">
      <alignment horizontal="center" vertical="center" wrapText="1"/>
    </xf>
    <xf numFmtId="49" fontId="33" fillId="14" borderId="2" xfId="0" applyNumberFormat="1" applyFont="1" applyFill="1" applyBorder="1" applyAlignment="1">
      <alignment horizontal="center" vertical="center"/>
    </xf>
    <xf numFmtId="0" fontId="76" fillId="0" borderId="0" xfId="0" applyFont="1" applyFill="1" applyBorder="1" applyAlignment="1">
      <alignment horizontal="center" vertical="center" wrapText="1"/>
    </xf>
    <xf numFmtId="0" fontId="48" fillId="0" borderId="0" xfId="0" applyFont="1" applyFill="1" applyAlignment="1">
      <alignment vertical="center" wrapText="1"/>
    </xf>
    <xf numFmtId="0" fontId="48" fillId="0" borderId="1" xfId="0" applyFont="1" applyFill="1" applyBorder="1" applyAlignment="1">
      <alignment vertical="center" wrapText="1"/>
    </xf>
    <xf numFmtId="0" fontId="48" fillId="0" borderId="1" xfId="0" applyFont="1" applyFill="1" applyBorder="1" applyAlignment="1">
      <alignment wrapText="1"/>
    </xf>
    <xf numFmtId="0" fontId="68" fillId="0" borderId="0" xfId="0" applyFont="1" applyFill="1" applyBorder="1" applyAlignment="1">
      <alignment horizontal="center"/>
    </xf>
    <xf numFmtId="0" fontId="64" fillId="0" borderId="0" xfId="0" applyFont="1" applyFill="1" applyBorder="1" applyAlignment="1">
      <alignment horizontal="center" vertical="center"/>
    </xf>
    <xf numFmtId="0" fontId="0" fillId="0" borderId="0" xfId="0" applyFont="1" applyAlignment="1">
      <alignment horizontal="center" vertical="center"/>
    </xf>
    <xf numFmtId="49" fontId="120" fillId="23" borderId="2" xfId="0" applyNumberFormat="1" applyFont="1" applyFill="1" applyBorder="1" applyAlignment="1">
      <alignment horizontal="center" vertical="center"/>
    </xf>
    <xf numFmtId="0" fontId="54"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2" xfId="0" applyBorder="1" applyAlignment="1">
      <alignment horizontal="center" vertical="center"/>
    </xf>
    <xf numFmtId="0" fontId="76" fillId="0" borderId="0" xfId="0" applyFont="1" applyFill="1" applyBorder="1" applyAlignment="1">
      <alignment horizontal="center" vertical="center"/>
    </xf>
    <xf numFmtId="0" fontId="0" fillId="0" borderId="2" xfId="0" applyBorder="1" applyAlignment="1">
      <alignment horizontal="center"/>
    </xf>
    <xf numFmtId="0" fontId="118" fillId="0" borderId="2" xfId="0" applyFont="1" applyFill="1" applyBorder="1" applyAlignment="1">
      <alignment horizontal="center" vertical="center" wrapText="1"/>
    </xf>
    <xf numFmtId="0" fontId="54" fillId="0" borderId="2" xfId="0" applyFont="1" applyFill="1" applyBorder="1" applyAlignment="1">
      <alignment horizontal="center" wrapText="1"/>
    </xf>
    <xf numFmtId="0" fontId="76" fillId="4" borderId="2" xfId="0" applyFont="1" applyFill="1" applyBorder="1" applyAlignment="1">
      <alignment horizontal="center" vertical="center" wrapText="1"/>
    </xf>
    <xf numFmtId="0" fontId="0" fillId="0" borderId="2" xfId="0" applyFont="1" applyFill="1" applyBorder="1" applyAlignment="1">
      <alignment horizontal="center"/>
    </xf>
    <xf numFmtId="0" fontId="76" fillId="0" borderId="0" xfId="0" applyFont="1" applyFill="1" applyBorder="1" applyAlignment="1">
      <alignment horizontal="center" vertical="center" wrapText="1"/>
    </xf>
    <xf numFmtId="0" fontId="22" fillId="0" borderId="0" xfId="0" applyFont="1" applyFill="1" applyBorder="1" applyAlignment="1">
      <alignment vertical="top"/>
    </xf>
    <xf numFmtId="0" fontId="22" fillId="4" borderId="8" xfId="0" applyFont="1" applyFill="1" applyBorder="1" applyAlignment="1">
      <alignment horizontal="center" vertical="center" wrapText="1"/>
    </xf>
    <xf numFmtId="0" fontId="54" fillId="0" borderId="8" xfId="0" applyFont="1" applyBorder="1" applyAlignment="1">
      <alignment horizontal="center" wrapText="1"/>
    </xf>
    <xf numFmtId="0" fontId="50" fillId="0" borderId="0" xfId="0" applyFont="1"/>
    <xf numFmtId="0" fontId="142" fillId="0" borderId="0" xfId="0" applyFont="1" applyFill="1" applyBorder="1" applyAlignment="1">
      <alignment horizontal="center" wrapText="1"/>
    </xf>
    <xf numFmtId="0" fontId="142" fillId="0" borderId="0" xfId="0" applyFont="1" applyFill="1" applyBorder="1" applyAlignment="1">
      <alignment vertical="top" wrapText="1"/>
    </xf>
    <xf numFmtId="49" fontId="68" fillId="0" borderId="8" xfId="0" applyNumberFormat="1" applyFont="1" applyBorder="1" applyAlignment="1">
      <alignment horizontal="center" vertical="center"/>
    </xf>
    <xf numFmtId="49" fontId="54" fillId="23" borderId="3" xfId="0" applyNumberFormat="1" applyFont="1" applyFill="1" applyBorder="1" applyAlignment="1">
      <alignment horizontal="center" vertical="center"/>
    </xf>
    <xf numFmtId="0" fontId="0" fillId="0" borderId="2" xfId="0" applyFont="1" applyBorder="1" applyAlignment="1">
      <alignment horizontal="center"/>
    </xf>
    <xf numFmtId="0" fontId="54" fillId="14" borderId="2" xfId="0" applyFont="1" applyFill="1" applyBorder="1" applyAlignment="1">
      <alignment horizontal="center" vertical="center" wrapText="1"/>
    </xf>
    <xf numFmtId="49" fontId="29" fillId="14" borderId="2" xfId="0" applyNumberFormat="1" applyFont="1" applyFill="1" applyBorder="1" applyAlignment="1">
      <alignment horizontal="center"/>
    </xf>
    <xf numFmtId="0" fontId="0" fillId="14" borderId="2" xfId="0" applyFill="1" applyBorder="1" applyAlignment="1">
      <alignment horizontal="center" vertical="center"/>
    </xf>
    <xf numFmtId="0" fontId="62" fillId="23" borderId="2" xfId="0" applyFont="1" applyFill="1" applyBorder="1" applyAlignment="1">
      <alignment horizontal="center" vertical="center"/>
    </xf>
    <xf numFmtId="0" fontId="0" fillId="0" borderId="0" xfId="0" applyAlignment="1">
      <alignment wrapText="1"/>
    </xf>
    <xf numFmtId="0" fontId="0" fillId="23" borderId="2" xfId="0" applyFill="1" applyBorder="1"/>
    <xf numFmtId="0" fontId="0" fillId="3" borderId="2" xfId="0" applyFill="1" applyBorder="1"/>
    <xf numFmtId="0" fontId="0" fillId="23" borderId="2" xfId="0" applyFont="1" applyFill="1" applyBorder="1"/>
    <xf numFmtId="0" fontId="0" fillId="4" borderId="2" xfId="0" applyFill="1" applyBorder="1" applyAlignment="1">
      <alignment horizontal="center" vertical="center"/>
    </xf>
    <xf numFmtId="0" fontId="0" fillId="0" borderId="2" xfId="0" applyFill="1" applyBorder="1" applyAlignment="1">
      <alignment horizontal="center" vertical="center" wrapText="1"/>
    </xf>
    <xf numFmtId="0" fontId="162" fillId="0" borderId="0" xfId="0" applyFont="1" applyFill="1" applyBorder="1" applyAlignment="1">
      <alignment horizontal="center" vertical="center"/>
    </xf>
    <xf numFmtId="0" fontId="123" fillId="0" borderId="0" xfId="0" applyFont="1" applyFill="1" applyBorder="1" applyAlignment="1">
      <alignment vertical="center"/>
    </xf>
    <xf numFmtId="0" fontId="0" fillId="0" borderId="8" xfId="0" applyBorder="1" applyAlignment="1">
      <alignment horizontal="center" vertical="center" wrapText="1"/>
    </xf>
    <xf numFmtId="0" fontId="0" fillId="0" borderId="8" xfId="0" applyFill="1" applyBorder="1" applyAlignment="1">
      <alignment horizontal="center" vertical="center" wrapText="1"/>
    </xf>
    <xf numFmtId="49" fontId="29" fillId="14" borderId="2" xfId="0" applyNumberFormat="1" applyFont="1" applyFill="1" applyBorder="1" applyAlignment="1">
      <alignment horizontal="center" vertical="center"/>
    </xf>
    <xf numFmtId="0" fontId="54" fillId="14" borderId="2" xfId="0" applyFont="1" applyFill="1" applyBorder="1" applyAlignment="1">
      <alignment horizontal="center" vertical="center" wrapText="1"/>
    </xf>
    <xf numFmtId="49" fontId="29" fillId="14" borderId="8" xfId="0" applyNumberFormat="1" applyFont="1" applyFill="1" applyBorder="1" applyAlignment="1">
      <alignment horizontal="center"/>
    </xf>
    <xf numFmtId="0" fontId="68" fillId="14" borderId="2" xfId="0" applyFont="1" applyFill="1" applyBorder="1" applyAlignment="1">
      <alignment horizontal="center" vertical="center" wrapText="1"/>
    </xf>
    <xf numFmtId="0" fontId="118" fillId="0" borderId="2" xfId="0" applyFont="1" applyFill="1" applyBorder="1" applyAlignment="1">
      <alignment horizontal="center" vertical="center" wrapText="1"/>
    </xf>
    <xf numFmtId="49" fontId="29" fillId="14" borderId="2" xfId="0" applyNumberFormat="1" applyFont="1" applyFill="1" applyBorder="1" applyAlignment="1">
      <alignment horizontal="center"/>
    </xf>
    <xf numFmtId="49" fontId="29" fillId="14" borderId="10" xfId="0" applyNumberFormat="1" applyFont="1" applyFill="1" applyBorder="1" applyAlignment="1">
      <alignment horizontal="center"/>
    </xf>
    <xf numFmtId="0" fontId="61" fillId="0" borderId="0" xfId="0" applyFont="1" applyFill="1" applyBorder="1" applyAlignment="1">
      <alignment horizontal="left" vertical="top" wrapText="1"/>
    </xf>
    <xf numFmtId="0" fontId="123" fillId="4" borderId="2" xfId="0" applyFont="1" applyFill="1" applyBorder="1" applyAlignment="1">
      <alignment horizontal="center" vertical="center"/>
    </xf>
    <xf numFmtId="0" fontId="54" fillId="0" borderId="2" xfId="0" applyFont="1" applyFill="1" applyBorder="1" applyAlignment="1">
      <alignment horizontal="center" wrapText="1"/>
    </xf>
    <xf numFmtId="0" fontId="0" fillId="0" borderId="2" xfId="0" applyBorder="1" applyAlignment="1">
      <alignment horizontal="center" vertical="center"/>
    </xf>
    <xf numFmtId="0" fontId="54" fillId="0" borderId="2" xfId="0" applyFont="1" applyFill="1" applyBorder="1" applyAlignment="1">
      <alignment horizontal="center" vertical="center"/>
    </xf>
    <xf numFmtId="0" fontId="54" fillId="0" borderId="2" xfId="0" applyFont="1" applyFill="1" applyBorder="1" applyAlignment="1">
      <alignment horizontal="center" vertical="center" wrapText="1"/>
    </xf>
    <xf numFmtId="0" fontId="118" fillId="4" borderId="2" xfId="0" applyFont="1" applyFill="1" applyBorder="1" applyAlignment="1">
      <alignment horizontal="center" vertical="center"/>
    </xf>
    <xf numFmtId="0" fontId="76" fillId="4" borderId="2" xfId="0" applyFont="1" applyFill="1" applyBorder="1" applyAlignment="1">
      <alignment horizontal="center" vertical="center" wrapText="1"/>
    </xf>
    <xf numFmtId="0" fontId="118" fillId="0" borderId="0" xfId="0" applyFont="1" applyFill="1" applyBorder="1" applyAlignment="1">
      <alignment horizontal="center" vertical="center" wrapText="1"/>
    </xf>
    <xf numFmtId="0" fontId="54" fillId="0" borderId="0" xfId="0" applyFont="1" applyFill="1" applyBorder="1" applyAlignment="1">
      <alignment horizontal="center" wrapText="1"/>
    </xf>
    <xf numFmtId="0" fontId="76" fillId="0" borderId="0" xfId="0" applyFont="1" applyFill="1" applyBorder="1" applyAlignment="1">
      <alignment horizontal="center" vertical="center" wrapText="1"/>
    </xf>
    <xf numFmtId="0" fontId="0" fillId="23" borderId="4" xfId="0" applyFill="1" applyBorder="1" applyAlignment="1">
      <alignment horizontal="center" vertical="center" wrapText="1"/>
    </xf>
    <xf numFmtId="0" fontId="64" fillId="0" borderId="0" xfId="0" applyFont="1" applyFill="1" applyBorder="1" applyAlignment="1">
      <alignment vertical="center"/>
    </xf>
    <xf numFmtId="0" fontId="48" fillId="23" borderId="2" xfId="0" applyFont="1" applyFill="1" applyBorder="1" applyAlignment="1">
      <alignment wrapText="1"/>
    </xf>
    <xf numFmtId="0" fontId="48" fillId="23" borderId="2" xfId="0" applyFont="1" applyFill="1" applyBorder="1" applyAlignment="1">
      <alignment horizontal="left" vertical="center" wrapText="1"/>
    </xf>
    <xf numFmtId="0" fontId="48" fillId="23" borderId="2" xfId="0" applyFont="1" applyFill="1" applyBorder="1"/>
    <xf numFmtId="0" fontId="66" fillId="0" borderId="0" xfId="0" applyFont="1" applyFill="1" applyBorder="1" applyAlignment="1">
      <alignment horizontal="center"/>
    </xf>
    <xf numFmtId="0" fontId="66" fillId="0" borderId="0" xfId="0" applyFont="1" applyFill="1" applyBorder="1" applyAlignment="1"/>
    <xf numFmtId="0" fontId="0" fillId="0" borderId="0" xfId="0" applyAlignment="1">
      <alignment horizontal="center" wrapText="1"/>
    </xf>
    <xf numFmtId="0" fontId="76" fillId="4" borderId="2" xfId="0" applyFont="1" applyFill="1" applyBorder="1" applyAlignment="1">
      <alignment horizontal="center" vertical="center" wrapText="1"/>
    </xf>
    <xf numFmtId="0" fontId="54" fillId="0" borderId="2" xfId="0" applyFont="1" applyFill="1" applyBorder="1" applyAlignment="1">
      <alignment horizontal="center" vertical="center" wrapText="1"/>
    </xf>
    <xf numFmtId="49" fontId="161" fillId="18" borderId="2" xfId="0" quotePrefix="1" applyNumberFormat="1" applyFont="1" applyFill="1" applyBorder="1" applyAlignment="1">
      <alignment horizontal="center" vertical="center" wrapText="1"/>
    </xf>
    <xf numFmtId="0" fontId="161" fillId="18" borderId="2" xfId="0" applyFont="1" applyFill="1" applyBorder="1" applyAlignment="1">
      <alignment horizontal="center" vertical="center" wrapText="1"/>
    </xf>
    <xf numFmtId="49" fontId="33" fillId="14" borderId="2" xfId="0" applyNumberFormat="1" applyFont="1" applyFill="1" applyBorder="1" applyAlignment="1">
      <alignment horizontal="center" vertical="center"/>
    </xf>
    <xf numFmtId="0" fontId="0" fillId="9" borderId="8" xfId="0" applyFill="1" applyBorder="1" applyAlignment="1">
      <alignment horizontal="center"/>
    </xf>
    <xf numFmtId="0" fontId="0" fillId="9" borderId="11" xfId="0" applyFill="1" applyBorder="1" applyAlignment="1">
      <alignment horizontal="center"/>
    </xf>
    <xf numFmtId="0" fontId="0" fillId="9" borderId="10" xfId="0" applyFill="1" applyBorder="1" applyAlignment="1">
      <alignment horizontal="center"/>
    </xf>
    <xf numFmtId="0" fontId="0" fillId="10" borderId="0" xfId="0" applyFill="1" applyAlignment="1">
      <alignment horizontal="center"/>
    </xf>
    <xf numFmtId="0" fontId="27" fillId="0" borderId="1" xfId="0" applyFont="1" applyFill="1" applyBorder="1" applyAlignment="1">
      <alignment horizontal="right" vertical="center"/>
    </xf>
    <xf numFmtId="0" fontId="29" fillId="0" borderId="8" xfId="0" applyFont="1" applyBorder="1" applyAlignment="1">
      <alignment horizontal="right"/>
    </xf>
    <xf numFmtId="0" fontId="29" fillId="0" borderId="10" xfId="0" applyFont="1" applyBorder="1" applyAlignment="1">
      <alignment horizontal="right"/>
    </xf>
    <xf numFmtId="0" fontId="29" fillId="0" borderId="8" xfId="0" applyFont="1" applyBorder="1"/>
    <xf numFmtId="0" fontId="29" fillId="0" borderId="10" xfId="0" applyFont="1" applyBorder="1"/>
    <xf numFmtId="0" fontId="27" fillId="0" borderId="1" xfId="0" applyFont="1" applyFill="1" applyBorder="1" applyAlignment="1">
      <alignment horizontal="left" vertical="center"/>
    </xf>
    <xf numFmtId="0" fontId="0" fillId="0" borderId="10" xfId="0" applyBorder="1" applyAlignment="1">
      <alignment horizontal="center"/>
    </xf>
    <xf numFmtId="49" fontId="29" fillId="14" borderId="13" xfId="0" applyNumberFormat="1" applyFont="1" applyFill="1" applyBorder="1" applyAlignment="1">
      <alignment horizontal="center" vertical="center"/>
    </xf>
    <xf numFmtId="49" fontId="29" fillId="14" borderId="14" xfId="0" applyNumberFormat="1" applyFont="1" applyFill="1" applyBorder="1" applyAlignment="1">
      <alignment horizontal="center" vertical="center"/>
    </xf>
    <xf numFmtId="0" fontId="29" fillId="14" borderId="12" xfId="0" applyFont="1" applyFill="1" applyBorder="1" applyAlignment="1">
      <alignment horizontal="left" vertical="center"/>
    </xf>
    <xf numFmtId="0" fontId="29" fillId="14" borderId="13" xfId="0" applyFont="1" applyFill="1" applyBorder="1" applyAlignment="1">
      <alignment horizontal="left" vertical="center"/>
    </xf>
    <xf numFmtId="0" fontId="29" fillId="14" borderId="8" xfId="0" applyFont="1" applyFill="1" applyBorder="1" applyAlignment="1">
      <alignment horizontal="left"/>
    </xf>
    <xf numFmtId="0" fontId="29" fillId="14" borderId="11" xfId="0" applyFont="1" applyFill="1" applyBorder="1" applyAlignment="1">
      <alignment horizontal="left"/>
    </xf>
    <xf numFmtId="0" fontId="29" fillId="14" borderId="10" xfId="0" applyFont="1" applyFill="1" applyBorder="1" applyAlignment="1">
      <alignment horizontal="left"/>
    </xf>
    <xf numFmtId="0" fontId="29" fillId="9" borderId="8" xfId="0" applyFont="1" applyFill="1" applyBorder="1" applyAlignment="1">
      <alignment horizontal="center"/>
    </xf>
    <xf numFmtId="0" fontId="29" fillId="9" borderId="10" xfId="0" applyFont="1" applyFill="1" applyBorder="1" applyAlignment="1">
      <alignment horizontal="center"/>
    </xf>
    <xf numFmtId="0" fontId="29" fillId="13" borderId="8" xfId="0" applyFont="1" applyFill="1" applyBorder="1" applyAlignment="1">
      <alignment horizontal="left"/>
    </xf>
    <xf numFmtId="0" fontId="29" fillId="13" borderId="11" xfId="0" applyFont="1" applyFill="1" applyBorder="1" applyAlignment="1">
      <alignment horizontal="left"/>
    </xf>
    <xf numFmtId="0" fontId="29" fillId="13" borderId="10" xfId="0" applyFont="1" applyFill="1" applyBorder="1" applyAlignment="1">
      <alignment horizontal="left"/>
    </xf>
    <xf numFmtId="0" fontId="29" fillId="13" borderId="8" xfId="0" applyFont="1" applyFill="1" applyBorder="1" applyAlignment="1">
      <alignment horizontal="center"/>
    </xf>
    <xf numFmtId="0" fontId="29" fillId="13" borderId="10" xfId="0" applyFont="1" applyFill="1" applyBorder="1" applyAlignment="1">
      <alignment horizontal="center"/>
    </xf>
    <xf numFmtId="0" fontId="29" fillId="14" borderId="2" xfId="0" applyFont="1" applyFill="1" applyBorder="1"/>
    <xf numFmtId="0" fontId="117" fillId="4" borderId="8" xfId="0" applyFont="1" applyFill="1" applyBorder="1" applyAlignment="1">
      <alignment horizontal="center"/>
    </xf>
    <xf numFmtId="0" fontId="117" fillId="4" borderId="10" xfId="0" applyFont="1" applyFill="1" applyBorder="1" applyAlignment="1">
      <alignment horizontal="center"/>
    </xf>
    <xf numFmtId="0" fontId="30" fillId="6" borderId="8" xfId="0" applyFont="1" applyFill="1" applyBorder="1" applyAlignment="1">
      <alignment horizontal="left" vertical="top" wrapText="1"/>
    </xf>
    <xf numFmtId="0" fontId="30" fillId="6" borderId="11" xfId="0" applyFont="1" applyFill="1" applyBorder="1" applyAlignment="1">
      <alignment horizontal="left" vertical="top" wrapText="1"/>
    </xf>
    <xf numFmtId="0" fontId="30" fillId="6" borderId="10" xfId="0" applyFont="1" applyFill="1" applyBorder="1" applyAlignment="1">
      <alignment horizontal="left" vertical="top" wrapText="1"/>
    </xf>
    <xf numFmtId="0" fontId="29" fillId="14" borderId="5" xfId="0" applyFont="1" applyFill="1" applyBorder="1"/>
    <xf numFmtId="0" fontId="29" fillId="9" borderId="5" xfId="0" applyFont="1" applyFill="1" applyBorder="1"/>
    <xf numFmtId="0" fontId="29" fillId="14" borderId="15" xfId="0" applyFont="1" applyFill="1" applyBorder="1" applyAlignment="1">
      <alignment horizontal="left"/>
    </xf>
    <xf numFmtId="0" fontId="29" fillId="14" borderId="1" xfId="0" applyFont="1" applyFill="1" applyBorder="1" applyAlignment="1">
      <alignment horizontal="left"/>
    </xf>
    <xf numFmtId="0" fontId="29" fillId="14" borderId="14" xfId="0" applyFont="1" applyFill="1" applyBorder="1" applyAlignment="1">
      <alignment horizontal="left"/>
    </xf>
    <xf numFmtId="0" fontId="30" fillId="2" borderId="2" xfId="0" applyFont="1" applyFill="1" applyBorder="1" applyAlignment="1">
      <alignment horizontal="left" vertical="top" wrapText="1"/>
    </xf>
    <xf numFmtId="0" fontId="47" fillId="23" borderId="2" xfId="0" applyFont="1" applyFill="1" applyBorder="1" applyAlignment="1">
      <alignment horizontal="left" vertical="top" wrapText="1"/>
    </xf>
    <xf numFmtId="0" fontId="22" fillId="14" borderId="2" xfId="0" applyFont="1" applyFill="1" applyBorder="1" applyAlignment="1">
      <alignment horizontal="center" vertical="center"/>
    </xf>
    <xf numFmtId="0" fontId="35" fillId="0" borderId="0" xfId="0" applyFont="1" applyFill="1" applyBorder="1" applyAlignment="1">
      <alignment horizontal="center"/>
    </xf>
    <xf numFmtId="0" fontId="173" fillId="23" borderId="12" xfId="0" applyFont="1" applyFill="1" applyBorder="1" applyAlignment="1">
      <alignment horizontal="left" vertical="center" wrapText="1"/>
    </xf>
    <xf numFmtId="49" fontId="29" fillId="14" borderId="2" xfId="0" applyNumberFormat="1" applyFont="1" applyFill="1" applyBorder="1" applyAlignment="1">
      <alignment horizontal="center" vertical="center"/>
    </xf>
    <xf numFmtId="0" fontId="94" fillId="0" borderId="6" xfId="0" applyFont="1" applyFill="1" applyBorder="1" applyAlignment="1">
      <alignment horizontal="left" wrapText="1"/>
    </xf>
    <xf numFmtId="0" fontId="94" fillId="0" borderId="0" xfId="0" applyFont="1" applyFill="1" applyBorder="1" applyAlignment="1">
      <alignment horizontal="left" wrapText="1"/>
    </xf>
    <xf numFmtId="0" fontId="53" fillId="0" borderId="12" xfId="0" applyFont="1" applyFill="1" applyBorder="1" applyAlignment="1">
      <alignment horizontal="left" vertical="center" wrapText="1"/>
    </xf>
    <xf numFmtId="49" fontId="29" fillId="0" borderId="8" xfId="0" applyNumberFormat="1" applyFont="1" applyFill="1" applyBorder="1" applyAlignment="1">
      <alignment horizontal="center" vertical="center"/>
    </xf>
    <xf numFmtId="49" fontId="29" fillId="0" borderId="10" xfId="0" applyNumberFormat="1" applyFont="1" applyFill="1" applyBorder="1" applyAlignment="1">
      <alignment horizontal="center" vertical="center"/>
    </xf>
    <xf numFmtId="49" fontId="29" fillId="14" borderId="8" xfId="0" applyNumberFormat="1" applyFont="1" applyFill="1" applyBorder="1" applyAlignment="1">
      <alignment horizontal="center" vertical="center"/>
    </xf>
    <xf numFmtId="49" fontId="29" fillId="14" borderId="10" xfId="0" applyNumberFormat="1" applyFont="1" applyFill="1" applyBorder="1" applyAlignment="1">
      <alignment horizontal="center" vertical="center"/>
    </xf>
    <xf numFmtId="0" fontId="94" fillId="23" borderId="6" xfId="0" applyFont="1" applyFill="1" applyBorder="1" applyAlignment="1">
      <alignment horizontal="left" wrapText="1"/>
    </xf>
    <xf numFmtId="0" fontId="94" fillId="23" borderId="0" xfId="0" applyFont="1" applyFill="1" applyBorder="1" applyAlignment="1">
      <alignment horizontal="left" wrapText="1"/>
    </xf>
    <xf numFmtId="0" fontId="29" fillId="6" borderId="9" xfId="0" applyFont="1" applyFill="1" applyBorder="1" applyAlignment="1">
      <alignment horizontal="center" vertical="center"/>
    </xf>
    <xf numFmtId="0" fontId="29" fillId="6" borderId="13" xfId="0" applyFont="1" applyFill="1" applyBorder="1" applyAlignment="1">
      <alignment horizontal="center" vertical="center"/>
    </xf>
    <xf numFmtId="0" fontId="29" fillId="6" borderId="15" xfId="0" applyFont="1" applyFill="1" applyBorder="1" applyAlignment="1">
      <alignment horizontal="center" vertical="center"/>
    </xf>
    <xf numFmtId="0" fontId="29" fillId="6" borderId="14" xfId="0" applyFont="1" applyFill="1" applyBorder="1" applyAlignment="1">
      <alignment horizontal="center" vertical="center"/>
    </xf>
    <xf numFmtId="0" fontId="30" fillId="2" borderId="8" xfId="0" applyFont="1" applyFill="1" applyBorder="1" applyAlignment="1">
      <alignment horizontal="left" vertical="top" wrapText="1"/>
    </xf>
    <xf numFmtId="0" fontId="30" fillId="2" borderId="11" xfId="0" applyFont="1" applyFill="1" applyBorder="1" applyAlignment="1">
      <alignment horizontal="left" vertical="top" wrapText="1"/>
    </xf>
    <xf numFmtId="0" fontId="30" fillId="2" borderId="10" xfId="0" applyFont="1" applyFill="1" applyBorder="1" applyAlignment="1">
      <alignment horizontal="left" vertical="top" wrapText="1"/>
    </xf>
    <xf numFmtId="0" fontId="29" fillId="4" borderId="9" xfId="0" applyFont="1" applyFill="1" applyBorder="1" applyAlignment="1">
      <alignment horizontal="left" vertical="top" wrapText="1"/>
    </xf>
    <xf numFmtId="0" fontId="29" fillId="4" borderId="12" xfId="0" applyFont="1" applyFill="1" applyBorder="1" applyAlignment="1">
      <alignment horizontal="left" vertical="top" wrapText="1"/>
    </xf>
    <xf numFmtId="0" fontId="29" fillId="4" borderId="13" xfId="0" applyFont="1" applyFill="1" applyBorder="1" applyAlignment="1">
      <alignment horizontal="left" vertical="top" wrapText="1"/>
    </xf>
    <xf numFmtId="0" fontId="29" fillId="4" borderId="15" xfId="0" applyFont="1" applyFill="1" applyBorder="1" applyAlignment="1">
      <alignment horizontal="left" vertical="top" wrapText="1"/>
    </xf>
    <xf numFmtId="0" fontId="29" fillId="4" borderId="1" xfId="0" applyFont="1" applyFill="1" applyBorder="1" applyAlignment="1">
      <alignment horizontal="left" vertical="top" wrapText="1"/>
    </xf>
    <xf numFmtId="0" fontId="29" fillId="4" borderId="14" xfId="0" applyFont="1" applyFill="1" applyBorder="1" applyAlignment="1">
      <alignment horizontal="left" vertical="top" wrapText="1"/>
    </xf>
    <xf numFmtId="0" fontId="47" fillId="0" borderId="8" xfId="0" applyFont="1" applyFill="1" applyBorder="1" applyAlignment="1">
      <alignment horizontal="left" vertical="top" wrapText="1"/>
    </xf>
    <xf numFmtId="0" fontId="47" fillId="0" borderId="11" xfId="0" applyFont="1" applyFill="1" applyBorder="1" applyAlignment="1">
      <alignment horizontal="left" vertical="top" wrapText="1"/>
    </xf>
    <xf numFmtId="0" fontId="47" fillId="0" borderId="10" xfId="0" applyFont="1" applyFill="1" applyBorder="1" applyAlignment="1">
      <alignment horizontal="left" vertical="top" wrapText="1"/>
    </xf>
    <xf numFmtId="0" fontId="33" fillId="0" borderId="0" xfId="0" applyFont="1" applyFill="1" applyAlignment="1">
      <alignment horizontal="left" vertical="center" wrapText="1"/>
    </xf>
    <xf numFmtId="0" fontId="29" fillId="9" borderId="9" xfId="0" applyFont="1" applyFill="1" applyBorder="1" applyAlignment="1">
      <alignment horizontal="left" vertical="top" wrapText="1"/>
    </xf>
    <xf numFmtId="0" fontId="29" fillId="9" borderId="12" xfId="0" applyFont="1" applyFill="1" applyBorder="1" applyAlignment="1">
      <alignment horizontal="left" vertical="top" wrapText="1"/>
    </xf>
    <xf numFmtId="0" fontId="29" fillId="9" borderId="13" xfId="0" applyFont="1" applyFill="1" applyBorder="1" applyAlignment="1">
      <alignment horizontal="left" vertical="top" wrapText="1"/>
    </xf>
    <xf numFmtId="0" fontId="29" fillId="9" borderId="15" xfId="0" applyFont="1" applyFill="1" applyBorder="1" applyAlignment="1">
      <alignment horizontal="left" vertical="top" wrapText="1"/>
    </xf>
    <xf numFmtId="0" fontId="29" fillId="9" borderId="1" xfId="0" applyFont="1" applyFill="1" applyBorder="1" applyAlignment="1">
      <alignment horizontal="left" vertical="top" wrapText="1"/>
    </xf>
    <xf numFmtId="0" fontId="29" fillId="9" borderId="14" xfId="0" applyFont="1" applyFill="1" applyBorder="1" applyAlignment="1">
      <alignment horizontal="left" vertical="top" wrapText="1"/>
    </xf>
    <xf numFmtId="0" fontId="68" fillId="14" borderId="4" xfId="0" applyFont="1" applyFill="1" applyBorder="1" applyAlignment="1">
      <alignment horizontal="center" vertical="center" wrapText="1"/>
    </xf>
    <xf numFmtId="0" fontId="68" fillId="14" borderId="5" xfId="0" applyFont="1" applyFill="1" applyBorder="1" applyAlignment="1">
      <alignment horizontal="center" vertical="center" wrapText="1"/>
    </xf>
    <xf numFmtId="0" fontId="80" fillId="23" borderId="8" xfId="0" applyFont="1" applyFill="1" applyBorder="1" applyAlignment="1">
      <alignment horizontal="center" vertical="center" wrapText="1"/>
    </xf>
    <xf numFmtId="0" fontId="80" fillId="23" borderId="10" xfId="0" applyFont="1" applyFill="1" applyBorder="1" applyAlignment="1">
      <alignment horizontal="center" vertical="center" wrapText="1"/>
    </xf>
    <xf numFmtId="0" fontId="54" fillId="14" borderId="8" xfId="0" applyFont="1" applyFill="1" applyBorder="1" applyAlignment="1">
      <alignment horizontal="center" vertical="center" wrapText="1"/>
    </xf>
    <xf numFmtId="0" fontId="54" fillId="14" borderId="11" xfId="0" applyFont="1" applyFill="1" applyBorder="1" applyAlignment="1">
      <alignment horizontal="center" vertical="center" wrapText="1"/>
    </xf>
    <xf numFmtId="0" fontId="54" fillId="14" borderId="10" xfId="0" applyFont="1" applyFill="1" applyBorder="1" applyAlignment="1">
      <alignment horizontal="center" vertical="center" wrapText="1"/>
    </xf>
    <xf numFmtId="0" fontId="68" fillId="14" borderId="3" xfId="0" applyFont="1" applyFill="1" applyBorder="1" applyAlignment="1">
      <alignment horizontal="center" vertical="center" wrapText="1"/>
    </xf>
    <xf numFmtId="0" fontId="54" fillId="23" borderId="3" xfId="0" applyFont="1" applyFill="1" applyBorder="1" applyAlignment="1">
      <alignment horizontal="center" vertical="center" wrapText="1"/>
    </xf>
    <xf numFmtId="0" fontId="54" fillId="23" borderId="4" xfId="0" applyFont="1" applyFill="1" applyBorder="1" applyAlignment="1">
      <alignment horizontal="center" vertical="center" wrapText="1"/>
    </xf>
    <xf numFmtId="0" fontId="54" fillId="23" borderId="5" xfId="0" applyFont="1" applyFill="1" applyBorder="1" applyAlignment="1">
      <alignment horizontal="center" vertical="center" wrapText="1"/>
    </xf>
    <xf numFmtId="0" fontId="54" fillId="14" borderId="2" xfId="0" applyFont="1" applyFill="1" applyBorder="1" applyAlignment="1">
      <alignment horizontal="center" vertical="center" wrapText="1"/>
    </xf>
    <xf numFmtId="0" fontId="118" fillId="10" borderId="4" xfId="0" applyFont="1" applyFill="1" applyBorder="1" applyAlignment="1">
      <alignment horizontal="center" vertical="center" wrapText="1"/>
    </xf>
    <xf numFmtId="0" fontId="118" fillId="10" borderId="5" xfId="0" applyFont="1" applyFill="1" applyBorder="1" applyAlignment="1">
      <alignment horizontal="center" vertical="center" wrapText="1"/>
    </xf>
    <xf numFmtId="0" fontId="123" fillId="4" borderId="2" xfId="0" applyFont="1" applyFill="1" applyBorder="1" applyAlignment="1">
      <alignment horizontal="center" vertical="center"/>
    </xf>
    <xf numFmtId="0" fontId="68" fillId="28" borderId="3" xfId="0" applyFont="1" applyFill="1" applyBorder="1" applyAlignment="1">
      <alignment horizontal="center" vertical="center"/>
    </xf>
    <xf numFmtId="0" fontId="68" fillId="28" borderId="4" xfId="0" applyFont="1" applyFill="1" applyBorder="1" applyAlignment="1">
      <alignment horizontal="center" vertical="center"/>
    </xf>
    <xf numFmtId="0" fontId="68" fillId="28" borderId="5" xfId="0" applyFont="1" applyFill="1" applyBorder="1" applyAlignment="1">
      <alignment horizontal="center" vertical="center"/>
    </xf>
    <xf numFmtId="0" fontId="61" fillId="23" borderId="0" xfId="0" applyFont="1" applyFill="1" applyBorder="1" applyAlignment="1">
      <alignment horizontal="left" vertical="top" wrapText="1"/>
    </xf>
    <xf numFmtId="0" fontId="61" fillId="0" borderId="0" xfId="0" applyFont="1" applyFill="1" applyBorder="1" applyAlignment="1">
      <alignment horizontal="left" vertical="top" wrapText="1"/>
    </xf>
    <xf numFmtId="0" fontId="50" fillId="23" borderId="8" xfId="0" applyFont="1" applyFill="1" applyBorder="1" applyAlignment="1">
      <alignment horizontal="center" vertical="center" wrapText="1"/>
    </xf>
    <xf numFmtId="0" fontId="50" fillId="23" borderId="11" xfId="0" applyFont="1" applyFill="1" applyBorder="1" applyAlignment="1">
      <alignment horizontal="center" vertical="center" wrapText="1"/>
    </xf>
    <xf numFmtId="0" fontId="50" fillId="23" borderId="10" xfId="0" applyFont="1" applyFill="1" applyBorder="1" applyAlignment="1">
      <alignment horizontal="center" vertical="center" wrapText="1"/>
    </xf>
    <xf numFmtId="9" fontId="61" fillId="23" borderId="8" xfId="0" applyNumberFormat="1" applyFont="1" applyFill="1" applyBorder="1" applyAlignment="1">
      <alignment horizontal="center" vertical="center" wrapText="1"/>
    </xf>
    <xf numFmtId="9" fontId="61" fillId="23" borderId="11" xfId="0" applyNumberFormat="1" applyFont="1" applyFill="1" applyBorder="1" applyAlignment="1">
      <alignment horizontal="center" vertical="center" wrapText="1"/>
    </xf>
    <xf numFmtId="9" fontId="61" fillId="23" borderId="10" xfId="0" applyNumberFormat="1" applyFont="1" applyFill="1" applyBorder="1" applyAlignment="1">
      <alignment horizontal="center" vertical="center" wrapText="1"/>
    </xf>
    <xf numFmtId="0" fontId="46" fillId="23" borderId="3" xfId="0" applyFont="1" applyFill="1" applyBorder="1" applyAlignment="1">
      <alignment horizontal="center" vertical="center" wrapText="1"/>
    </xf>
    <xf numFmtId="0" fontId="46" fillId="23" borderId="5" xfId="0" applyFont="1" applyFill="1" applyBorder="1" applyAlignment="1">
      <alignment horizontal="center" vertical="center" wrapText="1"/>
    </xf>
    <xf numFmtId="0" fontId="54" fillId="14" borderId="3" xfId="0" applyFont="1" applyFill="1" applyBorder="1" applyAlignment="1">
      <alignment horizontal="center" vertical="center" wrapText="1"/>
    </xf>
    <xf numFmtId="0" fontId="54" fillId="14" borderId="5" xfId="0" applyFont="1" applyFill="1" applyBorder="1" applyAlignment="1">
      <alignment horizontal="center" vertical="center" wrapText="1"/>
    </xf>
    <xf numFmtId="0" fontId="54" fillId="23" borderId="8" xfId="0" applyFont="1" applyFill="1" applyBorder="1" applyAlignment="1">
      <alignment horizontal="center"/>
    </xf>
    <xf numFmtId="0" fontId="54" fillId="23" borderId="10" xfId="0" applyFont="1" applyFill="1" applyBorder="1" applyAlignment="1">
      <alignment horizontal="center"/>
    </xf>
    <xf numFmtId="0" fontId="22" fillId="23" borderId="2" xfId="0" applyFont="1" applyFill="1" applyBorder="1" applyAlignment="1">
      <alignment horizontal="left" vertical="center"/>
    </xf>
    <xf numFmtId="0" fontId="46" fillId="23" borderId="1" xfId="0" applyFont="1" applyFill="1" applyBorder="1" applyAlignment="1">
      <alignment horizontal="center" wrapText="1"/>
    </xf>
    <xf numFmtId="0" fontId="54" fillId="14" borderId="2" xfId="0" applyFont="1" applyFill="1" applyBorder="1" applyAlignment="1">
      <alignment horizontal="center" vertical="center"/>
    </xf>
    <xf numFmtId="0" fontId="54" fillId="14" borderId="9" xfId="0" applyFont="1" applyFill="1" applyBorder="1" applyAlignment="1">
      <alignment horizontal="center" vertical="center"/>
    </xf>
    <xf numFmtId="0" fontId="54" fillId="14" borderId="13" xfId="0" applyFont="1" applyFill="1" applyBorder="1" applyAlignment="1">
      <alignment horizontal="center" vertical="center"/>
    </xf>
    <xf numFmtId="0" fontId="54" fillId="14" borderId="15" xfId="0" applyFont="1" applyFill="1" applyBorder="1" applyAlignment="1">
      <alignment horizontal="center" vertical="center"/>
    </xf>
    <xf numFmtId="0" fontId="54" fillId="14" borderId="14" xfId="0" applyFont="1" applyFill="1" applyBorder="1" applyAlignment="1">
      <alignment horizontal="center" vertical="center"/>
    </xf>
    <xf numFmtId="0" fontId="65" fillId="4" borderId="8" xfId="0" applyFont="1" applyFill="1" applyBorder="1" applyAlignment="1">
      <alignment horizontal="center" vertical="center" wrapText="1"/>
    </xf>
    <xf numFmtId="0" fontId="65" fillId="4" borderId="10" xfId="0" applyFont="1" applyFill="1" applyBorder="1" applyAlignment="1">
      <alignment horizontal="center" vertical="center" wrapText="1"/>
    </xf>
    <xf numFmtId="0" fontId="22" fillId="6" borderId="2" xfId="0" applyFont="1" applyFill="1" applyBorder="1" applyAlignment="1">
      <alignment horizontal="left"/>
    </xf>
    <xf numFmtId="0" fontId="0" fillId="23" borderId="5" xfId="0" applyFont="1" applyFill="1" applyBorder="1" applyAlignment="1">
      <alignment horizontal="center" vertical="center" wrapText="1"/>
    </xf>
    <xf numFmtId="0" fontId="0" fillId="23" borderId="4" xfId="0" applyFont="1" applyFill="1" applyBorder="1" applyAlignment="1">
      <alignment horizontal="center" vertical="center" wrapText="1"/>
    </xf>
    <xf numFmtId="0" fontId="163" fillId="23" borderId="2" xfId="0" applyFont="1" applyFill="1" applyBorder="1" applyAlignment="1">
      <alignment horizontal="center" vertical="center"/>
    </xf>
    <xf numFmtId="0" fontId="22" fillId="14" borderId="2" xfId="0" applyFont="1" applyFill="1" applyBorder="1" applyAlignment="1">
      <alignment horizontal="left"/>
    </xf>
    <xf numFmtId="0" fontId="50" fillId="0" borderId="0" xfId="0" applyFont="1" applyFill="1" applyBorder="1" applyAlignment="1">
      <alignment horizontal="left" wrapText="1"/>
    </xf>
    <xf numFmtId="0" fontId="54" fillId="23" borderId="2" xfId="0" applyFont="1" applyFill="1" applyBorder="1" applyAlignment="1">
      <alignment horizontal="center" vertical="center" wrapText="1"/>
    </xf>
    <xf numFmtId="0" fontId="164" fillId="23" borderId="0" xfId="0" applyFont="1" applyFill="1" applyBorder="1" applyAlignment="1">
      <alignment horizontal="left" vertical="center"/>
    </xf>
    <xf numFmtId="0" fontId="68" fillId="14" borderId="2" xfId="0" applyFont="1" applyFill="1" applyBorder="1" applyAlignment="1">
      <alignment horizontal="center" vertical="center" wrapText="1"/>
    </xf>
    <xf numFmtId="0" fontId="54" fillId="16" borderId="2" xfId="0" applyFont="1" applyFill="1" applyBorder="1" applyAlignment="1">
      <alignment horizontal="center" vertical="center" wrapText="1"/>
    </xf>
    <xf numFmtId="0" fontId="54" fillId="16" borderId="2" xfId="0" applyFont="1" applyFill="1" applyBorder="1" applyAlignment="1">
      <alignment horizontal="center" vertical="center"/>
    </xf>
    <xf numFmtId="0" fontId="54" fillId="24" borderId="2" xfId="0" applyFont="1" applyFill="1" applyBorder="1" applyAlignment="1">
      <alignment horizontal="center" vertical="center"/>
    </xf>
    <xf numFmtId="0" fontId="54" fillId="0" borderId="0" xfId="0" applyFont="1" applyFill="1" applyBorder="1" applyAlignment="1">
      <alignment horizontal="center" vertical="center" wrapText="1"/>
    </xf>
    <xf numFmtId="0" fontId="32" fillId="14" borderId="8" xfId="0" applyFont="1" applyFill="1" applyBorder="1" applyAlignment="1">
      <alignment horizontal="left" vertical="center"/>
    </xf>
    <xf numFmtId="0" fontId="32" fillId="14" borderId="11" xfId="0" applyFont="1" applyFill="1" applyBorder="1" applyAlignment="1">
      <alignment horizontal="left" vertical="center"/>
    </xf>
    <xf numFmtId="0" fontId="32" fillId="14" borderId="10" xfId="0" applyFont="1" applyFill="1" applyBorder="1" applyAlignment="1">
      <alignment horizontal="left" vertical="center"/>
    </xf>
    <xf numFmtId="0" fontId="88" fillId="0" borderId="0" xfId="0" applyFont="1" applyFill="1" applyBorder="1" applyAlignment="1">
      <alignment horizontal="left"/>
    </xf>
    <xf numFmtId="0" fontId="88" fillId="0" borderId="3" xfId="0" applyFont="1" applyFill="1" applyBorder="1" applyAlignment="1">
      <alignment horizontal="left"/>
    </xf>
    <xf numFmtId="0" fontId="88" fillId="0" borderId="5" xfId="0" applyFont="1" applyFill="1" applyBorder="1" applyAlignment="1">
      <alignment horizontal="left"/>
    </xf>
    <xf numFmtId="0" fontId="66" fillId="19" borderId="0" xfId="0" applyFont="1" applyFill="1" applyAlignment="1">
      <alignment horizontal="center" wrapText="1"/>
    </xf>
    <xf numFmtId="0" fontId="54" fillId="26" borderId="2" xfId="0" applyFont="1" applyFill="1" applyBorder="1" applyAlignment="1">
      <alignment horizontal="center" vertical="center" wrapText="1"/>
    </xf>
    <xf numFmtId="0" fontId="0" fillId="0" borderId="0" xfId="0" applyFill="1" applyBorder="1" applyAlignment="1">
      <alignment horizontal="center" vertical="center"/>
    </xf>
    <xf numFmtId="0" fontId="29" fillId="18" borderId="2" xfId="0" applyFont="1" applyFill="1" applyBorder="1" applyAlignment="1">
      <alignment horizontal="center" vertical="center"/>
    </xf>
    <xf numFmtId="0" fontId="29" fillId="18" borderId="3" xfId="0" applyFont="1" applyFill="1" applyBorder="1" applyAlignment="1">
      <alignment horizontal="center" vertical="center"/>
    </xf>
    <xf numFmtId="0" fontId="29" fillId="18" borderId="4" xfId="0" applyFont="1" applyFill="1" applyBorder="1" applyAlignment="1">
      <alignment horizontal="center" vertical="center"/>
    </xf>
    <xf numFmtId="0" fontId="29" fillId="18" borderId="7" xfId="0" applyFont="1" applyFill="1" applyBorder="1" applyAlignment="1">
      <alignment horizontal="center" vertical="center"/>
    </xf>
    <xf numFmtId="0" fontId="29" fillId="18" borderId="14" xfId="0" applyFont="1" applyFill="1" applyBorder="1" applyAlignment="1">
      <alignment horizontal="center" vertical="center"/>
    </xf>
    <xf numFmtId="0" fontId="29" fillId="25" borderId="3" xfId="0" applyFont="1" applyFill="1" applyBorder="1" applyAlignment="1">
      <alignment horizontal="center" vertical="center"/>
    </xf>
    <xf numFmtId="0" fontId="29" fillId="25" borderId="4" xfId="0" applyFont="1" applyFill="1" applyBorder="1" applyAlignment="1">
      <alignment horizontal="center" vertical="center"/>
    </xf>
    <xf numFmtId="0" fontId="54" fillId="0" borderId="2" xfId="0" applyFont="1" applyFill="1" applyBorder="1" applyAlignment="1">
      <alignment horizontal="center" vertical="center"/>
    </xf>
    <xf numFmtId="0" fontId="68" fillId="0" borderId="2" xfId="0" applyFont="1" applyFill="1" applyBorder="1" applyAlignment="1">
      <alignment horizontal="center" vertical="center"/>
    </xf>
    <xf numFmtId="0" fontId="54" fillId="27" borderId="13" xfId="0" applyFont="1" applyFill="1" applyBorder="1" applyAlignment="1">
      <alignment horizontal="center" vertical="center"/>
    </xf>
    <xf numFmtId="0" fontId="54" fillId="27" borderId="4" xfId="0" applyFont="1" applyFill="1" applyBorder="1" applyAlignment="1">
      <alignment horizontal="center" vertical="center"/>
    </xf>
    <xf numFmtId="0" fontId="54" fillId="27" borderId="5" xfId="0" applyFont="1" applyFill="1" applyBorder="1" applyAlignment="1">
      <alignment horizontal="center" vertical="center"/>
    </xf>
    <xf numFmtId="0" fontId="54" fillId="14" borderId="4" xfId="0" applyFont="1" applyFill="1" applyBorder="1" applyAlignment="1">
      <alignment horizontal="center" vertical="center" wrapText="1"/>
    </xf>
    <xf numFmtId="0" fontId="54" fillId="20" borderId="4" xfId="0" applyFont="1" applyFill="1" applyBorder="1" applyAlignment="1">
      <alignment horizontal="center" vertical="center" wrapText="1"/>
    </xf>
    <xf numFmtId="0" fontId="54" fillId="20" borderId="5" xfId="0" applyFont="1" applyFill="1" applyBorder="1" applyAlignment="1">
      <alignment horizontal="center" vertical="center" wrapText="1"/>
    </xf>
    <xf numFmtId="0" fontId="76" fillId="4" borderId="1" xfId="0" applyFont="1" applyFill="1" applyBorder="1" applyAlignment="1">
      <alignment horizontal="center" vertical="center" wrapText="1"/>
    </xf>
    <xf numFmtId="0" fontId="76" fillId="4" borderId="14" xfId="0" applyFont="1" applyFill="1" applyBorder="1" applyAlignment="1">
      <alignment horizontal="center" vertical="center" wrapText="1"/>
    </xf>
    <xf numFmtId="0" fontId="54" fillId="0" borderId="8" xfId="0" applyFont="1" applyFill="1" applyBorder="1" applyAlignment="1">
      <alignment horizontal="center" vertical="center"/>
    </xf>
    <xf numFmtId="0" fontId="54" fillId="0" borderId="10" xfId="0" applyFont="1" applyFill="1" applyBorder="1" applyAlignment="1">
      <alignment horizontal="center" vertical="center"/>
    </xf>
    <xf numFmtId="0" fontId="61" fillId="23" borderId="8" xfId="0" applyFont="1" applyFill="1" applyBorder="1" applyAlignment="1">
      <alignment horizontal="center" vertical="top" wrapText="1"/>
    </xf>
    <xf numFmtId="0" fontId="61" fillId="23" borderId="10" xfId="0" applyFont="1" applyFill="1" applyBorder="1" applyAlignment="1">
      <alignment horizontal="center" vertical="top" wrapText="1"/>
    </xf>
    <xf numFmtId="0" fontId="54" fillId="30" borderId="13" xfId="0" applyFont="1" applyFill="1" applyBorder="1" applyAlignment="1">
      <alignment horizontal="center" vertical="center" wrapText="1"/>
    </xf>
    <xf numFmtId="0" fontId="54" fillId="30" borderId="7" xfId="0" applyFont="1" applyFill="1" applyBorder="1" applyAlignment="1">
      <alignment horizontal="center" vertical="center" wrapText="1"/>
    </xf>
    <xf numFmtId="0" fontId="54" fillId="5" borderId="12" xfId="0" applyFont="1" applyFill="1" applyBorder="1" applyAlignment="1">
      <alignment horizontal="center" vertical="center"/>
    </xf>
    <xf numFmtId="0" fontId="54" fillId="5" borderId="0" xfId="0" applyFont="1" applyFill="1" applyBorder="1" applyAlignment="1">
      <alignment horizontal="center" vertical="center"/>
    </xf>
    <xf numFmtId="0" fontId="54" fillId="5" borderId="1" xfId="0" applyFont="1" applyFill="1" applyBorder="1" applyAlignment="1">
      <alignment horizontal="center" vertical="center"/>
    </xf>
    <xf numFmtId="0" fontId="66" fillId="23" borderId="0" xfId="0" applyFont="1" applyFill="1" applyAlignment="1">
      <alignment horizontal="center" wrapText="1"/>
    </xf>
    <xf numFmtId="0" fontId="54" fillId="29" borderId="13" xfId="0" applyFont="1" applyFill="1" applyBorder="1" applyAlignment="1">
      <alignment horizontal="center" vertical="center" wrapText="1"/>
    </xf>
    <xf numFmtId="0" fontId="54" fillId="29" borderId="7" xfId="0" applyFont="1" applyFill="1" applyBorder="1" applyAlignment="1">
      <alignment horizontal="center" vertical="center" wrapText="1"/>
    </xf>
    <xf numFmtId="0" fontId="0" fillId="23" borderId="2" xfId="0" applyFill="1" applyBorder="1" applyAlignment="1">
      <alignment horizontal="center" vertical="center"/>
    </xf>
    <xf numFmtId="0" fontId="54" fillId="23" borderId="8" xfId="0" applyFont="1" applyFill="1" applyBorder="1" applyAlignment="1">
      <alignment horizontal="center" vertical="center" wrapText="1"/>
    </xf>
    <xf numFmtId="0" fontId="54" fillId="23" borderId="11"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0" xfId="0" applyFill="1" applyAlignment="1">
      <alignment horizontal="center" vertical="center" wrapText="1"/>
    </xf>
    <xf numFmtId="0" fontId="118" fillId="4" borderId="3" xfId="0" applyFont="1" applyFill="1" applyBorder="1" applyAlignment="1">
      <alignment horizontal="center" vertical="center"/>
    </xf>
    <xf numFmtId="0" fontId="118" fillId="4" borderId="5" xfId="0" applyFont="1" applyFill="1" applyBorder="1" applyAlignment="1">
      <alignment horizontal="center" vertical="center"/>
    </xf>
    <xf numFmtId="0" fontId="118" fillId="4" borderId="9" xfId="0" applyFont="1" applyFill="1" applyBorder="1" applyAlignment="1">
      <alignment horizontal="center" vertical="center"/>
    </xf>
    <xf numFmtId="0" fontId="118" fillId="4" borderId="15" xfId="0" applyFont="1" applyFill="1" applyBorder="1" applyAlignment="1">
      <alignment horizontal="center" vertical="center"/>
    </xf>
    <xf numFmtId="0" fontId="54" fillId="0" borderId="8" xfId="0" applyFont="1" applyFill="1" applyBorder="1" applyAlignment="1">
      <alignment horizontal="center" vertical="center" wrapText="1"/>
    </xf>
    <xf numFmtId="0" fontId="54" fillId="0" borderId="11" xfId="0" applyFont="1" applyFill="1" applyBorder="1" applyAlignment="1">
      <alignment horizontal="center" vertical="center" wrapText="1"/>
    </xf>
    <xf numFmtId="0" fontId="54" fillId="0" borderId="10" xfId="0" applyFont="1" applyFill="1" applyBorder="1" applyAlignment="1">
      <alignment horizontal="center" vertical="center" wrapText="1"/>
    </xf>
    <xf numFmtId="0" fontId="76" fillId="4" borderId="8" xfId="0" applyFont="1" applyFill="1" applyBorder="1" applyAlignment="1">
      <alignment horizontal="center" vertical="center" wrapText="1"/>
    </xf>
    <xf numFmtId="0" fontId="76" fillId="4" borderId="11" xfId="0" applyFont="1" applyFill="1" applyBorder="1" applyAlignment="1">
      <alignment horizontal="center" vertical="center" wrapText="1"/>
    </xf>
    <xf numFmtId="0" fontId="76" fillId="4" borderId="10" xfId="0" applyFont="1" applyFill="1" applyBorder="1" applyAlignment="1">
      <alignment horizontal="center" vertical="center" wrapText="1"/>
    </xf>
    <xf numFmtId="0" fontId="54" fillId="0" borderId="11" xfId="0" applyFont="1" applyFill="1" applyBorder="1" applyAlignment="1">
      <alignment horizontal="center" vertical="center"/>
    </xf>
    <xf numFmtId="0" fontId="0" fillId="0" borderId="2" xfId="0" applyBorder="1" applyAlignment="1">
      <alignment horizontal="center"/>
    </xf>
    <xf numFmtId="0" fontId="0" fillId="4" borderId="2" xfId="0" applyFill="1" applyBorder="1" applyAlignment="1">
      <alignment horizontal="center"/>
    </xf>
    <xf numFmtId="0" fontId="54" fillId="14" borderId="9" xfId="0" applyFont="1" applyFill="1" applyBorder="1" applyAlignment="1">
      <alignment horizontal="center" vertical="center" wrapText="1"/>
    </xf>
    <xf numFmtId="0" fontId="54" fillId="14" borderId="13" xfId="0" applyFont="1" applyFill="1" applyBorder="1" applyAlignment="1">
      <alignment horizontal="center" vertical="center" wrapText="1"/>
    </xf>
    <xf numFmtId="0" fontId="54" fillId="14" borderId="15" xfId="0" applyFont="1" applyFill="1" applyBorder="1" applyAlignment="1">
      <alignment horizontal="center" vertical="center" wrapText="1"/>
    </xf>
    <xf numFmtId="0" fontId="54" fillId="14" borderId="14" xfId="0" applyFont="1" applyFill="1" applyBorder="1" applyAlignment="1">
      <alignment horizontal="center" vertical="center" wrapText="1"/>
    </xf>
    <xf numFmtId="0" fontId="68" fillId="5" borderId="0" xfId="0" applyFont="1" applyFill="1" applyBorder="1" applyAlignment="1">
      <alignment horizontal="center" vertical="center" wrapText="1"/>
    </xf>
    <xf numFmtId="0" fontId="68" fillId="5" borderId="21" xfId="0" applyFont="1" applyFill="1" applyBorder="1" applyAlignment="1">
      <alignment horizontal="center" vertical="center" wrapText="1"/>
    </xf>
    <xf numFmtId="49" fontId="29" fillId="14" borderId="2" xfId="0" applyNumberFormat="1" applyFont="1" applyFill="1" applyBorder="1" applyAlignment="1">
      <alignment horizontal="center"/>
    </xf>
    <xf numFmtId="49" fontId="29" fillId="14" borderId="8" xfId="0" applyNumberFormat="1" applyFont="1" applyFill="1" applyBorder="1" applyAlignment="1">
      <alignment horizontal="center"/>
    </xf>
    <xf numFmtId="49" fontId="29" fillId="14" borderId="11" xfId="0" applyNumberFormat="1" applyFont="1" applyFill="1" applyBorder="1" applyAlignment="1">
      <alignment horizontal="center"/>
    </xf>
    <xf numFmtId="49" fontId="29" fillId="14" borderId="10"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wrapText="1"/>
    </xf>
    <xf numFmtId="0" fontId="48" fillId="23" borderId="0" xfId="0" applyFont="1" applyFill="1" applyBorder="1" applyAlignment="1">
      <alignment horizontal="center"/>
    </xf>
    <xf numFmtId="0" fontId="22" fillId="9" borderId="9" xfId="0" applyFont="1" applyFill="1" applyBorder="1" applyAlignment="1">
      <alignment horizontal="center"/>
    </xf>
    <xf numFmtId="0" fontId="22" fillId="9" borderId="13" xfId="0" applyFont="1" applyFill="1" applyBorder="1" applyAlignment="1">
      <alignment horizontal="center"/>
    </xf>
    <xf numFmtId="0" fontId="22" fillId="9" borderId="15" xfId="0" applyFont="1" applyFill="1" applyBorder="1" applyAlignment="1">
      <alignment horizontal="center"/>
    </xf>
    <xf numFmtId="0" fontId="22" fillId="9" borderId="14" xfId="0" applyFont="1" applyFill="1" applyBorder="1" applyAlignment="1">
      <alignment horizontal="center"/>
    </xf>
    <xf numFmtId="0" fontId="50" fillId="10" borderId="9" xfId="0" applyFont="1" applyFill="1" applyBorder="1" applyAlignment="1">
      <alignment horizontal="center"/>
    </xf>
    <xf numFmtId="0" fontId="50" fillId="10" borderId="13" xfId="0" applyFont="1" applyFill="1" applyBorder="1" applyAlignment="1">
      <alignment horizontal="center"/>
    </xf>
    <xf numFmtId="0" fontId="50" fillId="10" borderId="15" xfId="0" applyFont="1" applyFill="1" applyBorder="1" applyAlignment="1">
      <alignment horizontal="center"/>
    </xf>
    <xf numFmtId="0" fontId="50" fillId="10" borderId="14" xfId="0" applyFont="1" applyFill="1" applyBorder="1" applyAlignment="1">
      <alignment horizontal="center"/>
    </xf>
    <xf numFmtId="0" fontId="118" fillId="4" borderId="3" xfId="0" applyFont="1" applyFill="1" applyBorder="1" applyAlignment="1">
      <alignment horizontal="center" vertical="center" wrapText="1"/>
    </xf>
    <xf numFmtId="0" fontId="118" fillId="4" borderId="5" xfId="0" applyFont="1" applyFill="1" applyBorder="1" applyAlignment="1">
      <alignment horizontal="center" vertical="center" wrapText="1"/>
    </xf>
    <xf numFmtId="0" fontId="94" fillId="9" borderId="3" xfId="0" applyFont="1" applyFill="1" applyBorder="1" applyAlignment="1">
      <alignment horizontal="center"/>
    </xf>
    <xf numFmtId="0" fontId="94" fillId="9" borderId="5" xfId="0" applyFont="1" applyFill="1" applyBorder="1" applyAlignment="1">
      <alignment horizontal="center"/>
    </xf>
    <xf numFmtId="0" fontId="118" fillId="4" borderId="9" xfId="0" applyFont="1" applyFill="1" applyBorder="1" applyAlignment="1">
      <alignment horizontal="center" vertical="center" wrapText="1"/>
    </xf>
    <xf numFmtId="0" fontId="118" fillId="4" borderId="12" xfId="0" applyFont="1" applyFill="1" applyBorder="1" applyAlignment="1">
      <alignment horizontal="center" vertical="center" wrapText="1"/>
    </xf>
    <xf numFmtId="0" fontId="118" fillId="4" borderId="13" xfId="0" applyFont="1" applyFill="1" applyBorder="1" applyAlignment="1">
      <alignment horizontal="center" vertical="center" wrapText="1"/>
    </xf>
    <xf numFmtId="0" fontId="118" fillId="4" borderId="15" xfId="0" applyFont="1" applyFill="1" applyBorder="1" applyAlignment="1">
      <alignment horizontal="center" vertical="center" wrapText="1"/>
    </xf>
    <xf numFmtId="0" fontId="118" fillId="4" borderId="1" xfId="0" applyFont="1" applyFill="1" applyBorder="1" applyAlignment="1">
      <alignment horizontal="center" vertical="center" wrapText="1"/>
    </xf>
    <xf numFmtId="0" fontId="118" fillId="4" borderId="14" xfId="0" applyFont="1" applyFill="1" applyBorder="1" applyAlignment="1">
      <alignment horizontal="center" vertical="center" wrapText="1"/>
    </xf>
    <xf numFmtId="0" fontId="118" fillId="4" borderId="2" xfId="0" applyFont="1" applyFill="1" applyBorder="1" applyAlignment="1">
      <alignment horizontal="center" vertical="center" wrapText="1"/>
    </xf>
    <xf numFmtId="0" fontId="0" fillId="0" borderId="2" xfId="0" applyFont="1" applyFill="1" applyBorder="1" applyAlignment="1">
      <alignment horizontal="center"/>
    </xf>
    <xf numFmtId="0" fontId="64" fillId="23" borderId="2" xfId="0" applyFont="1" applyFill="1" applyBorder="1" applyAlignment="1">
      <alignment horizontal="center" vertical="center" wrapText="1"/>
    </xf>
    <xf numFmtId="0" fontId="54" fillId="14" borderId="8" xfId="0" applyFont="1" applyFill="1" applyBorder="1" applyAlignment="1">
      <alignment horizontal="center" vertical="center"/>
    </xf>
    <xf numFmtId="0" fontId="54" fillId="14" borderId="11" xfId="0" applyFont="1" applyFill="1" applyBorder="1" applyAlignment="1">
      <alignment horizontal="center" vertical="center"/>
    </xf>
    <xf numFmtId="0" fontId="54" fillId="14" borderId="10" xfId="0" applyFont="1" applyFill="1" applyBorder="1" applyAlignment="1">
      <alignment horizontal="center" vertical="center"/>
    </xf>
    <xf numFmtId="0" fontId="123" fillId="4" borderId="3" xfId="0" applyFont="1" applyFill="1" applyBorder="1" applyAlignment="1">
      <alignment horizontal="center" vertical="center" wrapText="1"/>
    </xf>
    <xf numFmtId="0" fontId="123" fillId="4" borderId="5" xfId="0" applyFont="1" applyFill="1" applyBorder="1" applyAlignment="1">
      <alignment horizontal="center" vertical="center" wrapText="1"/>
    </xf>
    <xf numFmtId="0" fontId="68" fillId="9" borderId="3" xfId="0" applyFont="1" applyFill="1" applyBorder="1" applyAlignment="1">
      <alignment horizontal="center" vertical="center" wrapText="1"/>
    </xf>
    <xf numFmtId="0" fontId="68" fillId="9" borderId="5" xfId="0" applyFont="1" applyFill="1" applyBorder="1" applyAlignment="1">
      <alignment horizontal="center" vertical="center" wrapText="1"/>
    </xf>
    <xf numFmtId="0" fontId="123" fillId="4" borderId="3" xfId="0" applyFont="1" applyFill="1" applyBorder="1" applyAlignment="1">
      <alignment horizontal="center" vertical="center"/>
    </xf>
    <xf numFmtId="0" fontId="123" fillId="4" borderId="5" xfId="0" applyFont="1" applyFill="1" applyBorder="1" applyAlignment="1">
      <alignment horizontal="center" vertical="center"/>
    </xf>
    <xf numFmtId="0" fontId="123" fillId="10" borderId="3" xfId="0" applyFont="1" applyFill="1" applyBorder="1" applyAlignment="1">
      <alignment horizontal="center" vertical="center" wrapText="1"/>
    </xf>
    <xf numFmtId="0" fontId="123" fillId="10" borderId="5" xfId="0" applyFont="1" applyFill="1" applyBorder="1" applyAlignment="1">
      <alignment horizontal="center" vertical="center" wrapText="1"/>
    </xf>
    <xf numFmtId="0" fontId="80" fillId="10" borderId="3" xfId="0" applyFont="1" applyFill="1" applyBorder="1" applyAlignment="1">
      <alignment horizontal="center" vertical="center" wrapText="1"/>
    </xf>
    <xf numFmtId="0" fontId="80" fillId="10" borderId="5" xfId="0" applyFont="1" applyFill="1" applyBorder="1" applyAlignment="1">
      <alignment horizontal="center" vertical="center" wrapText="1"/>
    </xf>
    <xf numFmtId="0" fontId="118" fillId="10" borderId="2" xfId="0" applyFont="1" applyFill="1" applyBorder="1" applyAlignment="1">
      <alignment horizontal="center" vertical="center" wrapText="1"/>
    </xf>
    <xf numFmtId="0" fontId="118" fillId="0" borderId="2" xfId="0" applyFont="1" applyFill="1" applyBorder="1" applyAlignment="1">
      <alignment horizontal="center" vertical="center" wrapText="1"/>
    </xf>
    <xf numFmtId="0" fontId="68" fillId="0" borderId="8" xfId="0" applyFont="1" applyFill="1" applyBorder="1" applyAlignment="1">
      <alignment horizontal="center" wrapText="1"/>
    </xf>
    <xf numFmtId="0" fontId="68" fillId="0" borderId="11" xfId="0" applyFont="1" applyFill="1" applyBorder="1" applyAlignment="1">
      <alignment horizontal="center" wrapText="1"/>
    </xf>
    <xf numFmtId="0" fontId="68" fillId="0" borderId="10" xfId="0" applyFont="1" applyFill="1" applyBorder="1" applyAlignment="1">
      <alignment horizontal="center" wrapText="1"/>
    </xf>
    <xf numFmtId="0" fontId="68" fillId="0" borderId="8" xfId="0" applyFont="1" applyFill="1" applyBorder="1" applyAlignment="1">
      <alignment horizontal="center" vertical="center" wrapText="1"/>
    </xf>
    <xf numFmtId="0" fontId="68" fillId="0" borderId="11" xfId="0" applyFont="1" applyFill="1" applyBorder="1" applyAlignment="1">
      <alignment horizontal="center" vertical="center" wrapText="1"/>
    </xf>
    <xf numFmtId="0" fontId="68" fillId="0" borderId="10" xfId="0" applyFont="1" applyFill="1" applyBorder="1" applyAlignment="1">
      <alignment horizontal="center" vertical="center" wrapText="1"/>
    </xf>
    <xf numFmtId="0" fontId="22" fillId="0" borderId="0" xfId="0" applyFont="1" applyFill="1" applyBorder="1" applyAlignment="1">
      <alignment horizontal="center"/>
    </xf>
    <xf numFmtId="0" fontId="70" fillId="4" borderId="8" xfId="0" applyFont="1" applyFill="1" applyBorder="1" applyAlignment="1">
      <alignment horizontal="center" vertical="center" wrapText="1"/>
    </xf>
    <xf numFmtId="0" fontId="70" fillId="4" borderId="11" xfId="0" applyFont="1" applyFill="1" applyBorder="1" applyAlignment="1">
      <alignment horizontal="center" vertical="center" wrapText="1"/>
    </xf>
    <xf numFmtId="0" fontId="70" fillId="4" borderId="10" xfId="0" applyFont="1" applyFill="1" applyBorder="1" applyAlignment="1">
      <alignment horizontal="center" vertical="center" wrapText="1"/>
    </xf>
    <xf numFmtId="0" fontId="30" fillId="23" borderId="15" xfId="0" applyFont="1" applyFill="1" applyBorder="1" applyAlignment="1">
      <alignment horizontal="left" vertical="center" wrapText="1"/>
    </xf>
    <xf numFmtId="0" fontId="30" fillId="23" borderId="1" xfId="0" applyFont="1" applyFill="1" applyBorder="1" applyAlignment="1">
      <alignment horizontal="left" vertical="center" wrapText="1"/>
    </xf>
    <xf numFmtId="0" fontId="54" fillId="31" borderId="3" xfId="0" applyFont="1" applyFill="1" applyBorder="1" applyAlignment="1">
      <alignment horizontal="center" vertical="center" wrapText="1"/>
    </xf>
    <xf numFmtId="0" fontId="54" fillId="31" borderId="4" xfId="0" applyFont="1" applyFill="1" applyBorder="1" applyAlignment="1">
      <alignment horizontal="center" vertical="center" wrapText="1"/>
    </xf>
    <xf numFmtId="0" fontId="54" fillId="31" borderId="5" xfId="0" applyFont="1" applyFill="1" applyBorder="1" applyAlignment="1">
      <alignment horizontal="center" vertical="center" wrapText="1"/>
    </xf>
    <xf numFmtId="0" fontId="54" fillId="23" borderId="10" xfId="0" applyFont="1" applyFill="1" applyBorder="1" applyAlignment="1">
      <alignment horizontal="center" vertical="center" wrapText="1"/>
    </xf>
    <xf numFmtId="0" fontId="54" fillId="14" borderId="8" xfId="0" applyFont="1" applyFill="1" applyBorder="1" applyAlignment="1">
      <alignment horizontal="center"/>
    </xf>
    <xf numFmtId="0" fontId="54" fillId="14" borderId="10" xfId="0" applyFont="1" applyFill="1" applyBorder="1" applyAlignment="1">
      <alignment horizontal="center"/>
    </xf>
    <xf numFmtId="0" fontId="61" fillId="0" borderId="12" xfId="0" applyFont="1" applyFill="1" applyBorder="1" applyAlignment="1">
      <alignment horizontal="left"/>
    </xf>
    <xf numFmtId="0" fontId="76" fillId="0" borderId="0" xfId="0" applyFont="1" applyFill="1" applyBorder="1" applyAlignment="1">
      <alignment horizontal="center" vertical="center" wrapText="1"/>
    </xf>
    <xf numFmtId="0" fontId="54" fillId="0" borderId="0" xfId="0" applyFont="1" applyFill="1" applyBorder="1" applyAlignment="1">
      <alignment horizontal="center"/>
    </xf>
    <xf numFmtId="0" fontId="68" fillId="0" borderId="0" xfId="0" applyFont="1" applyFill="1" applyBorder="1" applyAlignment="1">
      <alignment horizontal="center"/>
    </xf>
    <xf numFmtId="0" fontId="22" fillId="14" borderId="2" xfId="0" applyFont="1" applyFill="1" applyBorder="1" applyAlignment="1">
      <alignment horizontal="left" vertical="center"/>
    </xf>
    <xf numFmtId="0" fontId="68" fillId="0" borderId="2" xfId="0" applyFont="1" applyFill="1" applyBorder="1" applyAlignment="1">
      <alignment horizontal="center" vertical="center" wrapText="1"/>
    </xf>
    <xf numFmtId="49" fontId="29" fillId="14" borderId="11" xfId="0" applyNumberFormat="1" applyFont="1" applyFill="1" applyBorder="1" applyAlignment="1">
      <alignment horizontal="center" vertical="center"/>
    </xf>
    <xf numFmtId="0" fontId="117" fillId="4" borderId="8" xfId="0" applyFont="1" applyFill="1" applyBorder="1" applyAlignment="1">
      <alignment horizontal="center" vertical="center"/>
    </xf>
    <xf numFmtId="0" fontId="117" fillId="4" borderId="11" xfId="0" applyFont="1" applyFill="1" applyBorder="1" applyAlignment="1">
      <alignment horizontal="center" vertical="center"/>
    </xf>
    <xf numFmtId="0" fontId="47" fillId="23" borderId="8" xfId="0" applyFont="1" applyFill="1" applyBorder="1" applyAlignment="1">
      <alignment horizontal="left" vertical="center" wrapText="1"/>
    </xf>
    <xf numFmtId="0" fontId="47" fillId="23" borderId="11" xfId="0" applyFont="1" applyFill="1" applyBorder="1" applyAlignment="1">
      <alignment horizontal="left" vertical="center" wrapText="1"/>
    </xf>
    <xf numFmtId="0" fontId="47" fillId="23" borderId="10" xfId="0" applyFont="1" applyFill="1" applyBorder="1" applyAlignment="1">
      <alignment horizontal="left" vertical="center" wrapText="1"/>
    </xf>
    <xf numFmtId="0" fontId="58" fillId="0" borderId="0" xfId="12" applyFont="1" applyFill="1" applyBorder="1" applyAlignment="1" applyProtection="1">
      <alignment horizontal="center"/>
    </xf>
    <xf numFmtId="0" fontId="68" fillId="23" borderId="8" xfId="0" applyFont="1" applyFill="1" applyBorder="1" applyAlignment="1">
      <alignment horizontal="center" vertical="center"/>
    </xf>
    <xf numFmtId="0" fontId="0" fillId="23" borderId="11" xfId="0" applyFill="1" applyBorder="1" applyAlignment="1"/>
    <xf numFmtId="0" fontId="0" fillId="23" borderId="10" xfId="0" applyFill="1" applyBorder="1" applyAlignment="1"/>
    <xf numFmtId="0" fontId="0" fillId="14" borderId="2" xfId="0" applyFill="1" applyBorder="1" applyAlignment="1">
      <alignment horizontal="center" vertical="center" wrapText="1"/>
    </xf>
    <xf numFmtId="0" fontId="22" fillId="0" borderId="0" xfId="0" applyFont="1" applyFill="1" applyBorder="1" applyAlignment="1">
      <alignment horizontal="center" vertical="center" wrapText="1"/>
    </xf>
    <xf numFmtId="0" fontId="0" fillId="14" borderId="2" xfId="0" applyFill="1" applyBorder="1" applyAlignment="1">
      <alignment horizontal="center" vertical="center"/>
    </xf>
    <xf numFmtId="0" fontId="68" fillId="0" borderId="0" xfId="0" applyFont="1" applyFill="1" applyBorder="1" applyAlignment="1">
      <alignment horizontal="center" vertical="center" wrapText="1"/>
    </xf>
    <xf numFmtId="0" fontId="118" fillId="0" borderId="0" xfId="0" applyFont="1" applyFill="1" applyBorder="1" applyAlignment="1">
      <alignment horizontal="center" vertical="center"/>
    </xf>
    <xf numFmtId="0" fontId="76" fillId="4" borderId="2" xfId="0" applyFont="1" applyFill="1" applyBorder="1" applyAlignment="1">
      <alignment horizontal="center" vertical="center" wrapText="1"/>
    </xf>
    <xf numFmtId="0" fontId="68" fillId="14" borderId="9" xfId="0" applyFont="1" applyFill="1" applyBorder="1" applyAlignment="1">
      <alignment horizontal="center" vertical="center" wrapText="1"/>
    </xf>
    <xf numFmtId="0" fontId="68" fillId="14" borderId="15" xfId="0" applyFont="1" applyFill="1" applyBorder="1" applyAlignment="1">
      <alignment horizontal="center" vertical="center" wrapText="1"/>
    </xf>
    <xf numFmtId="0" fontId="118" fillId="4" borderId="13" xfId="0" applyFont="1" applyFill="1" applyBorder="1" applyAlignment="1">
      <alignment horizontal="center" vertical="center"/>
    </xf>
    <xf numFmtId="0" fontId="118" fillId="4" borderId="14" xfId="0" applyFont="1" applyFill="1" applyBorder="1" applyAlignment="1">
      <alignment horizontal="center" vertical="center"/>
    </xf>
    <xf numFmtId="0" fontId="94" fillId="9" borderId="3" xfId="0" applyFont="1" applyFill="1" applyBorder="1" applyAlignment="1">
      <alignment horizontal="center" vertical="center"/>
    </xf>
    <xf numFmtId="0" fontId="94" fillId="9" borderId="5" xfId="0" applyFont="1" applyFill="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94" fillId="9" borderId="4" xfId="0" applyFont="1" applyFill="1" applyBorder="1" applyAlignment="1">
      <alignment horizontal="center" vertical="center"/>
    </xf>
    <xf numFmtId="0" fontId="94" fillId="4" borderId="3" xfId="0" applyFont="1" applyFill="1" applyBorder="1" applyAlignment="1">
      <alignment horizontal="center" vertical="center"/>
    </xf>
    <xf numFmtId="0" fontId="94" fillId="4" borderId="4" xfId="0" applyFont="1" applyFill="1" applyBorder="1" applyAlignment="1">
      <alignment horizontal="center" vertical="center"/>
    </xf>
    <xf numFmtId="0" fontId="94" fillId="4" borderId="5" xfId="0" applyFont="1" applyFill="1" applyBorder="1" applyAlignment="1">
      <alignment horizontal="center" vertical="center"/>
    </xf>
    <xf numFmtId="0" fontId="54" fillId="10" borderId="2" xfId="0" applyFont="1" applyFill="1" applyBorder="1" applyAlignment="1">
      <alignment horizontal="center" wrapText="1"/>
    </xf>
    <xf numFmtId="0" fontId="94" fillId="3" borderId="3" xfId="0" applyFont="1" applyFill="1" applyBorder="1" applyAlignment="1">
      <alignment horizontal="center" vertical="center"/>
    </xf>
    <xf numFmtId="0" fontId="94" fillId="3" borderId="4" xfId="0" applyFont="1" applyFill="1" applyBorder="1" applyAlignment="1">
      <alignment horizontal="center" vertical="center"/>
    </xf>
    <xf numFmtId="0" fontId="94" fillId="3" borderId="5" xfId="0" applyFont="1" applyFill="1" applyBorder="1" applyAlignment="1">
      <alignment horizontal="center" vertical="center"/>
    </xf>
    <xf numFmtId="0" fontId="94" fillId="14" borderId="2" xfId="0" applyFont="1" applyFill="1" applyBorder="1" applyAlignment="1">
      <alignment vertical="center"/>
    </xf>
    <xf numFmtId="49" fontId="118" fillId="18" borderId="2" xfId="0" applyNumberFormat="1" applyFont="1" applyFill="1" applyBorder="1" applyAlignment="1">
      <alignment horizontal="center" vertical="center" wrapText="1"/>
    </xf>
    <xf numFmtId="0" fontId="118" fillId="9" borderId="3" xfId="0" applyFont="1" applyFill="1" applyBorder="1" applyAlignment="1">
      <alignment horizontal="center" vertical="center"/>
    </xf>
    <xf numFmtId="0" fontId="118" fillId="9" borderId="5" xfId="0" applyFont="1" applyFill="1" applyBorder="1" applyAlignment="1">
      <alignment horizontal="center" vertical="center"/>
    </xf>
    <xf numFmtId="0" fontId="0" fillId="0" borderId="8" xfId="0" applyBorder="1" applyAlignment="1">
      <alignment horizontal="center"/>
    </xf>
    <xf numFmtId="0" fontId="22" fillId="23" borderId="15" xfId="0" applyFont="1" applyFill="1" applyBorder="1" applyAlignment="1">
      <alignment horizontal="left"/>
    </xf>
    <xf numFmtId="0" fontId="22" fillId="23" borderId="1" xfId="0" applyFont="1" applyFill="1" applyBorder="1" applyAlignment="1">
      <alignment horizontal="left"/>
    </xf>
    <xf numFmtId="0" fontId="54" fillId="0" borderId="2" xfId="0" applyFont="1" applyFill="1" applyBorder="1" applyAlignment="1">
      <alignment horizontal="center" vertical="center" wrapText="1"/>
    </xf>
    <xf numFmtId="0" fontId="118" fillId="18" borderId="2" xfId="0" applyFont="1" applyFill="1" applyBorder="1" applyAlignment="1">
      <alignment horizontal="center" vertical="center" wrapText="1"/>
    </xf>
    <xf numFmtId="0" fontId="118" fillId="18" borderId="3" xfId="0" applyFont="1" applyFill="1" applyBorder="1" applyAlignment="1">
      <alignment horizontal="center" vertical="center"/>
    </xf>
    <xf numFmtId="0" fontId="118" fillId="18" borderId="5" xfId="0" applyFont="1" applyFill="1" applyBorder="1" applyAlignment="1">
      <alignment horizontal="center" vertical="center"/>
    </xf>
    <xf numFmtId="0" fontId="118" fillId="4" borderId="2" xfId="0" applyFont="1" applyFill="1" applyBorder="1" applyAlignment="1">
      <alignment horizontal="center" vertical="center"/>
    </xf>
    <xf numFmtId="0" fontId="76" fillId="4" borderId="2" xfId="0" applyFont="1" applyFill="1" applyBorder="1" applyAlignment="1">
      <alignment horizontal="center" vertical="center"/>
    </xf>
    <xf numFmtId="0" fontId="48" fillId="23" borderId="0" xfId="0" applyFont="1" applyFill="1" applyAlignment="1">
      <alignment horizontal="center"/>
    </xf>
    <xf numFmtId="0" fontId="22" fillId="6" borderId="8" xfId="0" applyFont="1" applyFill="1" applyBorder="1" applyAlignment="1">
      <alignment horizontal="left"/>
    </xf>
    <xf numFmtId="0" fontId="22" fillId="6" borderId="11" xfId="0" applyFont="1" applyFill="1" applyBorder="1" applyAlignment="1">
      <alignment horizontal="left"/>
    </xf>
    <xf numFmtId="0" fontId="22" fillId="6" borderId="10" xfId="0" applyFont="1" applyFill="1" applyBorder="1" applyAlignment="1">
      <alignment horizontal="left"/>
    </xf>
    <xf numFmtId="0" fontId="68" fillId="4" borderId="3" xfId="0" applyFont="1" applyFill="1" applyBorder="1" applyAlignment="1">
      <alignment horizontal="center" vertical="center" wrapText="1"/>
    </xf>
    <xf numFmtId="0" fontId="68" fillId="4" borderId="4" xfId="0" applyFont="1" applyFill="1" applyBorder="1" applyAlignment="1">
      <alignment horizontal="center" vertical="center" wrapText="1"/>
    </xf>
    <xf numFmtId="0" fontId="68" fillId="4" borderId="5" xfId="0" applyFont="1" applyFill="1" applyBorder="1" applyAlignment="1">
      <alignment horizontal="center" vertical="center" wrapText="1"/>
    </xf>
    <xf numFmtId="0" fontId="0" fillId="4" borderId="2" xfId="0" applyFill="1" applyBorder="1" applyAlignment="1">
      <alignment horizontal="center" vertical="center"/>
    </xf>
    <xf numFmtId="0" fontId="68" fillId="3" borderId="3"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8" fillId="3" borderId="5" xfId="0" applyFont="1" applyFill="1" applyBorder="1" applyAlignment="1">
      <alignment horizontal="center" vertical="center" wrapText="1"/>
    </xf>
    <xf numFmtId="0" fontId="68" fillId="14" borderId="3" xfId="0" applyFont="1" applyFill="1" applyBorder="1" applyAlignment="1">
      <alignment horizontal="center" vertical="center"/>
    </xf>
    <xf numFmtId="0" fontId="68" fillId="14" borderId="5" xfId="0" applyFont="1" applyFill="1" applyBorder="1" applyAlignment="1">
      <alignment horizontal="center" vertical="center"/>
    </xf>
    <xf numFmtId="0" fontId="48" fillId="23" borderId="0" xfId="0" applyFont="1" applyFill="1" applyAlignment="1">
      <alignment horizontal="center" wrapText="1"/>
    </xf>
    <xf numFmtId="49" fontId="33" fillId="14" borderId="2" xfId="0" applyNumberFormat="1" applyFont="1" applyFill="1" applyBorder="1" applyAlignment="1">
      <alignment horizontal="center" vertical="center"/>
    </xf>
    <xf numFmtId="0" fontId="94" fillId="9" borderId="2" xfId="0" applyFont="1" applyFill="1" applyBorder="1" applyAlignment="1">
      <alignment horizontal="center" vertical="center"/>
    </xf>
    <xf numFmtId="0" fontId="94" fillId="4" borderId="2" xfId="0" applyFont="1" applyFill="1" applyBorder="1" applyAlignment="1">
      <alignment horizontal="center" vertical="center"/>
    </xf>
    <xf numFmtId="0" fontId="94" fillId="9" borderId="2" xfId="0" applyFont="1" applyFill="1" applyBorder="1" applyAlignment="1">
      <alignment horizontal="center"/>
    </xf>
    <xf numFmtId="0" fontId="29" fillId="0" borderId="10" xfId="0" applyFont="1" applyFill="1" applyBorder="1" applyAlignment="1">
      <alignment horizontal="center" vertical="center"/>
    </xf>
    <xf numFmtId="0" fontId="29" fillId="0" borderId="2" xfId="0" applyFont="1" applyFill="1" applyBorder="1" applyAlignment="1">
      <alignment horizontal="center" vertical="center"/>
    </xf>
    <xf numFmtId="0" fontId="0" fillId="0" borderId="2" xfId="0" applyFill="1" applyBorder="1" applyAlignment="1">
      <alignment horizontal="center"/>
    </xf>
    <xf numFmtId="0" fontId="32" fillId="4" borderId="10"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0" fillId="0" borderId="8" xfId="0" applyFill="1" applyBorder="1" applyAlignment="1">
      <alignment horizontal="center"/>
    </xf>
    <xf numFmtId="0" fontId="0" fillId="0" borderId="10" xfId="0" applyFill="1" applyBorder="1" applyAlignment="1">
      <alignment horizontal="center"/>
    </xf>
    <xf numFmtId="0" fontId="46" fillId="23" borderId="8" xfId="0" applyFont="1" applyFill="1" applyBorder="1" applyAlignment="1">
      <alignment horizontal="center" vertical="center"/>
    </xf>
    <xf numFmtId="0" fontId="46" fillId="23" borderId="10" xfId="0" applyFont="1"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22" fillId="23" borderId="2" xfId="0" applyFont="1" applyFill="1" applyBorder="1" applyAlignment="1">
      <alignment horizontal="left"/>
    </xf>
    <xf numFmtId="0" fontId="158" fillId="23" borderId="8" xfId="0" applyFont="1" applyFill="1" applyBorder="1" applyAlignment="1">
      <alignment horizontal="center" vertical="center"/>
    </xf>
    <xf numFmtId="0" fontId="158" fillId="23" borderId="10" xfId="0" applyFont="1" applyFill="1" applyBorder="1" applyAlignment="1">
      <alignment horizontal="center" vertical="center"/>
    </xf>
    <xf numFmtId="0" fontId="0" fillId="0" borderId="0" xfId="0" applyBorder="1" applyAlignment="1">
      <alignment horizontal="center"/>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54" fillId="0" borderId="8" xfId="0" applyFont="1" applyFill="1" applyBorder="1" applyAlignment="1">
      <alignment horizontal="center"/>
    </xf>
    <xf numFmtId="0" fontId="54" fillId="0" borderId="10" xfId="0" applyFont="1" applyFill="1" applyBorder="1" applyAlignment="1">
      <alignment horizontal="center"/>
    </xf>
    <xf numFmtId="0" fontId="0" fillId="0" borderId="10" xfId="0" applyBorder="1" applyAlignment="1">
      <alignment horizontal="center" vertical="center"/>
    </xf>
    <xf numFmtId="0" fontId="94" fillId="4" borderId="2" xfId="0" applyFont="1" applyFill="1" applyBorder="1" applyAlignment="1">
      <alignment horizontal="center" vertical="center" wrapText="1"/>
    </xf>
    <xf numFmtId="0" fontId="54" fillId="0" borderId="8" xfId="0" applyFont="1" applyFill="1" applyBorder="1" applyAlignment="1">
      <alignment horizontal="center" wrapText="1"/>
    </xf>
    <xf numFmtId="0" fontId="54" fillId="0" borderId="10" xfId="0" applyFont="1" applyFill="1" applyBorder="1" applyAlignment="1">
      <alignment horizontal="center" wrapText="1"/>
    </xf>
    <xf numFmtId="0" fontId="64" fillId="23" borderId="8" xfId="0" applyFont="1" applyFill="1" applyBorder="1" applyAlignment="1">
      <alignment horizontal="center" vertical="center"/>
    </xf>
    <xf numFmtId="0" fontId="64" fillId="23" borderId="10" xfId="0" applyFont="1" applyFill="1" applyBorder="1" applyAlignment="1">
      <alignment horizontal="center" vertical="center"/>
    </xf>
    <xf numFmtId="0" fontId="29" fillId="0" borderId="8" xfId="0" applyFont="1" applyFill="1" applyBorder="1" applyAlignment="1">
      <alignment horizontal="center" vertical="center"/>
    </xf>
    <xf numFmtId="0" fontId="0" fillId="0" borderId="5" xfId="0" applyBorder="1" applyAlignment="1">
      <alignment horizontal="center" vertical="center" wrapText="1"/>
    </xf>
    <xf numFmtId="0" fontId="0" fillId="4" borderId="2" xfId="0" applyFont="1" applyFill="1" applyBorder="1" applyAlignment="1">
      <alignment horizontal="center" wrapText="1"/>
    </xf>
    <xf numFmtId="0" fontId="94" fillId="4" borderId="2" xfId="0" applyFont="1" applyFill="1" applyBorder="1" applyAlignment="1">
      <alignment horizontal="center" wrapText="1"/>
    </xf>
    <xf numFmtId="0" fontId="117" fillId="14" borderId="2" xfId="0" applyFont="1" applyFill="1" applyBorder="1" applyAlignment="1">
      <alignment horizontal="left" vertical="center" wrapText="1"/>
    </xf>
    <xf numFmtId="49" fontId="33" fillId="14" borderId="8" xfId="0" applyNumberFormat="1" applyFont="1" applyFill="1" applyBorder="1" applyAlignment="1">
      <alignment horizontal="center" vertical="center"/>
    </xf>
    <xf numFmtId="49" fontId="33" fillId="14" borderId="11" xfId="0" applyNumberFormat="1" applyFont="1" applyFill="1" applyBorder="1" applyAlignment="1">
      <alignment horizontal="center" vertical="center"/>
    </xf>
    <xf numFmtId="49" fontId="33" fillId="14" borderId="10" xfId="0" applyNumberFormat="1" applyFont="1" applyFill="1" applyBorder="1" applyAlignment="1">
      <alignment horizontal="center" vertical="center"/>
    </xf>
    <xf numFmtId="0" fontId="68" fillId="14" borderId="12" xfId="0" applyFont="1" applyFill="1" applyBorder="1" applyAlignment="1">
      <alignment horizontal="center" vertical="center" wrapText="1"/>
    </xf>
    <xf numFmtId="0" fontId="68" fillId="14" borderId="13" xfId="0" applyFont="1" applyFill="1" applyBorder="1" applyAlignment="1">
      <alignment horizontal="center" vertical="center" wrapText="1"/>
    </xf>
    <xf numFmtId="0" fontId="68" fillId="14" borderId="6" xfId="0" applyFont="1" applyFill="1" applyBorder="1" applyAlignment="1">
      <alignment horizontal="center" vertical="center" wrapText="1"/>
    </xf>
    <xf numFmtId="0" fontId="68" fillId="14" borderId="0" xfId="0" applyFont="1" applyFill="1" applyBorder="1" applyAlignment="1">
      <alignment horizontal="center" vertical="center" wrapText="1"/>
    </xf>
    <xf numFmtId="0" fontId="68" fillId="14" borderId="7" xfId="0" applyFont="1" applyFill="1" applyBorder="1" applyAlignment="1">
      <alignment horizontal="center" vertical="center" wrapText="1"/>
    </xf>
    <xf numFmtId="0" fontId="68" fillId="14" borderId="1" xfId="0" applyFont="1" applyFill="1" applyBorder="1" applyAlignment="1">
      <alignment horizontal="center" vertical="center" wrapText="1"/>
    </xf>
    <xf numFmtId="0" fontId="68" fillId="14" borderId="14" xfId="0" applyFont="1" applyFill="1" applyBorder="1" applyAlignment="1">
      <alignment horizontal="center" vertical="center" wrapText="1"/>
    </xf>
    <xf numFmtId="0" fontId="124" fillId="18" borderId="2" xfId="0" applyFont="1" applyFill="1" applyBorder="1" applyAlignment="1">
      <alignment horizontal="center" vertical="center"/>
    </xf>
    <xf numFmtId="0" fontId="68" fillId="18" borderId="3" xfId="0" applyFont="1" applyFill="1" applyBorder="1" applyAlignment="1">
      <alignment horizontal="center" vertical="center"/>
    </xf>
    <xf numFmtId="0" fontId="68" fillId="18" borderId="4" xfId="0" applyFont="1" applyFill="1" applyBorder="1" applyAlignment="1">
      <alignment horizontal="center" vertical="center"/>
    </xf>
    <xf numFmtId="0" fontId="68" fillId="18" borderId="5" xfId="0"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wrapText="1"/>
    </xf>
    <xf numFmtId="0" fontId="68" fillId="10" borderId="2" xfId="0" applyFont="1" applyFill="1" applyBorder="1" applyAlignment="1">
      <alignment horizontal="center" vertical="center" wrapText="1"/>
    </xf>
    <xf numFmtId="0" fontId="68" fillId="10" borderId="2" xfId="0" applyFont="1" applyFill="1" applyBorder="1" applyAlignment="1">
      <alignment horizontal="center" wrapText="1"/>
    </xf>
    <xf numFmtId="0" fontId="0" fillId="0" borderId="0" xfId="0" applyFill="1" applyBorder="1" applyAlignment="1">
      <alignment horizontal="center" wrapText="1"/>
    </xf>
    <xf numFmtId="0" fontId="22" fillId="23" borderId="2" xfId="0" applyFont="1" applyFill="1" applyBorder="1" applyAlignment="1">
      <alignment horizontal="left" vertical="top"/>
    </xf>
    <xf numFmtId="0" fontId="54" fillId="9" borderId="2" xfId="0" applyFont="1" applyFill="1" applyBorder="1" applyAlignment="1">
      <alignment horizontal="center" vertical="center" wrapText="1"/>
    </xf>
    <xf numFmtId="0" fontId="29" fillId="0" borderId="0" xfId="2" applyFont="1" applyFill="1" applyBorder="1" applyAlignment="1">
      <alignment horizontal="center"/>
    </xf>
    <xf numFmtId="49" fontId="29" fillId="0" borderId="0" xfId="2" applyNumberFormat="1" applyFont="1" applyFill="1" applyBorder="1" applyAlignment="1">
      <alignment horizontal="center"/>
    </xf>
    <xf numFmtId="0" fontId="29" fillId="0" borderId="0" xfId="2" applyFont="1" applyFill="1" applyBorder="1" applyAlignment="1">
      <alignment horizontal="center" vertical="top"/>
    </xf>
    <xf numFmtId="0" fontId="41" fillId="23" borderId="2" xfId="0" applyFont="1" applyFill="1" applyBorder="1" applyAlignment="1">
      <alignment horizontal="left" vertical="center" wrapText="1"/>
    </xf>
    <xf numFmtId="0" fontId="22" fillId="6" borderId="2" xfId="0" applyFont="1" applyFill="1" applyBorder="1" applyAlignment="1">
      <alignment horizontal="left" vertical="center"/>
    </xf>
    <xf numFmtId="0" fontId="0" fillId="0" borderId="0" xfId="0" applyBorder="1" applyAlignment="1">
      <alignment horizontal="center" wrapText="1"/>
    </xf>
    <xf numFmtId="0" fontId="22" fillId="0" borderId="0" xfId="0" applyFont="1" applyFill="1" applyBorder="1" applyAlignment="1">
      <alignment horizontal="left"/>
    </xf>
    <xf numFmtId="0" fontId="76" fillId="0" borderId="0" xfId="0" applyFont="1" applyFill="1" applyBorder="1" applyAlignment="1">
      <alignment horizontal="center" vertical="center"/>
    </xf>
    <xf numFmtId="49" fontId="29" fillId="0" borderId="0" xfId="0" applyNumberFormat="1" applyFont="1" applyFill="1" applyBorder="1" applyAlignment="1">
      <alignment horizontal="center"/>
    </xf>
    <xf numFmtId="0" fontId="61" fillId="0" borderId="12" xfId="0" applyFont="1" applyFill="1" applyBorder="1" applyAlignment="1">
      <alignment horizontal="left" vertical="center" wrapText="1"/>
    </xf>
    <xf numFmtId="0" fontId="0" fillId="0" borderId="0" xfId="0" applyFill="1" applyAlignment="1">
      <alignment horizontal="center" wrapText="1"/>
    </xf>
    <xf numFmtId="0" fontId="0" fillId="0" borderId="7" xfId="0" applyFill="1" applyBorder="1" applyAlignment="1">
      <alignment horizontal="center" wrapText="1"/>
    </xf>
    <xf numFmtId="0" fontId="61" fillId="0" borderId="0" xfId="0" applyFont="1" applyFill="1" applyBorder="1" applyAlignment="1">
      <alignment horizontal="left" vertical="center" wrapText="1"/>
    </xf>
    <xf numFmtId="0" fontId="118" fillId="0" borderId="0" xfId="0" applyFont="1" applyFill="1" applyBorder="1" applyAlignment="1">
      <alignment horizontal="center" vertical="center" wrapText="1"/>
    </xf>
    <xf numFmtId="0" fontId="0" fillId="0" borderId="0" xfId="0" applyFill="1" applyBorder="1" applyAlignment="1">
      <alignment horizontal="center"/>
    </xf>
    <xf numFmtId="0" fontId="54" fillId="0" borderId="0" xfId="0" applyFont="1" applyFill="1" applyBorder="1" applyAlignment="1">
      <alignment horizontal="center" wrapText="1"/>
    </xf>
    <xf numFmtId="0" fontId="94" fillId="0" borderId="0" xfId="0" applyFont="1" applyFill="1" applyBorder="1" applyAlignment="1">
      <alignment horizont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29" fillId="23" borderId="8" xfId="0" applyFont="1" applyFill="1" applyBorder="1" applyAlignment="1">
      <alignment horizontal="center" vertical="center"/>
    </xf>
    <xf numFmtId="0" fontId="29" fillId="23" borderId="10" xfId="0" applyFont="1" applyFill="1" applyBorder="1" applyAlignment="1">
      <alignment horizontal="center" vertical="center"/>
    </xf>
    <xf numFmtId="0" fontId="54" fillId="20" borderId="2" xfId="0" applyFont="1" applyFill="1" applyBorder="1" applyAlignment="1">
      <alignment horizontal="left" vertical="center" wrapText="1"/>
    </xf>
    <xf numFmtId="0" fontId="68" fillId="14" borderId="8" xfId="0" applyFont="1" applyFill="1" applyBorder="1" applyAlignment="1">
      <alignment horizontal="left" vertical="center" wrapText="1"/>
    </xf>
    <xf numFmtId="0" fontId="68" fillId="14" borderId="11" xfId="0" applyFont="1" applyFill="1" applyBorder="1" applyAlignment="1">
      <alignment horizontal="left" vertical="center" wrapText="1"/>
    </xf>
    <xf numFmtId="0" fontId="68" fillId="14" borderId="10" xfId="0" applyFont="1" applyFill="1" applyBorder="1" applyAlignment="1">
      <alignment horizontal="left" vertical="center" wrapText="1"/>
    </xf>
    <xf numFmtId="2" fontId="61" fillId="3" borderId="2" xfId="0" applyNumberFormat="1" applyFont="1" applyFill="1" applyBorder="1" applyAlignment="1">
      <alignment horizontal="center" vertical="center" wrapText="1"/>
    </xf>
    <xf numFmtId="0" fontId="61" fillId="9" borderId="2" xfId="0" applyFont="1" applyFill="1" applyBorder="1" applyAlignment="1">
      <alignment horizontal="center" vertical="center" wrapText="1"/>
    </xf>
    <xf numFmtId="0" fontId="61" fillId="23" borderId="0" xfId="0" applyFont="1" applyFill="1" applyBorder="1" applyAlignment="1">
      <alignment horizontal="left" vertical="center" wrapText="1"/>
    </xf>
    <xf numFmtId="0" fontId="56" fillId="14" borderId="0" xfId="0" applyFont="1" applyFill="1" applyBorder="1" applyAlignment="1" applyProtection="1">
      <alignment horizontal="center" vertical="center"/>
    </xf>
    <xf numFmtId="0" fontId="56" fillId="0" borderId="19" xfId="0" applyFont="1" applyBorder="1" applyAlignment="1" applyProtection="1">
      <alignment horizontal="center" vertical="center"/>
    </xf>
    <xf numFmtId="0" fontId="56" fillId="0" borderId="17" xfId="0" applyFont="1" applyBorder="1" applyAlignment="1" applyProtection="1">
      <alignment horizontal="center" vertical="center"/>
    </xf>
    <xf numFmtId="0" fontId="56" fillId="0" borderId="18" xfId="0" applyFont="1" applyBorder="1" applyAlignment="1" applyProtection="1">
      <alignment horizontal="center" vertical="center"/>
    </xf>
    <xf numFmtId="0" fontId="56" fillId="0" borderId="16" xfId="0" applyFont="1" applyBorder="1" applyAlignment="1" applyProtection="1">
      <alignment horizontal="center" vertical="center"/>
    </xf>
    <xf numFmtId="0" fontId="31" fillId="0" borderId="0" xfId="0" applyFont="1" applyFill="1" applyBorder="1" applyAlignment="1">
      <alignment horizontal="center" vertical="top" wrapText="1"/>
    </xf>
    <xf numFmtId="0" fontId="0" fillId="23" borderId="2" xfId="0" applyFill="1" applyBorder="1" applyAlignment="1">
      <alignment horizontal="center"/>
    </xf>
    <xf numFmtId="0" fontId="38" fillId="23" borderId="8" xfId="0" applyFont="1" applyFill="1" applyBorder="1" applyAlignment="1">
      <alignment horizontal="left" vertical="center" wrapText="1"/>
    </xf>
    <xf numFmtId="0" fontId="38" fillId="23" borderId="11" xfId="0" applyFont="1" applyFill="1" applyBorder="1" applyAlignment="1">
      <alignment horizontal="left" vertical="center" wrapText="1"/>
    </xf>
    <xf numFmtId="0" fontId="54" fillId="23" borderId="9" xfId="0" applyFont="1" applyFill="1" applyBorder="1" applyAlignment="1" applyProtection="1">
      <alignment horizontal="center" vertical="center" wrapText="1"/>
    </xf>
    <xf numFmtId="0" fontId="54" fillId="23" borderId="13" xfId="0" applyFont="1" applyFill="1" applyBorder="1" applyAlignment="1" applyProtection="1">
      <alignment horizontal="center" vertical="center" wrapText="1"/>
    </xf>
    <xf numFmtId="0" fontId="54" fillId="23" borderId="15" xfId="0" applyFont="1" applyFill="1" applyBorder="1" applyAlignment="1" applyProtection="1">
      <alignment horizontal="center" vertical="center" wrapText="1"/>
    </xf>
    <xf numFmtId="0" fontId="54" fillId="23" borderId="14" xfId="0" applyFont="1" applyFill="1" applyBorder="1" applyAlignment="1" applyProtection="1">
      <alignment horizontal="center" vertical="center" wrapText="1"/>
    </xf>
    <xf numFmtId="49" fontId="54" fillId="23" borderId="8" xfId="0" applyNumberFormat="1" applyFont="1" applyFill="1" applyBorder="1" applyAlignment="1" applyProtection="1">
      <alignment horizontal="center"/>
    </xf>
    <xf numFmtId="49" fontId="54" fillId="23" borderId="11" xfId="0" applyNumberFormat="1" applyFont="1" applyFill="1" applyBorder="1" applyAlignment="1" applyProtection="1">
      <alignment horizontal="center"/>
    </xf>
    <xf numFmtId="49" fontId="54" fillId="23" borderId="10" xfId="0" applyNumberFormat="1" applyFont="1" applyFill="1" applyBorder="1" applyAlignment="1" applyProtection="1">
      <alignment horizontal="center"/>
    </xf>
    <xf numFmtId="49" fontId="54" fillId="14" borderId="8" xfId="0" applyNumberFormat="1" applyFont="1" applyFill="1" applyBorder="1" applyAlignment="1">
      <alignment horizontal="center" vertical="center"/>
    </xf>
    <xf numFmtId="49" fontId="54" fillId="14" borderId="11" xfId="0" applyNumberFormat="1" applyFont="1" applyFill="1" applyBorder="1" applyAlignment="1">
      <alignment horizontal="center" vertical="center"/>
    </xf>
    <xf numFmtId="49" fontId="54" fillId="14" borderId="10" xfId="0" applyNumberFormat="1" applyFont="1" applyFill="1" applyBorder="1" applyAlignment="1">
      <alignment horizontal="center" vertical="center"/>
    </xf>
    <xf numFmtId="0" fontId="54" fillId="14" borderId="2" xfId="0" applyFont="1" applyFill="1" applyBorder="1" applyAlignment="1">
      <alignment horizontal="left" vertical="center" wrapText="1"/>
    </xf>
    <xf numFmtId="0" fontId="29" fillId="14" borderId="2" xfId="0" applyFont="1" applyFill="1" applyBorder="1" applyAlignment="1">
      <alignment horizontal="center" vertical="center"/>
    </xf>
    <xf numFmtId="0" fontId="56" fillId="9" borderId="2" xfId="0" applyFont="1" applyFill="1" applyBorder="1" applyAlignment="1" applyProtection="1">
      <alignment horizontal="center"/>
    </xf>
    <xf numFmtId="3" fontId="56" fillId="9" borderId="2" xfId="10" applyNumberFormat="1" applyFont="1" applyFill="1" applyBorder="1" applyAlignment="1" applyProtection="1">
      <alignment horizontal="center"/>
    </xf>
    <xf numFmtId="0" fontId="48" fillId="0" borderId="0" xfId="0" applyFont="1" applyFill="1" applyAlignment="1">
      <alignment horizontal="center" vertical="top" wrapText="1"/>
    </xf>
    <xf numFmtId="0" fontId="54" fillId="23" borderId="9" xfId="0" applyFont="1" applyFill="1" applyBorder="1" applyAlignment="1">
      <alignment horizontal="center" vertical="center" wrapText="1"/>
    </xf>
    <xf numFmtId="0" fontId="54" fillId="23" borderId="13" xfId="0" applyFont="1" applyFill="1" applyBorder="1" applyAlignment="1">
      <alignment horizontal="center" vertical="center" wrapText="1"/>
    </xf>
    <xf numFmtId="0" fontId="54" fillId="23" borderId="15" xfId="0" applyFont="1" applyFill="1" applyBorder="1" applyAlignment="1">
      <alignment horizontal="center" vertical="center" wrapText="1"/>
    </xf>
    <xf numFmtId="0" fontId="54" fillId="23" borderId="14" xfId="0" applyFont="1" applyFill="1" applyBorder="1" applyAlignment="1">
      <alignment horizontal="center" vertical="center" wrapText="1"/>
    </xf>
    <xf numFmtId="0" fontId="118" fillId="4" borderId="6" xfId="0" applyFont="1" applyFill="1" applyBorder="1" applyAlignment="1">
      <alignment horizontal="center" vertical="center"/>
    </xf>
    <xf numFmtId="0" fontId="118" fillId="4" borderId="7" xfId="0" applyFont="1" applyFill="1" applyBorder="1" applyAlignment="1">
      <alignment horizontal="center" vertical="center"/>
    </xf>
    <xf numFmtId="49" fontId="54" fillId="14" borderId="8" xfId="0" applyNumberFormat="1" applyFont="1" applyFill="1" applyBorder="1" applyAlignment="1" applyProtection="1">
      <alignment horizontal="center" vertical="center"/>
    </xf>
    <xf numFmtId="49" fontId="54" fillId="14" borderId="10" xfId="0" applyNumberFormat="1" applyFont="1" applyFill="1" applyBorder="1" applyAlignment="1" applyProtection="1">
      <alignment horizontal="center" vertical="center"/>
    </xf>
    <xf numFmtId="0" fontId="61" fillId="23" borderId="2" xfId="0" applyFont="1" applyFill="1" applyBorder="1" applyAlignment="1">
      <alignment horizontal="center" vertical="center" wrapText="1"/>
    </xf>
    <xf numFmtId="0" fontId="124" fillId="9" borderId="2" xfId="0" applyFont="1" applyFill="1" applyBorder="1" applyAlignment="1">
      <alignment horizontal="center" vertical="center" wrapText="1"/>
    </xf>
    <xf numFmtId="0" fontId="30" fillId="0" borderId="0" xfId="0" applyFont="1" applyFill="1" applyBorder="1" applyAlignment="1">
      <alignment horizontal="center" vertical="top" wrapText="1"/>
    </xf>
    <xf numFmtId="0" fontId="54" fillId="23" borderId="9" xfId="0" applyFont="1" applyFill="1" applyBorder="1" applyAlignment="1">
      <alignment horizontal="left" vertical="center" wrapText="1"/>
    </xf>
    <xf numFmtId="0" fontId="54" fillId="23" borderId="12" xfId="0" applyFont="1" applyFill="1" applyBorder="1" applyAlignment="1">
      <alignment horizontal="left" vertical="center" wrapText="1"/>
    </xf>
    <xf numFmtId="0" fontId="54" fillId="23" borderId="13" xfId="0" applyFont="1" applyFill="1" applyBorder="1" applyAlignment="1">
      <alignment horizontal="left" vertical="center" wrapText="1"/>
    </xf>
    <xf numFmtId="0" fontId="22" fillId="23" borderId="8" xfId="0" applyFont="1" applyFill="1" applyBorder="1" applyAlignment="1">
      <alignment horizontal="left" vertical="center"/>
    </xf>
    <xf numFmtId="0" fontId="22" fillId="23" borderId="11" xfId="0" applyFont="1" applyFill="1" applyBorder="1" applyAlignment="1">
      <alignment horizontal="left" vertical="center"/>
    </xf>
    <xf numFmtId="0" fontId="22" fillId="23" borderId="10" xfId="0" applyFont="1" applyFill="1" applyBorder="1" applyAlignment="1">
      <alignment horizontal="left" vertical="center"/>
    </xf>
    <xf numFmtId="0" fontId="0" fillId="3" borderId="2" xfId="0" applyFill="1" applyBorder="1" applyAlignment="1">
      <alignment horizontal="center"/>
    </xf>
    <xf numFmtId="49" fontId="54" fillId="14" borderId="8" xfId="0" applyNumberFormat="1" applyFont="1" applyFill="1" applyBorder="1" applyAlignment="1" applyProtection="1">
      <alignment horizontal="center"/>
    </xf>
    <xf numFmtId="49" fontId="54" fillId="14" borderId="10" xfId="0" applyNumberFormat="1" applyFont="1" applyFill="1" applyBorder="1" applyAlignment="1" applyProtection="1">
      <alignment horizontal="center"/>
    </xf>
    <xf numFmtId="49" fontId="38" fillId="14" borderId="8" xfId="0" applyNumberFormat="1" applyFont="1" applyFill="1" applyBorder="1" applyAlignment="1">
      <alignment horizontal="center" vertical="center" wrapText="1"/>
    </xf>
    <xf numFmtId="49" fontId="38" fillId="14" borderId="11" xfId="0" applyNumberFormat="1" applyFont="1" applyFill="1" applyBorder="1" applyAlignment="1">
      <alignment horizontal="center" vertical="center" wrapText="1"/>
    </xf>
    <xf numFmtId="49" fontId="38" fillId="14" borderId="10" xfId="0" applyNumberFormat="1" applyFont="1" applyFill="1" applyBorder="1" applyAlignment="1">
      <alignment horizontal="center" vertical="center" wrapText="1"/>
    </xf>
    <xf numFmtId="49" fontId="54" fillId="14" borderId="9" xfId="0" applyNumberFormat="1" applyFont="1" applyFill="1" applyBorder="1" applyAlignment="1" applyProtection="1">
      <alignment horizontal="center" vertical="center" wrapText="1"/>
    </xf>
    <xf numFmtId="49" fontId="54" fillId="14" borderId="13" xfId="0" applyNumberFormat="1" applyFont="1" applyFill="1" applyBorder="1" applyAlignment="1" applyProtection="1">
      <alignment horizontal="center" vertical="center" wrapText="1"/>
    </xf>
    <xf numFmtId="49" fontId="54" fillId="14" borderId="15" xfId="0" applyNumberFormat="1" applyFont="1" applyFill="1" applyBorder="1" applyAlignment="1" applyProtection="1">
      <alignment horizontal="center" vertical="center" wrapText="1"/>
    </xf>
    <xf numFmtId="49" fontId="54" fillId="14" borderId="14" xfId="0" applyNumberFormat="1" applyFont="1" applyFill="1" applyBorder="1" applyAlignment="1" applyProtection="1">
      <alignment horizontal="center" vertical="center" wrapText="1"/>
    </xf>
    <xf numFmtId="49" fontId="54" fillId="9" borderId="2" xfId="0" applyNumberFormat="1" applyFont="1" applyFill="1" applyBorder="1" applyAlignment="1" applyProtection="1">
      <alignment horizontal="center"/>
    </xf>
    <xf numFmtId="0" fontId="35" fillId="14" borderId="2" xfId="0" applyFont="1" applyFill="1" applyBorder="1" applyAlignment="1">
      <alignment horizontal="center" vertical="center"/>
    </xf>
    <xf numFmtId="0" fontId="35" fillId="9" borderId="2" xfId="0" applyFont="1" applyFill="1" applyBorder="1" applyAlignment="1">
      <alignment horizontal="center" vertical="center"/>
    </xf>
    <xf numFmtId="0" fontId="0" fillId="9" borderId="2" xfId="0" applyFill="1" applyBorder="1" applyAlignment="1">
      <alignment horizontal="center"/>
    </xf>
    <xf numFmtId="49" fontId="124" fillId="4" borderId="2" xfId="0" applyNumberFormat="1" applyFont="1" applyFill="1" applyBorder="1" applyAlignment="1" applyProtection="1">
      <alignment horizontal="center" vertical="center"/>
    </xf>
    <xf numFmtId="0" fontId="54" fillId="23" borderId="8" xfId="0" applyFont="1" applyFill="1" applyBorder="1" applyAlignment="1">
      <alignment horizontal="center" vertical="center"/>
    </xf>
    <xf numFmtId="0" fontId="54" fillId="23" borderId="10" xfId="0" applyFont="1" applyFill="1" applyBorder="1" applyAlignment="1">
      <alignment horizontal="center" vertical="center"/>
    </xf>
    <xf numFmtId="0" fontId="22" fillId="6" borderId="8" xfId="0" applyFont="1" applyFill="1" applyBorder="1" applyAlignment="1">
      <alignment horizontal="left" vertical="center"/>
    </xf>
    <xf numFmtId="0" fontId="22" fillId="6" borderId="11" xfId="0" applyFont="1" applyFill="1" applyBorder="1" applyAlignment="1">
      <alignment horizontal="left" vertical="center"/>
    </xf>
    <xf numFmtId="0" fontId="22" fillId="6" borderId="10" xfId="0" applyFont="1" applyFill="1" applyBorder="1" applyAlignment="1">
      <alignment horizontal="left" vertical="center"/>
    </xf>
    <xf numFmtId="0" fontId="124" fillId="4" borderId="2" xfId="0" applyFont="1" applyFill="1" applyBorder="1" applyAlignment="1">
      <alignment horizontal="center" vertical="center"/>
    </xf>
    <xf numFmtId="49" fontId="54" fillId="23" borderId="2" xfId="0" applyNumberFormat="1" applyFont="1" applyFill="1" applyBorder="1" applyAlignment="1" applyProtection="1">
      <alignment horizontal="center" vertical="center"/>
    </xf>
    <xf numFmtId="0" fontId="33" fillId="14" borderId="3" xfId="0" applyFont="1" applyFill="1" applyBorder="1" applyAlignment="1">
      <alignment horizontal="center" vertical="center"/>
    </xf>
    <xf numFmtId="0" fontId="33" fillId="14" borderId="5" xfId="0" applyFont="1" applyFill="1" applyBorder="1" applyAlignment="1">
      <alignment horizontal="center" vertical="center"/>
    </xf>
    <xf numFmtId="0" fontId="0" fillId="14" borderId="3" xfId="0" applyFill="1" applyBorder="1" applyAlignment="1">
      <alignment horizontal="center"/>
    </xf>
    <xf numFmtId="0" fontId="0" fillId="14" borderId="4" xfId="0" applyFill="1" applyBorder="1" applyAlignment="1">
      <alignment horizontal="center"/>
    </xf>
    <xf numFmtId="0" fontId="54" fillId="13" borderId="0" xfId="0" applyFont="1" applyFill="1" applyBorder="1" applyAlignment="1">
      <alignment horizontal="center" wrapText="1"/>
    </xf>
    <xf numFmtId="0" fontId="29" fillId="14" borderId="3" xfId="0" applyFont="1" applyFill="1" applyBorder="1" applyAlignment="1">
      <alignment horizontal="center" vertical="center" wrapText="1"/>
    </xf>
    <xf numFmtId="0" fontId="29" fillId="14" borderId="5" xfId="0" applyFont="1" applyFill="1" applyBorder="1" applyAlignment="1">
      <alignment horizontal="center" vertical="center" wrapText="1"/>
    </xf>
    <xf numFmtId="0" fontId="29" fillId="14" borderId="2" xfId="0" applyFont="1" applyFill="1" applyBorder="1" applyAlignment="1">
      <alignment horizontal="center" vertical="center" wrapText="1"/>
    </xf>
    <xf numFmtId="0" fontId="54" fillId="23" borderId="2" xfId="0" applyFont="1" applyFill="1" applyBorder="1" applyAlignment="1">
      <alignment horizontal="left" vertical="center" wrapText="1"/>
    </xf>
    <xf numFmtId="49" fontId="33" fillId="0" borderId="9" xfId="0" applyNumberFormat="1" applyFont="1" applyFill="1" applyBorder="1" applyAlignment="1">
      <alignment horizontal="center" vertical="center"/>
    </xf>
    <xf numFmtId="49" fontId="33" fillId="0" borderId="13" xfId="0" applyNumberFormat="1" applyFont="1" applyFill="1" applyBorder="1" applyAlignment="1">
      <alignment horizontal="center" vertical="center"/>
    </xf>
    <xf numFmtId="49" fontId="33" fillId="0" borderId="6" xfId="0" applyNumberFormat="1" applyFont="1" applyFill="1" applyBorder="1" applyAlignment="1">
      <alignment horizontal="center" vertical="center"/>
    </xf>
    <xf numFmtId="49" fontId="33" fillId="0" borderId="7" xfId="0" applyNumberFormat="1" applyFont="1" applyFill="1" applyBorder="1" applyAlignment="1">
      <alignment horizontal="center" vertical="center"/>
    </xf>
    <xf numFmtId="49" fontId="33" fillId="0" borderId="15" xfId="0" applyNumberFormat="1" applyFont="1" applyFill="1" applyBorder="1" applyAlignment="1">
      <alignment horizontal="center" vertical="center"/>
    </xf>
    <xf numFmtId="49" fontId="33" fillId="0" borderId="14" xfId="0" applyNumberFormat="1" applyFont="1" applyFill="1" applyBorder="1" applyAlignment="1">
      <alignment horizontal="center" vertical="center"/>
    </xf>
    <xf numFmtId="0" fontId="29" fillId="14" borderId="9" xfId="0" applyFont="1" applyFill="1" applyBorder="1" applyAlignment="1">
      <alignment horizontal="left" vertical="center"/>
    </xf>
    <xf numFmtId="0" fontId="29" fillId="14" borderId="6" xfId="0" applyFont="1" applyFill="1" applyBorder="1" applyAlignment="1">
      <alignment horizontal="left" vertical="center"/>
    </xf>
    <xf numFmtId="0" fontId="29" fillId="14" borderId="0" xfId="0" applyFont="1" applyFill="1" applyBorder="1" applyAlignment="1">
      <alignment horizontal="left" vertical="center"/>
    </xf>
    <xf numFmtId="0" fontId="29" fillId="14" borderId="15" xfId="0" applyFont="1" applyFill="1" applyBorder="1" applyAlignment="1">
      <alignment horizontal="left" vertical="center"/>
    </xf>
    <xf numFmtId="0" fontId="29" fillId="14" borderId="1" xfId="0" applyFont="1" applyFill="1" applyBorder="1" applyAlignment="1">
      <alignment horizontal="left" vertical="center"/>
    </xf>
    <xf numFmtId="0" fontId="22" fillId="9" borderId="12" xfId="0" applyFont="1" applyFill="1" applyBorder="1" applyAlignment="1">
      <alignment horizontal="center" vertical="center"/>
    </xf>
    <xf numFmtId="0" fontId="22" fillId="9" borderId="0" xfId="0" applyFont="1" applyFill="1" applyBorder="1" applyAlignment="1">
      <alignment horizontal="center" vertical="center"/>
    </xf>
    <xf numFmtId="0" fontId="22" fillId="9" borderId="1" xfId="0" applyFont="1" applyFill="1" applyBorder="1" applyAlignment="1">
      <alignment horizontal="center" vertical="center"/>
    </xf>
    <xf numFmtId="0" fontId="29" fillId="23" borderId="11" xfId="0" applyFont="1" applyFill="1" applyBorder="1" applyAlignment="1">
      <alignment horizontal="left" vertical="center"/>
    </xf>
    <xf numFmtId="0" fontId="29" fillId="23" borderId="10" xfId="0" applyFont="1" applyFill="1" applyBorder="1" applyAlignment="1">
      <alignment horizontal="left" vertical="center"/>
    </xf>
    <xf numFmtId="0" fontId="29" fillId="23" borderId="11" xfId="0" applyFont="1" applyFill="1" applyBorder="1" applyAlignment="1">
      <alignment vertical="center"/>
    </xf>
    <xf numFmtId="0" fontId="29" fillId="23" borderId="10" xfId="0" applyFont="1" applyFill="1" applyBorder="1" applyAlignment="1">
      <alignment vertical="center"/>
    </xf>
    <xf numFmtId="0" fontId="29" fillId="0" borderId="0" xfId="0" applyFont="1" applyFill="1" applyBorder="1" applyAlignment="1">
      <alignment horizontal="center" vertical="center"/>
    </xf>
    <xf numFmtId="0" fontId="54" fillId="0" borderId="2" xfId="0" applyFont="1" applyFill="1" applyBorder="1" applyAlignment="1">
      <alignment horizontal="left" vertical="center" wrapText="1"/>
    </xf>
    <xf numFmtId="0" fontId="29" fillId="23" borderId="11" xfId="0" applyFont="1" applyFill="1" applyBorder="1" applyAlignment="1">
      <alignment horizontal="left" vertical="center" wrapText="1"/>
    </xf>
    <xf numFmtId="0" fontId="29" fillId="23" borderId="10" xfId="0" applyFont="1" applyFill="1" applyBorder="1" applyAlignment="1">
      <alignment horizontal="left" vertical="center" wrapText="1"/>
    </xf>
    <xf numFmtId="0" fontId="102" fillId="23" borderId="2" xfId="0" applyFont="1" applyFill="1" applyBorder="1" applyAlignment="1">
      <alignment horizontal="left" vertical="center" wrapText="1"/>
    </xf>
    <xf numFmtId="0" fontId="102" fillId="0" borderId="2" xfId="0" applyFont="1" applyFill="1" applyBorder="1" applyAlignment="1">
      <alignment horizontal="left" vertical="center" wrapText="1"/>
    </xf>
    <xf numFmtId="0" fontId="54" fillId="23" borderId="11" xfId="0" applyFont="1" applyFill="1" applyBorder="1" applyAlignment="1">
      <alignment horizontal="left" vertical="center" wrapText="1"/>
    </xf>
    <xf numFmtId="0" fontId="54" fillId="23" borderId="10" xfId="0" applyFont="1" applyFill="1" applyBorder="1" applyAlignment="1">
      <alignment horizontal="left" vertical="center" wrapText="1"/>
    </xf>
    <xf numFmtId="0" fontId="29" fillId="0" borderId="0" xfId="0" applyFont="1" applyFill="1" applyBorder="1" applyAlignment="1">
      <alignment vertical="center"/>
    </xf>
    <xf numFmtId="49" fontId="54" fillId="14" borderId="2" xfId="0" applyNumberFormat="1" applyFont="1" applyFill="1" applyBorder="1" applyAlignment="1">
      <alignment horizontal="center" vertical="center" wrapText="1"/>
    </xf>
    <xf numFmtId="0" fontId="29" fillId="0" borderId="8" xfId="0" applyFont="1" applyFill="1" applyBorder="1" applyAlignment="1">
      <alignment horizontal="left" vertical="center" wrapText="1"/>
    </xf>
    <xf numFmtId="0" fontId="29" fillId="0" borderId="11" xfId="0" applyFont="1" applyFill="1" applyBorder="1" applyAlignment="1">
      <alignment horizontal="left" vertical="center" wrapText="1"/>
    </xf>
    <xf numFmtId="0" fontId="29" fillId="0" borderId="10" xfId="0" applyFont="1" applyFill="1" applyBorder="1" applyAlignment="1">
      <alignment horizontal="left" vertical="center" wrapText="1"/>
    </xf>
    <xf numFmtId="0" fontId="41" fillId="0" borderId="2" xfId="0" applyFont="1" applyFill="1" applyBorder="1" applyAlignment="1">
      <alignment horizontal="left" vertical="center" wrapText="1"/>
    </xf>
    <xf numFmtId="49" fontId="54" fillId="14" borderId="8" xfId="0" applyNumberFormat="1" applyFont="1" applyFill="1" applyBorder="1" applyAlignment="1">
      <alignment horizontal="center" vertical="center" wrapText="1"/>
    </xf>
    <xf numFmtId="0" fontId="0" fillId="14" borderId="10" xfId="0" applyFill="1" applyBorder="1" applyAlignment="1">
      <alignment horizontal="center" vertical="center" wrapText="1"/>
    </xf>
    <xf numFmtId="49" fontId="54" fillId="14" borderId="3" xfId="0" applyNumberFormat="1" applyFont="1" applyFill="1" applyBorder="1" applyAlignment="1">
      <alignment horizontal="center" vertical="center" wrapText="1"/>
    </xf>
    <xf numFmtId="0" fontId="0" fillId="14" borderId="5" xfId="0" applyFill="1" applyBorder="1" applyAlignment="1">
      <alignment horizontal="center" vertical="center"/>
    </xf>
    <xf numFmtId="49" fontId="166" fillId="23" borderId="0" xfId="0" applyNumberFormat="1" applyFont="1" applyFill="1" applyBorder="1" applyAlignment="1">
      <alignment horizontal="left" vertical="center" wrapText="1"/>
    </xf>
    <xf numFmtId="0" fontId="53" fillId="0" borderId="0" xfId="0" applyFont="1" applyFill="1" applyBorder="1" applyAlignment="1"/>
    <xf numFmtId="0" fontId="50" fillId="0" borderId="0" xfId="0" applyFont="1" applyBorder="1" applyAlignment="1"/>
    <xf numFmtId="0" fontId="0" fillId="0" borderId="0" xfId="0" applyAlignment="1">
      <alignment horizontal="left" wrapText="1"/>
    </xf>
    <xf numFmtId="0" fontId="30" fillId="22" borderId="8" xfId="0" applyFont="1" applyFill="1" applyBorder="1" applyAlignment="1">
      <alignment horizontal="left" vertical="top" wrapText="1"/>
    </xf>
    <xf numFmtId="0" fontId="30" fillId="22" borderId="11" xfId="0" applyFont="1" applyFill="1" applyBorder="1" applyAlignment="1">
      <alignment horizontal="left" vertical="top" wrapText="1"/>
    </xf>
    <xf numFmtId="0" fontId="30" fillId="22" borderId="10" xfId="0" applyFont="1" applyFill="1" applyBorder="1" applyAlignment="1">
      <alignment horizontal="left" vertical="top" wrapText="1"/>
    </xf>
    <xf numFmtId="0" fontId="29" fillId="0" borderId="3" xfId="0" applyFont="1" applyFill="1" applyBorder="1" applyAlignment="1">
      <alignment horizontal="center" vertical="center"/>
    </xf>
    <xf numFmtId="0" fontId="29" fillId="0" borderId="5" xfId="0" applyFont="1" applyFill="1" applyBorder="1" applyAlignment="1">
      <alignment horizontal="center" vertical="center"/>
    </xf>
    <xf numFmtId="49" fontId="29" fillId="14" borderId="2" xfId="0" quotePrefix="1" applyNumberFormat="1" applyFont="1" applyFill="1" applyBorder="1" applyAlignment="1">
      <alignment horizontal="center" vertical="center"/>
    </xf>
    <xf numFmtId="0" fontId="54" fillId="9" borderId="8" xfId="0" applyFont="1" applyFill="1" applyBorder="1" applyAlignment="1">
      <alignment horizontal="center" vertical="center" wrapText="1"/>
    </xf>
    <xf numFmtId="0" fontId="54" fillId="9" borderId="10" xfId="0" applyFont="1" applyFill="1" applyBorder="1" applyAlignment="1">
      <alignment horizontal="center" vertical="center" wrapText="1"/>
    </xf>
    <xf numFmtId="49" fontId="29" fillId="14" borderId="8" xfId="0" quotePrefix="1" applyNumberFormat="1" applyFont="1" applyFill="1" applyBorder="1" applyAlignment="1">
      <alignment horizontal="left" vertical="center"/>
    </xf>
    <xf numFmtId="49" fontId="29" fillId="14" borderId="11" xfId="0" quotePrefix="1" applyNumberFormat="1" applyFont="1" applyFill="1" applyBorder="1" applyAlignment="1">
      <alignment horizontal="left" vertical="center"/>
    </xf>
    <xf numFmtId="49" fontId="29" fillId="14" borderId="10" xfId="0" quotePrefix="1" applyNumberFormat="1" applyFont="1" applyFill="1" applyBorder="1" applyAlignment="1">
      <alignment horizontal="left" vertical="center"/>
    </xf>
    <xf numFmtId="0" fontId="29" fillId="0" borderId="9" xfId="0" applyFont="1" applyBorder="1" applyAlignment="1">
      <alignment horizontal="left" vertical="center" wrapText="1"/>
    </xf>
    <xf numFmtId="0" fontId="29" fillId="0" borderId="12" xfId="0" applyFont="1" applyBorder="1" applyAlignment="1">
      <alignment horizontal="left" vertical="center" wrapText="1"/>
    </xf>
    <xf numFmtId="0" fontId="29" fillId="0" borderId="15" xfId="0" applyFont="1" applyBorder="1" applyAlignment="1">
      <alignment horizontal="left" vertical="center" wrapText="1"/>
    </xf>
    <xf numFmtId="0" fontId="29" fillId="0" borderId="1" xfId="0" applyFont="1" applyBorder="1" applyAlignment="1">
      <alignment horizontal="left" vertical="center" wrapText="1"/>
    </xf>
    <xf numFmtId="49" fontId="29" fillId="14" borderId="8" xfId="0" quotePrefix="1" applyNumberFormat="1" applyFont="1" applyFill="1" applyBorder="1" applyAlignment="1">
      <alignment horizontal="center" vertical="center"/>
    </xf>
    <xf numFmtId="49" fontId="29" fillId="14" borderId="11" xfId="0" quotePrefix="1" applyNumberFormat="1" applyFont="1" applyFill="1" applyBorder="1" applyAlignment="1">
      <alignment horizontal="center" vertical="center"/>
    </xf>
    <xf numFmtId="0" fontId="30" fillId="14" borderId="2" xfId="0" applyFont="1" applyFill="1" applyBorder="1" applyAlignment="1">
      <alignment horizontal="left" vertical="top" wrapText="1"/>
    </xf>
    <xf numFmtId="0" fontId="47" fillId="13" borderId="2" xfId="0" applyFont="1" applyFill="1" applyBorder="1" applyAlignment="1">
      <alignment horizontal="left" vertical="top" wrapText="1"/>
    </xf>
    <xf numFmtId="0" fontId="29" fillId="0" borderId="2" xfId="0" applyFont="1" applyFill="1" applyBorder="1" applyAlignment="1">
      <alignment horizontal="left"/>
    </xf>
    <xf numFmtId="0" fontId="29" fillId="0" borderId="2" xfId="0" applyFont="1" applyFill="1" applyBorder="1" applyAlignment="1">
      <alignment horizontal="left" wrapText="1"/>
    </xf>
    <xf numFmtId="0" fontId="186" fillId="13" borderId="1" xfId="0" applyFont="1" applyFill="1" applyBorder="1" applyAlignment="1">
      <alignment horizontal="left" vertical="center"/>
    </xf>
    <xf numFmtId="0" fontId="98" fillId="13" borderId="8" xfId="0" applyFont="1" applyFill="1" applyBorder="1" applyAlignment="1">
      <alignment horizontal="left" vertical="top" wrapText="1"/>
    </xf>
    <xf numFmtId="0" fontId="98" fillId="13" borderId="11" xfId="0" applyFont="1" applyFill="1" applyBorder="1" applyAlignment="1">
      <alignment horizontal="left" vertical="top" wrapText="1"/>
    </xf>
    <xf numFmtId="0" fontId="98" fillId="13" borderId="10" xfId="0" applyFont="1" applyFill="1" applyBorder="1" applyAlignment="1">
      <alignment horizontal="left" vertical="top" wrapText="1"/>
    </xf>
    <xf numFmtId="0" fontId="158" fillId="13" borderId="8" xfId="0" applyFont="1" applyFill="1" applyBorder="1"/>
    <xf numFmtId="0" fontId="158" fillId="13" borderId="10" xfId="0" applyFont="1" applyFill="1" applyBorder="1"/>
    <xf numFmtId="0" fontId="48" fillId="13" borderId="8" xfId="0" applyFont="1" applyFill="1" applyBorder="1" applyAlignment="1">
      <alignment horizontal="center"/>
    </xf>
    <xf numFmtId="0" fontId="48" fillId="13" borderId="11" xfId="0" applyFont="1" applyFill="1" applyBorder="1" applyAlignment="1">
      <alignment horizontal="center"/>
    </xf>
    <xf numFmtId="0" fontId="48" fillId="13" borderId="10" xfId="0" applyFont="1" applyFill="1" applyBorder="1" applyAlignment="1">
      <alignment horizontal="center"/>
    </xf>
    <xf numFmtId="0" fontId="110" fillId="23" borderId="8" xfId="0" applyFont="1" applyFill="1" applyBorder="1" applyAlignment="1">
      <alignment horizontal="center" wrapText="1"/>
    </xf>
    <xf numFmtId="0" fontId="110" fillId="23" borderId="11" xfId="0" applyFont="1" applyFill="1" applyBorder="1" applyAlignment="1">
      <alignment horizontal="center" wrapText="1"/>
    </xf>
    <xf numFmtId="0" fontId="110" fillId="23" borderId="10" xfId="0" applyFont="1" applyFill="1" applyBorder="1" applyAlignment="1">
      <alignment horizontal="center" wrapText="1"/>
    </xf>
    <xf numFmtId="0" fontId="68" fillId="13" borderId="2" xfId="0" applyFont="1" applyFill="1" applyBorder="1"/>
    <xf numFmtId="0" fontId="124" fillId="13" borderId="2" xfId="0" applyFont="1" applyFill="1" applyBorder="1" applyAlignment="1">
      <alignment vertical="center" wrapText="1"/>
    </xf>
    <xf numFmtId="0" fontId="68" fillId="13" borderId="2" xfId="0" applyFont="1" applyFill="1" applyBorder="1" applyAlignment="1">
      <alignment horizontal="center" vertical="center"/>
    </xf>
    <xf numFmtId="0" fontId="33" fillId="9" borderId="3" xfId="0" applyFont="1" applyFill="1" applyBorder="1" applyAlignment="1">
      <alignment horizontal="center" wrapText="1"/>
    </xf>
    <xf numFmtId="0" fontId="33" fillId="9" borderId="5" xfId="0" applyFont="1" applyFill="1" applyBorder="1" applyAlignment="1">
      <alignment horizontal="center" wrapText="1"/>
    </xf>
    <xf numFmtId="0" fontId="33" fillId="13" borderId="8" xfId="0" applyFont="1" applyFill="1" applyBorder="1" applyAlignment="1">
      <alignment horizontal="center" vertical="center"/>
    </xf>
    <xf numFmtId="0" fontId="33" fillId="13" borderId="10" xfId="0" applyFont="1" applyFill="1" applyBorder="1" applyAlignment="1">
      <alignment horizontal="center" vertical="center"/>
    </xf>
    <xf numFmtId="0" fontId="185" fillId="23" borderId="2" xfId="0" applyFont="1" applyFill="1" applyBorder="1" applyAlignment="1">
      <alignment horizontal="center"/>
    </xf>
    <xf numFmtId="0" fontId="185" fillId="23" borderId="8" xfId="0" applyFont="1" applyFill="1" applyBorder="1" applyAlignment="1">
      <alignment horizontal="center"/>
    </xf>
    <xf numFmtId="0" fontId="94" fillId="3" borderId="2" xfId="0" applyFont="1" applyFill="1" applyBorder="1" applyAlignment="1">
      <alignment horizontal="center" vertical="center"/>
    </xf>
    <xf numFmtId="0" fontId="110" fillId="23" borderId="2" xfId="0" applyFont="1" applyFill="1" applyBorder="1" applyAlignment="1">
      <alignment horizontal="center" vertical="center"/>
    </xf>
    <xf numFmtId="0" fontId="98" fillId="13" borderId="8" xfId="0" applyFont="1" applyFill="1" applyBorder="1" applyAlignment="1">
      <alignment horizontal="left" vertical="center" wrapText="1"/>
    </xf>
    <xf numFmtId="0" fontId="98" fillId="13" borderId="11" xfId="0" applyFont="1" applyFill="1" applyBorder="1" applyAlignment="1">
      <alignment horizontal="left" vertical="center" wrapText="1"/>
    </xf>
    <xf numFmtId="0" fontId="98" fillId="13" borderId="10" xfId="0" applyFont="1" applyFill="1" applyBorder="1" applyAlignment="1">
      <alignment horizontal="left" vertical="center" wrapText="1"/>
    </xf>
    <xf numFmtId="0" fontId="37" fillId="14" borderId="8" xfId="0" applyFont="1" applyFill="1" applyBorder="1" applyAlignment="1">
      <alignment horizontal="left" vertical="center" wrapText="1"/>
    </xf>
    <xf numFmtId="0" fontId="37" fillId="14" borderId="11" xfId="0" applyFont="1" applyFill="1" applyBorder="1" applyAlignment="1">
      <alignment horizontal="left" vertical="center" wrapText="1"/>
    </xf>
    <xf numFmtId="0" fontId="37" fillId="14" borderId="10" xfId="0" applyFont="1" applyFill="1" applyBorder="1" applyAlignment="1">
      <alignment horizontal="left" vertical="center" wrapText="1"/>
    </xf>
  </cellXfs>
  <cellStyles count="41">
    <cellStyle name="Comma" xfId="10" builtinId="3"/>
    <cellStyle name="Comma 2" xfId="31" xr:uid="{E98AB69B-2D09-4100-A0A2-7D93D5B97A0F}"/>
    <cellStyle name="Date" xfId="37" xr:uid="{140E1842-FD6E-43F0-961A-11D69D6C7773}"/>
    <cellStyle name="Heading 1 2" xfId="33" xr:uid="{83B76338-4230-4728-9F06-A05ABDA2BB0F}"/>
    <cellStyle name="Heading 2 2" xfId="34" xr:uid="{921163A1-7238-4D50-9328-816A4FBDBCDA}"/>
    <cellStyle name="Heading 3 2" xfId="35" xr:uid="{2DA03360-CE1B-45C4-8F27-2F095E7A8B89}"/>
    <cellStyle name="Hyperlink" xfId="28" builtinId="8"/>
    <cellStyle name="Hyperlink 2" xfId="40" xr:uid="{DA5BC51B-0BA9-4B25-B69B-6EEEE04ECD2D}"/>
    <cellStyle name="Hyperlink 3" xfId="29" xr:uid="{F9C4357D-B4E1-4682-A261-84BBF02291CB}"/>
    <cellStyle name="Name" xfId="38" xr:uid="{5F6C9132-8B88-480F-803B-C1E68D147690}"/>
    <cellStyle name="Normal" xfId="0" builtinId="0"/>
    <cellStyle name="Normal 2" xfId="1" xr:uid="{00000000-0005-0000-0000-000003000000}"/>
    <cellStyle name="Normal 2 2" xfId="11" xr:uid="{00000000-0005-0000-0000-000004000000}"/>
    <cellStyle name="Normal 3" xfId="2" xr:uid="{00000000-0005-0000-0000-000005000000}"/>
    <cellStyle name="Normal 3 2" xfId="12" xr:uid="{00000000-0005-0000-0000-000006000000}"/>
    <cellStyle name="Normal 4" xfId="3" xr:uid="{00000000-0005-0000-0000-000007000000}"/>
    <cellStyle name="Normal 4 2" xfId="8" xr:uid="{00000000-0005-0000-0000-000008000000}"/>
    <cellStyle name="Normal 4 3" xfId="6" xr:uid="{00000000-0005-0000-0000-000009000000}"/>
    <cellStyle name="Normal 4 3 2" xfId="15"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25" xr:uid="{00000000-0005-0000-0000-00000E000000}"/>
    <cellStyle name="Normal 5 2 3" xfId="21" xr:uid="{00000000-0005-0000-0000-00000F000000}"/>
    <cellStyle name="Normal 5 3" xfId="13" xr:uid="{00000000-0005-0000-0000-000010000000}"/>
    <cellStyle name="Normal 5 3 2" xfId="22" xr:uid="{00000000-0005-0000-0000-000011000000}"/>
    <cellStyle name="Normal 5 4" xfId="18" xr:uid="{00000000-0005-0000-0000-000012000000}"/>
    <cellStyle name="Normal 5 5" xfId="26" xr:uid="{00000000-0005-0000-0000-000013000000}"/>
    <cellStyle name="Normal 5 6" xfId="27" xr:uid="{00000000-0005-0000-0000-000014000000}"/>
    <cellStyle name="Normal 6" xfId="5" xr:uid="{00000000-0005-0000-0000-000015000000}"/>
    <cellStyle name="Normal 6 2" xfId="7" xr:uid="{00000000-0005-0000-0000-000016000000}"/>
    <cellStyle name="Normal 6 2 2" xfId="16" xr:uid="{00000000-0005-0000-0000-000017000000}"/>
    <cellStyle name="Normal 6 2 2 2" xfId="24" xr:uid="{00000000-0005-0000-0000-000018000000}"/>
    <cellStyle name="Normal 6 2 3" xfId="20" xr:uid="{00000000-0005-0000-0000-000019000000}"/>
    <cellStyle name="Normal 6 3" xfId="14" xr:uid="{00000000-0005-0000-0000-00001A000000}"/>
    <cellStyle name="Normal 6 3 2" xfId="23" xr:uid="{00000000-0005-0000-0000-00001B000000}"/>
    <cellStyle name="Normal 6 4" xfId="19" xr:uid="{00000000-0005-0000-0000-00001C000000}"/>
    <cellStyle name="Project Start" xfId="36" xr:uid="{04996926-FA28-4A4F-9101-5FDD52A87B6E}"/>
    <cellStyle name="Task" xfId="39" xr:uid="{B751A01C-4CC4-498F-9A0B-DCD09855DDF7}"/>
    <cellStyle name="Title 2" xfId="32" xr:uid="{24FE2B31-1FE3-4CAA-A824-3F4748D40C24}"/>
    <cellStyle name="zHiddenText" xfId="30" xr:uid="{C98D9FF9-4429-4319-8C31-A409781DC749}"/>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27CD48A-6B20-4AD8-A8C6-B965B2AE2D26}">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FF00"/>
      <color rgb="FFCDACE6"/>
      <color rgb="FFFF7C80"/>
      <color rgb="FFFF6600"/>
      <color rgb="FFFFFF99"/>
      <color rgb="FFFFCCCC"/>
      <color rgb="FFFFEFEF"/>
      <color rgb="FFEFE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354171</xdr:colOff>
      <xdr:row>3</xdr:row>
      <xdr:rowOff>187847</xdr:rowOff>
    </xdr:to>
    <xdr:pic>
      <xdr:nvPicPr>
        <xdr:cNvPr id="2" name="image1.jpeg">
          <a:extLst>
            <a:ext uri="{FF2B5EF4-FFF2-40B4-BE49-F238E27FC236}">
              <a16:creationId xmlns:a16="http://schemas.microsoft.com/office/drawing/2014/main" id="{C0BC1AE9-BA4D-4F0A-AEE3-623DC9697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1408D301-6017-4640-A091-682B24A9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2574812"/>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8BCD8D39-0B8F-4A59-A8A3-7CD49C4BCC81}"/>
            </a:ext>
          </a:extLst>
        </xdr:cNvPr>
        <xdr:cNvSpPr/>
      </xdr:nvSpPr>
      <xdr:spPr>
        <a:xfrm>
          <a:off x="8620125" y="485775"/>
          <a:ext cx="274320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89DD4F93-03F1-4C18-B81B-B7DF0AFD4FC7}"/>
            </a:ext>
          </a:extLst>
        </xdr:cNvPr>
        <xdr:cNvSpPr/>
      </xdr:nvSpPr>
      <xdr:spPr>
        <a:xfrm>
          <a:off x="8582025" y="2486025"/>
          <a:ext cx="274320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437860</xdr:colOff>
      <xdr:row>64</xdr:row>
      <xdr:rowOff>40335</xdr:rowOff>
    </xdr:from>
    <xdr:to>
      <xdr:col>29</xdr:col>
      <xdr:colOff>315170</xdr:colOff>
      <xdr:row>83</xdr:row>
      <xdr:rowOff>144682</xdr:rowOff>
    </xdr:to>
    <xdr:pic>
      <xdr:nvPicPr>
        <xdr:cNvPr id="2" name="Picture 1">
          <a:extLst>
            <a:ext uri="{FF2B5EF4-FFF2-40B4-BE49-F238E27FC236}">
              <a16:creationId xmlns:a16="http://schemas.microsoft.com/office/drawing/2014/main" id="{CD0BB3FA-712D-4EE5-B399-EFFB2BFE2906}"/>
            </a:ext>
          </a:extLst>
        </xdr:cNvPr>
        <xdr:cNvPicPr>
          <a:picLocks noChangeAspect="1"/>
        </xdr:cNvPicPr>
      </xdr:nvPicPr>
      <xdr:blipFill>
        <a:blip xmlns:r="http://schemas.openxmlformats.org/officeDocument/2006/relationships" r:embed="rId1"/>
        <a:stretch>
          <a:fillRect/>
        </a:stretch>
      </xdr:blipFill>
      <xdr:spPr>
        <a:xfrm>
          <a:off x="23859835" y="19157010"/>
          <a:ext cx="6376535" cy="5463747"/>
        </a:xfrm>
        <a:prstGeom prst="rect">
          <a:avLst/>
        </a:prstGeom>
      </xdr:spPr>
    </xdr:pic>
    <xdr:clientData/>
  </xdr:twoCellAnchor>
  <xdr:twoCellAnchor>
    <xdr:from>
      <xdr:col>23</xdr:col>
      <xdr:colOff>342899</xdr:colOff>
      <xdr:row>69</xdr:row>
      <xdr:rowOff>123827</xdr:rowOff>
    </xdr:from>
    <xdr:to>
      <xdr:col>27</xdr:col>
      <xdr:colOff>282221</xdr:colOff>
      <xdr:row>81</xdr:row>
      <xdr:rowOff>77612</xdr:rowOff>
    </xdr:to>
    <xdr:sp macro="" textlink="">
      <xdr:nvSpPr>
        <xdr:cNvPr id="3" name="Rectangle 2">
          <a:extLst>
            <a:ext uri="{FF2B5EF4-FFF2-40B4-BE49-F238E27FC236}">
              <a16:creationId xmlns:a16="http://schemas.microsoft.com/office/drawing/2014/main" id="{9CA28688-82FF-4F7E-BA09-42F46C6AE3EF}"/>
            </a:ext>
          </a:extLst>
        </xdr:cNvPr>
        <xdr:cNvSpPr/>
      </xdr:nvSpPr>
      <xdr:spPr>
        <a:xfrm>
          <a:off x="26717624" y="20431127"/>
          <a:ext cx="2301522" cy="45067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522110</xdr:colOff>
      <xdr:row>0</xdr:row>
      <xdr:rowOff>49763</xdr:rowOff>
    </xdr:from>
    <xdr:to>
      <xdr:col>29</xdr:col>
      <xdr:colOff>1625952</xdr:colOff>
      <xdr:row>14</xdr:row>
      <xdr:rowOff>170510</xdr:rowOff>
    </xdr:to>
    <xdr:pic>
      <xdr:nvPicPr>
        <xdr:cNvPr id="4" name="Picture 3">
          <a:extLst>
            <a:ext uri="{FF2B5EF4-FFF2-40B4-BE49-F238E27FC236}">
              <a16:creationId xmlns:a16="http://schemas.microsoft.com/office/drawing/2014/main" id="{F17837AE-9E44-42F9-87BE-06EBB7EEA5E8}"/>
            </a:ext>
          </a:extLst>
        </xdr:cNvPr>
        <xdr:cNvPicPr>
          <a:picLocks noChangeAspect="1"/>
        </xdr:cNvPicPr>
      </xdr:nvPicPr>
      <xdr:blipFill>
        <a:blip xmlns:r="http://schemas.openxmlformats.org/officeDocument/2006/relationships" r:embed="rId2"/>
        <a:stretch>
          <a:fillRect/>
        </a:stretch>
      </xdr:blipFill>
      <xdr:spPr>
        <a:xfrm>
          <a:off x="25125185" y="49763"/>
          <a:ext cx="6415617" cy="4711797"/>
        </a:xfrm>
        <a:prstGeom prst="rect">
          <a:avLst/>
        </a:prstGeom>
      </xdr:spPr>
    </xdr:pic>
    <xdr:clientData/>
  </xdr:twoCellAnchor>
  <xdr:twoCellAnchor editAs="oneCell">
    <xdr:from>
      <xdr:col>18</xdr:col>
      <xdr:colOff>209495</xdr:colOff>
      <xdr:row>107</xdr:row>
      <xdr:rowOff>148166</xdr:rowOff>
    </xdr:from>
    <xdr:to>
      <xdr:col>27</xdr:col>
      <xdr:colOff>379252</xdr:colOff>
      <xdr:row>118</xdr:row>
      <xdr:rowOff>331627</xdr:rowOff>
    </xdr:to>
    <xdr:pic>
      <xdr:nvPicPr>
        <xdr:cNvPr id="5" name="Picture 4">
          <a:extLst>
            <a:ext uri="{FF2B5EF4-FFF2-40B4-BE49-F238E27FC236}">
              <a16:creationId xmlns:a16="http://schemas.microsoft.com/office/drawing/2014/main" id="{054CCB91-3C4C-447E-AB53-32EC3321C709}"/>
            </a:ext>
          </a:extLst>
        </xdr:cNvPr>
        <xdr:cNvPicPr>
          <a:picLocks noChangeAspect="1"/>
        </xdr:cNvPicPr>
      </xdr:nvPicPr>
      <xdr:blipFill>
        <a:blip xmlns:r="http://schemas.openxmlformats.org/officeDocument/2006/relationships" r:embed="rId3"/>
        <a:stretch>
          <a:fillRect/>
        </a:stretch>
      </xdr:blipFill>
      <xdr:spPr>
        <a:xfrm>
          <a:off x="23631470" y="33904766"/>
          <a:ext cx="5484707" cy="4066486"/>
        </a:xfrm>
        <a:prstGeom prst="rect">
          <a:avLst/>
        </a:prstGeom>
      </xdr:spPr>
    </xdr:pic>
    <xdr:clientData/>
  </xdr:twoCellAnchor>
  <xdr:twoCellAnchor editAs="oneCell">
    <xdr:from>
      <xdr:col>19</xdr:col>
      <xdr:colOff>345724</xdr:colOff>
      <xdr:row>87</xdr:row>
      <xdr:rowOff>43494</xdr:rowOff>
    </xdr:from>
    <xdr:to>
      <xdr:col>28</xdr:col>
      <xdr:colOff>82660</xdr:colOff>
      <xdr:row>99</xdr:row>
      <xdr:rowOff>163597</xdr:rowOff>
    </xdr:to>
    <xdr:pic>
      <xdr:nvPicPr>
        <xdr:cNvPr id="6" name="Picture 5">
          <a:extLst>
            <a:ext uri="{FF2B5EF4-FFF2-40B4-BE49-F238E27FC236}">
              <a16:creationId xmlns:a16="http://schemas.microsoft.com/office/drawing/2014/main" id="{4A53F1BA-0EC8-4711-ACD1-F99D6879255C}"/>
            </a:ext>
          </a:extLst>
        </xdr:cNvPr>
        <xdr:cNvPicPr>
          <a:picLocks noChangeAspect="1"/>
        </xdr:cNvPicPr>
      </xdr:nvPicPr>
      <xdr:blipFill>
        <a:blip xmlns:r="http://schemas.openxmlformats.org/officeDocument/2006/relationships" r:embed="rId4"/>
        <a:stretch>
          <a:fillRect/>
        </a:stretch>
      </xdr:blipFill>
      <xdr:spPr>
        <a:xfrm>
          <a:off x="24358249" y="26827794"/>
          <a:ext cx="5055061" cy="5184228"/>
        </a:xfrm>
        <a:prstGeom prst="rect">
          <a:avLst/>
        </a:prstGeom>
      </xdr:spPr>
    </xdr:pic>
    <xdr:clientData/>
  </xdr:twoCellAnchor>
  <xdr:twoCellAnchor>
    <xdr:from>
      <xdr:col>19</xdr:col>
      <xdr:colOff>515056</xdr:colOff>
      <xdr:row>96</xdr:row>
      <xdr:rowOff>232833</xdr:rowOff>
    </xdr:from>
    <xdr:to>
      <xdr:col>27</xdr:col>
      <xdr:colOff>437445</xdr:colOff>
      <xdr:row>104</xdr:row>
      <xdr:rowOff>141111</xdr:rowOff>
    </xdr:to>
    <xdr:cxnSp macro="">
      <xdr:nvCxnSpPr>
        <xdr:cNvPr id="7" name="Straight Connector 6">
          <a:extLst>
            <a:ext uri="{FF2B5EF4-FFF2-40B4-BE49-F238E27FC236}">
              <a16:creationId xmlns:a16="http://schemas.microsoft.com/office/drawing/2014/main" id="{A5608085-A3C9-4C0C-811C-FDAC724A1CDA}"/>
            </a:ext>
          </a:extLst>
        </xdr:cNvPr>
        <xdr:cNvCxnSpPr/>
      </xdr:nvCxnSpPr>
      <xdr:spPr>
        <a:xfrm>
          <a:off x="24527581" y="29550783"/>
          <a:ext cx="4646789" cy="32610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536223</xdr:colOff>
      <xdr:row>96</xdr:row>
      <xdr:rowOff>162277</xdr:rowOff>
    </xdr:from>
    <xdr:to>
      <xdr:col>27</xdr:col>
      <xdr:colOff>606778</xdr:colOff>
      <xdr:row>104</xdr:row>
      <xdr:rowOff>127000</xdr:rowOff>
    </xdr:to>
    <xdr:cxnSp macro="">
      <xdr:nvCxnSpPr>
        <xdr:cNvPr id="8" name="Straight Connector 7">
          <a:extLst>
            <a:ext uri="{FF2B5EF4-FFF2-40B4-BE49-F238E27FC236}">
              <a16:creationId xmlns:a16="http://schemas.microsoft.com/office/drawing/2014/main" id="{11B3246B-FC38-48B7-BED9-F41DAAEA7619}"/>
            </a:ext>
          </a:extLst>
        </xdr:cNvPr>
        <xdr:cNvCxnSpPr/>
      </xdr:nvCxnSpPr>
      <xdr:spPr>
        <a:xfrm flipV="1">
          <a:off x="24548748" y="29480227"/>
          <a:ext cx="4775905" cy="3317523"/>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133638</xdr:colOff>
      <xdr:row>120</xdr:row>
      <xdr:rowOff>93996</xdr:rowOff>
    </xdr:from>
    <xdr:to>
      <xdr:col>28</xdr:col>
      <xdr:colOff>92954</xdr:colOff>
      <xdr:row>135</xdr:row>
      <xdr:rowOff>35482</xdr:rowOff>
    </xdr:to>
    <xdr:pic>
      <xdr:nvPicPr>
        <xdr:cNvPr id="9" name="Picture 8">
          <a:extLst>
            <a:ext uri="{FF2B5EF4-FFF2-40B4-BE49-F238E27FC236}">
              <a16:creationId xmlns:a16="http://schemas.microsoft.com/office/drawing/2014/main" id="{FBCC0719-CBA9-437F-BA68-6B44663FEA45}"/>
            </a:ext>
          </a:extLst>
        </xdr:cNvPr>
        <xdr:cNvPicPr>
          <a:picLocks noChangeAspect="1"/>
        </xdr:cNvPicPr>
      </xdr:nvPicPr>
      <xdr:blipFill>
        <a:blip xmlns:r="http://schemas.openxmlformats.org/officeDocument/2006/relationships" r:embed="rId5"/>
        <a:stretch>
          <a:fillRect/>
        </a:stretch>
      </xdr:blipFill>
      <xdr:spPr>
        <a:xfrm>
          <a:off x="22965063" y="38832171"/>
          <a:ext cx="6455366" cy="4037236"/>
        </a:xfrm>
        <a:prstGeom prst="rect">
          <a:avLst/>
        </a:prstGeom>
      </xdr:spPr>
    </xdr:pic>
    <xdr:clientData/>
  </xdr:twoCellAnchor>
  <xdr:twoCellAnchor editAs="oneCell">
    <xdr:from>
      <xdr:col>18</xdr:col>
      <xdr:colOff>437443</xdr:colOff>
      <xdr:row>137</xdr:row>
      <xdr:rowOff>182410</xdr:rowOff>
    </xdr:from>
    <xdr:to>
      <xdr:col>27</xdr:col>
      <xdr:colOff>370713</xdr:colOff>
      <xdr:row>144</xdr:row>
      <xdr:rowOff>244509</xdr:rowOff>
    </xdr:to>
    <xdr:pic>
      <xdr:nvPicPr>
        <xdr:cNvPr id="10" name="Picture 9">
          <a:extLst>
            <a:ext uri="{FF2B5EF4-FFF2-40B4-BE49-F238E27FC236}">
              <a16:creationId xmlns:a16="http://schemas.microsoft.com/office/drawing/2014/main" id="{2424DA60-3FA6-45BB-B402-C710B536D9D3}"/>
            </a:ext>
          </a:extLst>
        </xdr:cNvPr>
        <xdr:cNvPicPr>
          <a:picLocks noChangeAspect="1"/>
        </xdr:cNvPicPr>
      </xdr:nvPicPr>
      <xdr:blipFill>
        <a:blip xmlns:r="http://schemas.openxmlformats.org/officeDocument/2006/relationships" r:embed="rId6"/>
        <a:stretch>
          <a:fillRect/>
        </a:stretch>
      </xdr:blipFill>
      <xdr:spPr>
        <a:xfrm>
          <a:off x="23859418" y="44025985"/>
          <a:ext cx="5245045" cy="3043424"/>
        </a:xfrm>
        <a:prstGeom prst="rect">
          <a:avLst/>
        </a:prstGeom>
      </xdr:spPr>
    </xdr:pic>
    <xdr:clientData/>
  </xdr:twoCellAnchor>
  <xdr:twoCellAnchor>
    <xdr:from>
      <xdr:col>25</xdr:col>
      <xdr:colOff>63500</xdr:colOff>
      <xdr:row>92</xdr:row>
      <xdr:rowOff>112888</xdr:rowOff>
    </xdr:from>
    <xdr:to>
      <xdr:col>27</xdr:col>
      <xdr:colOff>585611</xdr:colOff>
      <xdr:row>92</xdr:row>
      <xdr:rowOff>141112</xdr:rowOff>
    </xdr:to>
    <xdr:cxnSp macro="">
      <xdr:nvCxnSpPr>
        <xdr:cNvPr id="11" name="Straight Connector 10">
          <a:extLst>
            <a:ext uri="{FF2B5EF4-FFF2-40B4-BE49-F238E27FC236}">
              <a16:creationId xmlns:a16="http://schemas.microsoft.com/office/drawing/2014/main" id="{FC9A50D5-C9E2-4A40-BCFE-02E780CDA951}"/>
            </a:ext>
          </a:extLst>
        </xdr:cNvPr>
        <xdr:cNvCxnSpPr/>
      </xdr:nvCxnSpPr>
      <xdr:spPr>
        <a:xfrm flipV="1">
          <a:off x="27619325" y="28040188"/>
          <a:ext cx="1703211"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127001</xdr:colOff>
      <xdr:row>94</xdr:row>
      <xdr:rowOff>183445</xdr:rowOff>
    </xdr:from>
    <xdr:to>
      <xdr:col>28</xdr:col>
      <xdr:colOff>35279</xdr:colOff>
      <xdr:row>94</xdr:row>
      <xdr:rowOff>211669</xdr:rowOff>
    </xdr:to>
    <xdr:cxnSp macro="">
      <xdr:nvCxnSpPr>
        <xdr:cNvPr id="12" name="Straight Connector 11">
          <a:extLst>
            <a:ext uri="{FF2B5EF4-FFF2-40B4-BE49-F238E27FC236}">
              <a16:creationId xmlns:a16="http://schemas.microsoft.com/office/drawing/2014/main" id="{95AA0918-1B98-41A2-95E0-CDFD5C82DEAA}"/>
            </a:ext>
          </a:extLst>
        </xdr:cNvPr>
        <xdr:cNvCxnSpPr/>
      </xdr:nvCxnSpPr>
      <xdr:spPr>
        <a:xfrm flipV="1">
          <a:off x="27682826" y="28682245"/>
          <a:ext cx="167992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22411</xdr:colOff>
      <xdr:row>104</xdr:row>
      <xdr:rowOff>33619</xdr:rowOff>
    </xdr:from>
    <xdr:to>
      <xdr:col>12</xdr:col>
      <xdr:colOff>1307913</xdr:colOff>
      <xdr:row>104</xdr:row>
      <xdr:rowOff>445670</xdr:rowOff>
    </xdr:to>
    <xdr:pic>
      <xdr:nvPicPr>
        <xdr:cNvPr id="13" name="Picture 12">
          <a:extLst>
            <a:ext uri="{FF2B5EF4-FFF2-40B4-BE49-F238E27FC236}">
              <a16:creationId xmlns:a16="http://schemas.microsoft.com/office/drawing/2014/main" id="{C1E5798E-3E31-403B-A085-0DABDDE4B494}"/>
            </a:ext>
          </a:extLst>
        </xdr:cNvPr>
        <xdr:cNvPicPr>
          <a:picLocks noChangeAspect="1"/>
        </xdr:cNvPicPr>
      </xdr:nvPicPr>
      <xdr:blipFill>
        <a:blip xmlns:r="http://schemas.openxmlformats.org/officeDocument/2006/relationships" r:embed="rId7"/>
        <a:stretch>
          <a:fillRect/>
        </a:stretch>
      </xdr:blipFill>
      <xdr:spPr>
        <a:xfrm>
          <a:off x="9252136" y="32704369"/>
          <a:ext cx="8270502" cy="415226"/>
        </a:xfrm>
        <a:prstGeom prst="rect">
          <a:avLst/>
        </a:prstGeom>
      </xdr:spPr>
    </xdr:pic>
    <xdr:clientData/>
  </xdr:twoCellAnchor>
  <xdr:twoCellAnchor editAs="oneCell">
    <xdr:from>
      <xdr:col>7</xdr:col>
      <xdr:colOff>862852</xdr:colOff>
      <xdr:row>104</xdr:row>
      <xdr:rowOff>448235</xdr:rowOff>
    </xdr:from>
    <xdr:to>
      <xdr:col>11</xdr:col>
      <xdr:colOff>697939</xdr:colOff>
      <xdr:row>118</xdr:row>
      <xdr:rowOff>235167</xdr:rowOff>
    </xdr:to>
    <xdr:pic>
      <xdr:nvPicPr>
        <xdr:cNvPr id="14" name="Picture 13">
          <a:extLst>
            <a:ext uri="{FF2B5EF4-FFF2-40B4-BE49-F238E27FC236}">
              <a16:creationId xmlns:a16="http://schemas.microsoft.com/office/drawing/2014/main" id="{A4AD344E-DE9A-4347-BAFA-5D211BBE85D9}"/>
            </a:ext>
          </a:extLst>
        </xdr:cNvPr>
        <xdr:cNvPicPr>
          <a:picLocks noChangeAspect="1"/>
        </xdr:cNvPicPr>
      </xdr:nvPicPr>
      <xdr:blipFill>
        <a:blip xmlns:r="http://schemas.openxmlformats.org/officeDocument/2006/relationships" r:embed="rId8"/>
        <a:stretch>
          <a:fillRect/>
        </a:stretch>
      </xdr:blipFill>
      <xdr:spPr>
        <a:xfrm>
          <a:off x="10092577" y="33118985"/>
          <a:ext cx="5623112" cy="4762157"/>
        </a:xfrm>
        <a:prstGeom prst="rect">
          <a:avLst/>
        </a:prstGeom>
      </xdr:spPr>
    </xdr:pic>
    <xdr:clientData/>
  </xdr:twoCellAnchor>
  <xdr:twoCellAnchor editAs="oneCell">
    <xdr:from>
      <xdr:col>7</xdr:col>
      <xdr:colOff>762001</xdr:colOff>
      <xdr:row>118</xdr:row>
      <xdr:rowOff>156880</xdr:rowOff>
    </xdr:from>
    <xdr:to>
      <xdr:col>11</xdr:col>
      <xdr:colOff>792442</xdr:colOff>
      <xdr:row>132</xdr:row>
      <xdr:rowOff>54906</xdr:rowOff>
    </xdr:to>
    <xdr:pic>
      <xdr:nvPicPr>
        <xdr:cNvPr id="15" name="Picture 14">
          <a:extLst>
            <a:ext uri="{FF2B5EF4-FFF2-40B4-BE49-F238E27FC236}">
              <a16:creationId xmlns:a16="http://schemas.microsoft.com/office/drawing/2014/main" id="{A1E64B30-78A7-41DE-8304-DCBD2B498542}"/>
            </a:ext>
          </a:extLst>
        </xdr:cNvPr>
        <xdr:cNvPicPr>
          <a:picLocks noChangeAspect="1"/>
        </xdr:cNvPicPr>
      </xdr:nvPicPr>
      <xdr:blipFill>
        <a:blip xmlns:r="http://schemas.openxmlformats.org/officeDocument/2006/relationships" r:embed="rId9"/>
        <a:stretch>
          <a:fillRect/>
        </a:stretch>
      </xdr:blipFill>
      <xdr:spPr>
        <a:xfrm>
          <a:off x="9991726" y="37799680"/>
          <a:ext cx="5824816" cy="43271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99377</xdr:colOff>
      <xdr:row>32</xdr:row>
      <xdr:rowOff>847</xdr:rowOff>
    </xdr:from>
    <xdr:to>
      <xdr:col>23</xdr:col>
      <xdr:colOff>190818</xdr:colOff>
      <xdr:row>45</xdr:row>
      <xdr:rowOff>392301</xdr:rowOff>
    </xdr:to>
    <xdr:pic>
      <xdr:nvPicPr>
        <xdr:cNvPr id="2" name="Picture 1">
          <a:extLst>
            <a:ext uri="{FF2B5EF4-FFF2-40B4-BE49-F238E27FC236}">
              <a16:creationId xmlns:a16="http://schemas.microsoft.com/office/drawing/2014/main" id="{74E728B7-7887-43BD-A1D6-A7FC2DC64C57}"/>
            </a:ext>
          </a:extLst>
        </xdr:cNvPr>
        <xdr:cNvPicPr>
          <a:picLocks noChangeAspect="1"/>
        </xdr:cNvPicPr>
      </xdr:nvPicPr>
      <xdr:blipFill>
        <a:blip xmlns:r="http://schemas.openxmlformats.org/officeDocument/2006/relationships" r:embed="rId1"/>
        <a:stretch>
          <a:fillRect/>
        </a:stretch>
      </xdr:blipFill>
      <xdr:spPr>
        <a:xfrm>
          <a:off x="15453677" y="11097472"/>
          <a:ext cx="6168391" cy="3614079"/>
        </a:xfrm>
        <a:prstGeom prst="rect">
          <a:avLst/>
        </a:prstGeom>
      </xdr:spPr>
    </xdr:pic>
    <xdr:clientData/>
  </xdr:twoCellAnchor>
  <xdr:twoCellAnchor editAs="oneCell">
    <xdr:from>
      <xdr:col>13</xdr:col>
      <xdr:colOff>99377</xdr:colOff>
      <xdr:row>47</xdr:row>
      <xdr:rowOff>367444</xdr:rowOff>
    </xdr:from>
    <xdr:to>
      <xdr:col>23</xdr:col>
      <xdr:colOff>198438</xdr:colOff>
      <xdr:row>63</xdr:row>
      <xdr:rowOff>10384</xdr:rowOff>
    </xdr:to>
    <xdr:pic>
      <xdr:nvPicPr>
        <xdr:cNvPr id="3" name="Picture 2">
          <a:extLst>
            <a:ext uri="{FF2B5EF4-FFF2-40B4-BE49-F238E27FC236}">
              <a16:creationId xmlns:a16="http://schemas.microsoft.com/office/drawing/2014/main" id="{0A5D50A9-2301-4133-B9C8-23F19787F2AB}"/>
            </a:ext>
          </a:extLst>
        </xdr:cNvPr>
        <xdr:cNvPicPr>
          <a:picLocks noChangeAspect="1"/>
        </xdr:cNvPicPr>
      </xdr:nvPicPr>
      <xdr:blipFill>
        <a:blip xmlns:r="http://schemas.openxmlformats.org/officeDocument/2006/relationships" r:embed="rId2"/>
        <a:stretch>
          <a:fillRect/>
        </a:stretch>
      </xdr:blipFill>
      <xdr:spPr>
        <a:xfrm>
          <a:off x="15453677" y="15750319"/>
          <a:ext cx="6176011" cy="6856540"/>
        </a:xfrm>
        <a:prstGeom prst="rect">
          <a:avLst/>
        </a:prstGeom>
      </xdr:spPr>
    </xdr:pic>
    <xdr:clientData/>
  </xdr:twoCellAnchor>
  <xdr:twoCellAnchor editAs="oneCell">
    <xdr:from>
      <xdr:col>13</xdr:col>
      <xdr:colOff>99379</xdr:colOff>
      <xdr:row>63</xdr:row>
      <xdr:rowOff>220978</xdr:rowOff>
    </xdr:from>
    <xdr:to>
      <xdr:col>23</xdr:col>
      <xdr:colOff>183200</xdr:colOff>
      <xdr:row>71</xdr:row>
      <xdr:rowOff>174509</xdr:rowOff>
    </xdr:to>
    <xdr:pic>
      <xdr:nvPicPr>
        <xdr:cNvPr id="4" name="Picture 3">
          <a:extLst>
            <a:ext uri="{FF2B5EF4-FFF2-40B4-BE49-F238E27FC236}">
              <a16:creationId xmlns:a16="http://schemas.microsoft.com/office/drawing/2014/main" id="{41492842-149D-412D-88C8-165F478B5A45}"/>
            </a:ext>
          </a:extLst>
        </xdr:cNvPr>
        <xdr:cNvPicPr>
          <a:picLocks noChangeAspect="1"/>
        </xdr:cNvPicPr>
      </xdr:nvPicPr>
      <xdr:blipFill>
        <a:blip xmlns:r="http://schemas.openxmlformats.org/officeDocument/2006/relationships" r:embed="rId3"/>
        <a:stretch>
          <a:fillRect/>
        </a:stretch>
      </xdr:blipFill>
      <xdr:spPr>
        <a:xfrm>
          <a:off x="15453679" y="22795228"/>
          <a:ext cx="6160771" cy="2182381"/>
        </a:xfrm>
        <a:prstGeom prst="rect">
          <a:avLst/>
        </a:prstGeom>
      </xdr:spPr>
    </xdr:pic>
    <xdr:clientData/>
  </xdr:twoCellAnchor>
  <xdr:twoCellAnchor editAs="oneCell">
    <xdr:from>
      <xdr:col>13</xdr:col>
      <xdr:colOff>97788</xdr:colOff>
      <xdr:row>71</xdr:row>
      <xdr:rowOff>111186</xdr:rowOff>
    </xdr:from>
    <xdr:to>
      <xdr:col>23</xdr:col>
      <xdr:colOff>181609</xdr:colOff>
      <xdr:row>100</xdr:row>
      <xdr:rowOff>54772</xdr:rowOff>
    </xdr:to>
    <xdr:pic>
      <xdr:nvPicPr>
        <xdr:cNvPr id="5" name="Picture 4">
          <a:extLst>
            <a:ext uri="{FF2B5EF4-FFF2-40B4-BE49-F238E27FC236}">
              <a16:creationId xmlns:a16="http://schemas.microsoft.com/office/drawing/2014/main" id="{970CC4B5-654B-4278-A0AA-65D503C43A9F}"/>
            </a:ext>
          </a:extLst>
        </xdr:cNvPr>
        <xdr:cNvPicPr>
          <a:picLocks noChangeAspect="1"/>
        </xdr:cNvPicPr>
      </xdr:nvPicPr>
      <xdr:blipFill>
        <a:blip xmlns:r="http://schemas.openxmlformats.org/officeDocument/2006/relationships" r:embed="rId4"/>
        <a:stretch>
          <a:fillRect/>
        </a:stretch>
      </xdr:blipFill>
      <xdr:spPr>
        <a:xfrm>
          <a:off x="15452088" y="24914286"/>
          <a:ext cx="6160771" cy="5601436"/>
        </a:xfrm>
        <a:prstGeom prst="rect">
          <a:avLst/>
        </a:prstGeom>
      </xdr:spPr>
    </xdr:pic>
    <xdr:clientData/>
  </xdr:twoCellAnchor>
  <xdr:twoCellAnchor editAs="oneCell">
    <xdr:from>
      <xdr:col>23</xdr:col>
      <xdr:colOff>505709</xdr:colOff>
      <xdr:row>17</xdr:row>
      <xdr:rowOff>135111</xdr:rowOff>
    </xdr:from>
    <xdr:to>
      <xdr:col>34</xdr:col>
      <xdr:colOff>456061</xdr:colOff>
      <xdr:row>44</xdr:row>
      <xdr:rowOff>292219</xdr:rowOff>
    </xdr:to>
    <xdr:pic>
      <xdr:nvPicPr>
        <xdr:cNvPr id="6" name="Picture 5">
          <a:extLst>
            <a:ext uri="{FF2B5EF4-FFF2-40B4-BE49-F238E27FC236}">
              <a16:creationId xmlns:a16="http://schemas.microsoft.com/office/drawing/2014/main" id="{48EC6205-DDDA-49DD-9748-92113E4A4FFD}"/>
            </a:ext>
          </a:extLst>
        </xdr:cNvPr>
        <xdr:cNvPicPr>
          <a:picLocks noChangeAspect="1"/>
        </xdr:cNvPicPr>
      </xdr:nvPicPr>
      <xdr:blipFill>
        <a:blip xmlns:r="http://schemas.openxmlformats.org/officeDocument/2006/relationships" r:embed="rId5"/>
        <a:stretch>
          <a:fillRect/>
        </a:stretch>
      </xdr:blipFill>
      <xdr:spPr>
        <a:xfrm>
          <a:off x="21936959" y="4849986"/>
          <a:ext cx="6655952" cy="9126483"/>
        </a:xfrm>
        <a:prstGeom prst="rect">
          <a:avLst/>
        </a:prstGeom>
      </xdr:spPr>
    </xdr:pic>
    <xdr:clientData/>
  </xdr:twoCellAnchor>
  <xdr:twoCellAnchor editAs="oneCell">
    <xdr:from>
      <xdr:col>13</xdr:col>
      <xdr:colOff>76200</xdr:colOff>
      <xdr:row>18</xdr:row>
      <xdr:rowOff>122873</xdr:rowOff>
    </xdr:from>
    <xdr:to>
      <xdr:col>23</xdr:col>
      <xdr:colOff>187903</xdr:colOff>
      <xdr:row>29</xdr:row>
      <xdr:rowOff>121632</xdr:rowOff>
    </xdr:to>
    <xdr:pic>
      <xdr:nvPicPr>
        <xdr:cNvPr id="7" name="Picture 6">
          <a:extLst>
            <a:ext uri="{FF2B5EF4-FFF2-40B4-BE49-F238E27FC236}">
              <a16:creationId xmlns:a16="http://schemas.microsoft.com/office/drawing/2014/main" id="{130EADD6-045E-485E-A71D-F8CD0BA66516}"/>
            </a:ext>
          </a:extLst>
        </xdr:cNvPr>
        <xdr:cNvPicPr>
          <a:picLocks noChangeAspect="1"/>
        </xdr:cNvPicPr>
      </xdr:nvPicPr>
      <xdr:blipFill>
        <a:blip xmlns:r="http://schemas.openxmlformats.org/officeDocument/2006/relationships" r:embed="rId6"/>
        <a:stretch>
          <a:fillRect/>
        </a:stretch>
      </xdr:blipFill>
      <xdr:spPr>
        <a:xfrm>
          <a:off x="15430500" y="5133023"/>
          <a:ext cx="6188653" cy="51041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42335</xdr:colOff>
      <xdr:row>11</xdr:row>
      <xdr:rowOff>118783</xdr:rowOff>
    </xdr:from>
    <xdr:to>
      <xdr:col>20</xdr:col>
      <xdr:colOff>532572</xdr:colOff>
      <xdr:row>31</xdr:row>
      <xdr:rowOff>399794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747129" y="3446930"/>
          <a:ext cx="6418149" cy="5543573"/>
        </a:xfrm>
        <a:prstGeom prst="rect">
          <a:avLst/>
        </a:prstGeom>
      </xdr:spPr>
    </xdr:pic>
    <xdr:clientData/>
  </xdr:twoCellAnchor>
  <xdr:twoCellAnchor editAs="oneCell">
    <xdr:from>
      <xdr:col>11</xdr:col>
      <xdr:colOff>177801</xdr:colOff>
      <xdr:row>10</xdr:row>
      <xdr:rowOff>59266</xdr:rowOff>
    </xdr:from>
    <xdr:to>
      <xdr:col>15</xdr:col>
      <xdr:colOff>86420</xdr:colOff>
      <xdr:row>11</xdr:row>
      <xdr:rowOff>93102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5333134" y="3014133"/>
          <a:ext cx="2914286" cy="2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DRAFT%20MCH%20Excel%20Mock%20Up_%20for%20Ben-1.1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SME%20Mockups\MCH%20Excel%20Mock%20Up_%20for%20Ben-Gina%208.31.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usnwf12\Noresco\Users\lalorba\Desktop\Jobs\8%20-%202019%20MCH%20Logic%20Updates\2019%20MCH%20Excel%20Mock%20Up_%20ALL%20CHANGES_3.8.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Old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Project Scope change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Old Project Scop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Project Scop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ina Rodda" id="{BD17CC92-27D3-4BF7-9A5B-BD2675BA4B85}" userId="Gina Rodd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2-01-18T17:17:26.07" personId="{BD17CC92-27D3-4BF7-9A5B-BD2675BA4B85}" id="{F53D47BE-73D9-4279-9857-F17490374934}">
    <text>This should be low and high rise and is only reuqired if balanced ventilation not used, so not sure about this trigger</text>
  </threadedComment>
  <threadedComment ref="I10" dT="2022-01-18T17:19:54.15" personId="{BD17CC92-27D3-4BF7-9A5B-BD2675BA4B85}" id="{84AFB385-BAD9-41D6-B36C-671329751787}">
    <text>low and high rise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energy.ca.gov/2018publications/CEC-400-2018-020/CEC-400-2018-020-CMF.pdf" TargetMode="External"/><Relationship Id="rId18" Type="http://schemas.openxmlformats.org/officeDocument/2006/relationships/hyperlink" Target="https://www.energy.ca.gov/2018publications/CEC-400-2018-020/CEC-400-2018-020-CMF.pdf" TargetMode="External"/><Relationship Id="rId26" Type="http://schemas.openxmlformats.org/officeDocument/2006/relationships/hyperlink" Target="https://www.energy.ca.gov/2018publications/CEC-400-2018-020/CEC-400-2018-020-CMF.pdf" TargetMode="External"/><Relationship Id="rId39" Type="http://schemas.openxmlformats.org/officeDocument/2006/relationships/hyperlink" Target="https://www.energy.ca.gov/2018publications/CEC-400-2018-020/CEC-400-2018-020-CMF.pdf" TargetMode="External"/><Relationship Id="rId21" Type="http://schemas.openxmlformats.org/officeDocument/2006/relationships/hyperlink" Target="https://www.energy.ca.gov/2018publications/CEC-400-2018-020/CEC-400-2018-020-CMF.pdf" TargetMode="External"/><Relationship Id="rId34" Type="http://schemas.openxmlformats.org/officeDocument/2006/relationships/hyperlink" Target="https://www.energy.ca.gov/2018publications/CEC-400-2018-020/CEC-400-2018-020-CMF.pdf" TargetMode="External"/><Relationship Id="rId42" Type="http://schemas.openxmlformats.org/officeDocument/2006/relationships/hyperlink" Target="https://www.energy.ca.gov/2018publications/CEC-400-2018-020/CEC-400-2018-020-CMF.pdf" TargetMode="External"/><Relationship Id="rId47" Type="http://schemas.openxmlformats.org/officeDocument/2006/relationships/hyperlink" Target="https://www.energy.ca.gov/2018publications/CEC-400-2018-020/CEC-400-2018-020-CMF.pdf" TargetMode="External"/><Relationship Id="rId50" Type="http://schemas.openxmlformats.org/officeDocument/2006/relationships/hyperlink" Target="https://www.energy.ca.gov/2018publications/CEC-400-2018-020/CEC-400-2018-020-CMF.pdf" TargetMode="External"/><Relationship Id="rId55" Type="http://schemas.openxmlformats.org/officeDocument/2006/relationships/hyperlink" Target="https://www.energy.ca.gov/2018publications/CEC-400-2018-020/CEC-400-2018-020-CMF.pdf" TargetMode="External"/><Relationship Id="rId7" Type="http://schemas.openxmlformats.org/officeDocument/2006/relationships/hyperlink" Target="https://www.energy.ca.gov/2018publications/CEC-400-2018-020/CEC-400-2018-020-CMF.pdf" TargetMode="External"/><Relationship Id="rId12" Type="http://schemas.openxmlformats.org/officeDocument/2006/relationships/hyperlink" Target="https://www.energy.ca.gov/2018publications/CEC-400-2018-020/CEC-400-2018-020-CMF.pdf" TargetMode="External"/><Relationship Id="rId17" Type="http://schemas.openxmlformats.org/officeDocument/2006/relationships/hyperlink" Target="https://www.energy.ca.gov/2018publications/CEC-400-2018-020/CEC-400-2018-020-CMF.pdf" TargetMode="External"/><Relationship Id="rId25" Type="http://schemas.openxmlformats.org/officeDocument/2006/relationships/hyperlink" Target="https://www.energy.ca.gov/2018publications/CEC-400-2018-020/CEC-400-2018-020-CMF.pdf" TargetMode="External"/><Relationship Id="rId33" Type="http://schemas.openxmlformats.org/officeDocument/2006/relationships/hyperlink" Target="https://www.energy.ca.gov/2018publications/CEC-400-2018-020/CEC-400-2018-020-CMF.pdf" TargetMode="External"/><Relationship Id="rId38" Type="http://schemas.openxmlformats.org/officeDocument/2006/relationships/hyperlink" Target="https://www.energy.ca.gov/2018publications/CEC-400-2018-020/CEC-400-2018-020-CMF.pdf" TargetMode="External"/><Relationship Id="rId46" Type="http://schemas.openxmlformats.org/officeDocument/2006/relationships/hyperlink" Target="https://www.energy.ca.gov/2018publications/CEC-400-2018-020/CEC-400-2018-020-CMF.pdf" TargetMode="External"/><Relationship Id="rId2" Type="http://schemas.openxmlformats.org/officeDocument/2006/relationships/hyperlink" Target="https://www.energy.ca.gov/2018publications/CEC-400-2018-020/CEC-400-2018-020-CMF.pdf" TargetMode="External"/><Relationship Id="rId16" Type="http://schemas.openxmlformats.org/officeDocument/2006/relationships/hyperlink" Target="https://www.energy.ca.gov/2018publications/CEC-400-2018-020/CEC-400-2018-020-CMF.pdf" TargetMode="External"/><Relationship Id="rId20" Type="http://schemas.openxmlformats.org/officeDocument/2006/relationships/hyperlink" Target="https://www.energy.ca.gov/2018publications/CEC-400-2018-020/CEC-400-2018-020-CMF.pdf" TargetMode="External"/><Relationship Id="rId29" Type="http://schemas.openxmlformats.org/officeDocument/2006/relationships/hyperlink" Target="https://www.energy.ca.gov/2018publications/CEC-400-2018-020/CEC-400-2018-020-CMF.pdf" TargetMode="External"/><Relationship Id="rId41" Type="http://schemas.openxmlformats.org/officeDocument/2006/relationships/hyperlink" Target="https://www.energy.ca.gov/2018publications/CEC-400-2018-020/CEC-400-2018-020-CMF.pdf" TargetMode="External"/><Relationship Id="rId54" Type="http://schemas.openxmlformats.org/officeDocument/2006/relationships/hyperlink" Target="https://www.energy.ca.gov/2018publications/CEC-400-2018-021/CEC-400-2018-021-CMF.pdf" TargetMode="External"/><Relationship Id="rId1" Type="http://schemas.openxmlformats.org/officeDocument/2006/relationships/hyperlink" Target="https://www.energy.ca.gov/2018publications/CEC-400-2018-020/CEC-400-2018-020-CMF.pdf" TargetMode="External"/><Relationship Id="rId6" Type="http://schemas.openxmlformats.org/officeDocument/2006/relationships/hyperlink" Target="https://www.energy.ca.gov/2018publications/CEC-400-2018-020/CEC-400-2018-020-CMF.pdf" TargetMode="External"/><Relationship Id="rId11" Type="http://schemas.openxmlformats.org/officeDocument/2006/relationships/hyperlink" Target="https://www.energy.ca.gov/2018publications/CEC-400-2018-020/CEC-400-2018-020-CMF.pdf" TargetMode="External"/><Relationship Id="rId24" Type="http://schemas.openxmlformats.org/officeDocument/2006/relationships/hyperlink" Target="https://www.energy.ca.gov/2018publications/CEC-400-2018-020/CEC-400-2018-020-CMF.pdf" TargetMode="External"/><Relationship Id="rId32" Type="http://schemas.openxmlformats.org/officeDocument/2006/relationships/hyperlink" Target="https://www.energy.ca.gov/2018publications/CEC-400-2018-020/CEC-400-2018-020-CMF.pdf" TargetMode="External"/><Relationship Id="rId37" Type="http://schemas.openxmlformats.org/officeDocument/2006/relationships/hyperlink" Target="https://www.energy.ca.gov/2018publications/CEC-400-2018-020/CEC-400-2018-020-CMF.pdf" TargetMode="External"/><Relationship Id="rId40" Type="http://schemas.openxmlformats.org/officeDocument/2006/relationships/hyperlink" Target="https://www.energy.ca.gov/2018publications/CEC-400-2018-020/CEC-400-2018-020-CMF.pdf" TargetMode="External"/><Relationship Id="rId45" Type="http://schemas.openxmlformats.org/officeDocument/2006/relationships/hyperlink" Target="https://www.energy.ca.gov/2018publications/CEC-400-2018-020/CEC-400-2018-020-CMF.pdf" TargetMode="External"/><Relationship Id="rId53" Type="http://schemas.openxmlformats.org/officeDocument/2006/relationships/hyperlink" Target="https://www.energy.ca.gov/2018publications/CEC-400-2018-020/CEC-400-2018-020-CMF.pdf" TargetMode="External"/><Relationship Id="rId5" Type="http://schemas.openxmlformats.org/officeDocument/2006/relationships/hyperlink" Target="https://www.energy.ca.gov/2018publications/CEC-400-2018-020/CEC-400-2018-020-CMF.pdf" TargetMode="External"/><Relationship Id="rId15" Type="http://schemas.openxmlformats.org/officeDocument/2006/relationships/hyperlink" Target="https://www.energy.ca.gov/2018publications/CEC-400-2018-020/CEC-400-2018-020-CMF.pdf" TargetMode="External"/><Relationship Id="rId23" Type="http://schemas.openxmlformats.org/officeDocument/2006/relationships/hyperlink" Target="https://www.energy.ca.gov/2018publications/CEC-400-2018-020/CEC-400-2018-020-CMF.pdf" TargetMode="External"/><Relationship Id="rId28" Type="http://schemas.openxmlformats.org/officeDocument/2006/relationships/hyperlink" Target="https://www.energy.ca.gov/2018publications/CEC-400-2018-020/CEC-400-2018-020-CMF.pdf" TargetMode="External"/><Relationship Id="rId36" Type="http://schemas.openxmlformats.org/officeDocument/2006/relationships/hyperlink" Target="https://www.energy.ca.gov/2018publications/CEC-400-2018-020/CEC-400-2018-020-CMF.pdf" TargetMode="External"/><Relationship Id="rId49" Type="http://schemas.openxmlformats.org/officeDocument/2006/relationships/hyperlink" Target="https://www.energy.ca.gov/2018publications/CEC-400-2018-020/CEC-400-2018-020-CMF.pdf" TargetMode="External"/><Relationship Id="rId57" Type="http://schemas.openxmlformats.org/officeDocument/2006/relationships/printerSettings" Target="../printerSettings/printerSettings2.bin"/><Relationship Id="rId10" Type="http://schemas.openxmlformats.org/officeDocument/2006/relationships/hyperlink" Target="https://www.energy.ca.gov/2018publications/CEC-400-2018-020/CEC-400-2018-020-CMF.pdf" TargetMode="External"/><Relationship Id="rId19" Type="http://schemas.openxmlformats.org/officeDocument/2006/relationships/hyperlink" Target="https://www.energy.ca.gov/2018publications/CEC-400-2018-020/CEC-400-2018-020-CMF.pdf" TargetMode="External"/><Relationship Id="rId31" Type="http://schemas.openxmlformats.org/officeDocument/2006/relationships/hyperlink" Target="https://www.energy.ca.gov/2018publications/CEC-400-2018-020/CEC-400-2018-020-CMF.pdf" TargetMode="External"/><Relationship Id="rId44" Type="http://schemas.openxmlformats.org/officeDocument/2006/relationships/hyperlink" Target="https://www.energy.ca.gov/2018publications/CEC-400-2018-020/CEC-400-2018-020-CMF.pdf" TargetMode="External"/><Relationship Id="rId52" Type="http://schemas.openxmlformats.org/officeDocument/2006/relationships/hyperlink" Target="https://www.energy.ca.gov/2018publications/CEC-400-2018-020/CEC-400-2018-020-CMF.pdf" TargetMode="External"/><Relationship Id="rId4" Type="http://schemas.openxmlformats.org/officeDocument/2006/relationships/hyperlink" Target="https://www.energy.ca.gov/2018publications/CEC-400-2018-020/CEC-400-2018-020-CMF.pdf" TargetMode="External"/><Relationship Id="rId9" Type="http://schemas.openxmlformats.org/officeDocument/2006/relationships/hyperlink" Target="https://www.energy.ca.gov/2018publications/CEC-400-2018-020/CEC-400-2018-020-CMF.pdf" TargetMode="External"/><Relationship Id="rId14" Type="http://schemas.openxmlformats.org/officeDocument/2006/relationships/hyperlink" Target="https://www.energy.ca.gov/2018publications/CEC-400-2018-020/CEC-400-2018-020-CMF.pdf" TargetMode="External"/><Relationship Id="rId22" Type="http://schemas.openxmlformats.org/officeDocument/2006/relationships/hyperlink" Target="https://www.energy.ca.gov/2018publications/CEC-400-2018-020/CEC-400-2018-020-CMF.pdf" TargetMode="External"/><Relationship Id="rId27" Type="http://schemas.openxmlformats.org/officeDocument/2006/relationships/hyperlink" Target="https://www.energy.ca.gov/2018publications/CEC-400-2018-020/CEC-400-2018-020-CMF.pdf" TargetMode="External"/><Relationship Id="rId30" Type="http://schemas.openxmlformats.org/officeDocument/2006/relationships/hyperlink" Target="https://www.energy.ca.gov/2018publications/CEC-400-2018-020/CEC-400-2018-020-CMF.pdf" TargetMode="External"/><Relationship Id="rId35" Type="http://schemas.openxmlformats.org/officeDocument/2006/relationships/hyperlink" Target="https://www.energy.ca.gov/2018publications/CEC-400-2018-020/CEC-400-2018-020-CMF.pdf" TargetMode="External"/><Relationship Id="rId43" Type="http://schemas.openxmlformats.org/officeDocument/2006/relationships/hyperlink" Target="https://www.energy.ca.gov/2018publications/CEC-400-2018-020/CEC-400-2018-020-CMF.pdf" TargetMode="External"/><Relationship Id="rId48" Type="http://schemas.openxmlformats.org/officeDocument/2006/relationships/hyperlink" Target="https://www.energy.ca.gov/2018publications/CEC-400-2018-020/CEC-400-2018-020-CMF.pdf" TargetMode="External"/><Relationship Id="rId56" Type="http://schemas.openxmlformats.org/officeDocument/2006/relationships/hyperlink" Target="https://www.energy.ca.gov/2018publications/CEC-400-2018-020/CEC-400-2018-020-CMF.pdf" TargetMode="External"/><Relationship Id="rId8" Type="http://schemas.openxmlformats.org/officeDocument/2006/relationships/hyperlink" Target="https://www.energy.ca.gov/2018publications/CEC-400-2018-020/CEC-400-2018-020-CMF.pdf" TargetMode="External"/><Relationship Id="rId51" Type="http://schemas.openxmlformats.org/officeDocument/2006/relationships/hyperlink" Target="https://www.energy.ca.gov/2018publications/CEC-400-2018-020/CEC-400-2018-020-CMF.pdf" TargetMode="External"/><Relationship Id="rId3" Type="http://schemas.openxmlformats.org/officeDocument/2006/relationships/hyperlink" Target="https://www.energy.ca.gov/2018publications/CEC-400-2018-020/CEC-400-2018-020-CMF.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7"/>
  <sheetViews>
    <sheetView zoomScale="68" workbookViewId="0">
      <selection activeCell="C10" sqref="C10"/>
    </sheetView>
  </sheetViews>
  <sheetFormatPr defaultColWidth="9.1796875" defaultRowHeight="14"/>
  <cols>
    <col min="1" max="1" width="16.1796875" style="9" customWidth="1"/>
    <col min="2" max="2" width="63.453125" style="9" customWidth="1"/>
    <col min="3" max="3" width="17.1796875" style="9" customWidth="1"/>
    <col min="4" max="16384" width="9.1796875" style="9"/>
  </cols>
  <sheetData>
    <row r="1" spans="1:6">
      <c r="A1" s="8" t="s">
        <v>20</v>
      </c>
      <c r="B1" s="8" t="s">
        <v>21</v>
      </c>
      <c r="C1" s="8" t="s">
        <v>22</v>
      </c>
    </row>
    <row r="2" spans="1:6">
      <c r="A2" s="9" t="s">
        <v>23</v>
      </c>
      <c r="B2" s="9" t="s">
        <v>24</v>
      </c>
      <c r="C2" s="9" t="s">
        <v>25</v>
      </c>
    </row>
    <row r="3" spans="1:6">
      <c r="A3" s="9" t="s">
        <v>26</v>
      </c>
      <c r="B3" s="9" t="s">
        <v>27</v>
      </c>
      <c r="C3" s="9" t="s">
        <v>25</v>
      </c>
    </row>
    <row r="4" spans="1:6">
      <c r="A4" s="9" t="s">
        <v>28</v>
      </c>
      <c r="B4" s="9" t="s">
        <v>29</v>
      </c>
      <c r="C4" s="9" t="s">
        <v>25</v>
      </c>
    </row>
    <row r="5" spans="1:6">
      <c r="A5" s="9" t="s">
        <v>30</v>
      </c>
      <c r="B5" s="9" t="s">
        <v>31</v>
      </c>
      <c r="C5" s="10" t="s">
        <v>25</v>
      </c>
    </row>
    <row r="6" spans="1:6">
      <c r="A6" s="9" t="s">
        <v>32</v>
      </c>
      <c r="B6" s="9" t="s">
        <v>33</v>
      </c>
      <c r="C6" s="10" t="s">
        <v>25</v>
      </c>
      <c r="E6" s="10"/>
    </row>
    <row r="7" spans="1:6">
      <c r="A7" s="214" t="s">
        <v>34</v>
      </c>
      <c r="B7" s="100" t="s">
        <v>104</v>
      </c>
      <c r="C7" s="213" t="s">
        <v>158</v>
      </c>
      <c r="E7" s="10"/>
    </row>
    <row r="8" spans="1:6">
      <c r="A8" s="214" t="s">
        <v>35</v>
      </c>
      <c r="B8" s="100" t="s">
        <v>103</v>
      </c>
      <c r="C8" s="157" t="s">
        <v>158</v>
      </c>
      <c r="E8" s="10"/>
    </row>
    <row r="9" spans="1:6">
      <c r="A9" s="214" t="s">
        <v>36</v>
      </c>
      <c r="B9" s="224" t="s">
        <v>421</v>
      </c>
      <c r="C9" s="157" t="s">
        <v>158</v>
      </c>
      <c r="E9" s="10"/>
    </row>
    <row r="10" spans="1:6">
      <c r="A10" s="214" t="s">
        <v>128</v>
      </c>
      <c r="B10" s="188" t="s">
        <v>283</v>
      </c>
      <c r="C10" s="213" t="s">
        <v>26</v>
      </c>
      <c r="E10" s="10"/>
    </row>
    <row r="11" spans="1:6">
      <c r="A11" s="213" t="s">
        <v>37</v>
      </c>
      <c r="B11" s="188" t="s">
        <v>282</v>
      </c>
      <c r="C11" s="87" t="s">
        <v>26</v>
      </c>
      <c r="D11" s="10"/>
      <c r="F11" s="10"/>
    </row>
    <row r="12" spans="1:6">
      <c r="A12" s="214" t="s">
        <v>129</v>
      </c>
      <c r="B12" s="180" t="s">
        <v>192</v>
      </c>
      <c r="C12" s="143" t="s">
        <v>26</v>
      </c>
      <c r="F12" s="10"/>
    </row>
    <row r="13" spans="1:6">
      <c r="A13" s="214" t="s">
        <v>38</v>
      </c>
      <c r="B13" s="177" t="s">
        <v>191</v>
      </c>
      <c r="C13" s="177" t="s">
        <v>26</v>
      </c>
      <c r="E13" s="10"/>
      <c r="F13" s="10"/>
    </row>
    <row r="14" spans="1:6">
      <c r="A14" s="214" t="s">
        <v>39</v>
      </c>
      <c r="B14" s="100" t="s">
        <v>105</v>
      </c>
      <c r="C14" s="47" t="s">
        <v>26</v>
      </c>
      <c r="E14" s="10"/>
      <c r="F14" s="10"/>
    </row>
    <row r="15" spans="1:6">
      <c r="A15" s="213" t="s">
        <v>190</v>
      </c>
      <c r="B15" s="87" t="s">
        <v>40</v>
      </c>
      <c r="C15" s="10" t="s">
        <v>25</v>
      </c>
      <c r="E15" s="10"/>
      <c r="F15" s="10"/>
    </row>
    <row r="16" spans="1:6">
      <c r="A16" s="213" t="s">
        <v>381</v>
      </c>
      <c r="B16" s="10" t="s">
        <v>41</v>
      </c>
      <c r="C16" s="10" t="s">
        <v>25</v>
      </c>
      <c r="E16" s="10"/>
      <c r="F16" s="10"/>
    </row>
    <row r="17" spans="1:6">
      <c r="A17" s="213" t="s">
        <v>382</v>
      </c>
      <c r="B17" s="344" t="s">
        <v>729</v>
      </c>
      <c r="C17" s="10" t="s">
        <v>25</v>
      </c>
      <c r="E17" s="10"/>
      <c r="F17" s="10"/>
    </row>
    <row r="18" spans="1:6">
      <c r="A18" s="344" t="s">
        <v>728</v>
      </c>
      <c r="B18" s="213" t="s">
        <v>380</v>
      </c>
      <c r="C18" s="213" t="s">
        <v>25</v>
      </c>
      <c r="E18" s="10"/>
      <c r="F18" s="10"/>
    </row>
    <row r="19" spans="1:6">
      <c r="A19" s="213"/>
      <c r="B19" s="87" t="s">
        <v>42</v>
      </c>
      <c r="C19" s="10" t="s">
        <v>25</v>
      </c>
      <c r="E19" s="10"/>
      <c r="F19" s="10"/>
    </row>
    <row r="20" spans="1:6">
      <c r="E20" s="10"/>
      <c r="F20" s="10"/>
    </row>
    <row r="21" spans="1:6">
      <c r="E21" s="10"/>
      <c r="F21" s="10"/>
    </row>
    <row r="22" spans="1:6">
      <c r="C22" s="87"/>
      <c r="F22" s="10"/>
    </row>
    <row r="23" spans="1:6">
      <c r="C23" s="10"/>
      <c r="E23" s="10"/>
    </row>
    <row r="24" spans="1:6">
      <c r="C24" s="10"/>
      <c r="E24" s="10"/>
    </row>
    <row r="25" spans="1:6">
      <c r="C25" s="10"/>
      <c r="E25" s="10"/>
    </row>
    <row r="26" spans="1:6">
      <c r="C26" s="10"/>
      <c r="E26" s="10"/>
    </row>
    <row r="27" spans="1:6">
      <c r="C27" s="10"/>
      <c r="E27" s="10"/>
    </row>
  </sheetData>
  <pageMargins left="0.7" right="0.7" top="0.75" bottom="0.75" header="0.3" footer="0.3"/>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8"/>
  <sheetViews>
    <sheetView topLeftCell="A34" zoomScale="77" zoomScaleNormal="120" workbookViewId="0">
      <selection activeCell="C24" sqref="C24"/>
    </sheetView>
  </sheetViews>
  <sheetFormatPr defaultColWidth="9.1796875" defaultRowHeight="14"/>
  <cols>
    <col min="1" max="1" width="40.81640625" style="285" customWidth="1"/>
    <col min="2" max="2" width="22.7265625" style="10" customWidth="1"/>
    <col min="3" max="3" width="130.26953125" style="10" customWidth="1"/>
    <col min="4" max="16384" width="9.1796875" style="10"/>
  </cols>
  <sheetData>
    <row r="1" spans="1:3">
      <c r="A1" s="284" t="s">
        <v>131</v>
      </c>
      <c r="B1" s="144" t="s">
        <v>132</v>
      </c>
      <c r="C1" s="144"/>
    </row>
    <row r="2" spans="1:3" ht="14.5">
      <c r="A2" s="285">
        <v>110.1</v>
      </c>
      <c r="B2" s="345" t="s">
        <v>695</v>
      </c>
    </row>
    <row r="3" spans="1:3" ht="14.5">
      <c r="A3" s="285">
        <v>110.12</v>
      </c>
      <c r="B3" s="345" t="s">
        <v>697</v>
      </c>
    </row>
    <row r="4" spans="1:3" ht="14.5">
      <c r="A4" s="285">
        <v>110.2</v>
      </c>
      <c r="B4" s="345" t="s">
        <v>696</v>
      </c>
    </row>
    <row r="5" spans="1:3" ht="14.5">
      <c r="A5" s="286">
        <v>120.1</v>
      </c>
      <c r="B5" s="345" t="s">
        <v>698</v>
      </c>
      <c r="C5" s="346"/>
    </row>
    <row r="6" spans="1:3" ht="14.5">
      <c r="A6" s="287">
        <v>120.2</v>
      </c>
      <c r="B6" s="345" t="s">
        <v>699</v>
      </c>
      <c r="C6" s="346"/>
    </row>
    <row r="7" spans="1:3" ht="14.5">
      <c r="A7" s="288">
        <v>120.3</v>
      </c>
      <c r="B7" s="345" t="s">
        <v>700</v>
      </c>
      <c r="C7" s="87"/>
    </row>
    <row r="8" spans="1:3" ht="14.5">
      <c r="A8" s="285">
        <v>120.4</v>
      </c>
      <c r="B8" s="345" t="s">
        <v>701</v>
      </c>
      <c r="C8" s="347"/>
    </row>
    <row r="9" spans="1:3" ht="14.5">
      <c r="A9" s="285">
        <v>120.9</v>
      </c>
      <c r="B9" s="345" t="s">
        <v>702</v>
      </c>
      <c r="C9" s="348"/>
    </row>
    <row r="10" spans="1:3" ht="14.5">
      <c r="A10" s="285">
        <v>140.4</v>
      </c>
      <c r="B10" s="345" t="s">
        <v>703</v>
      </c>
      <c r="C10" s="349"/>
    </row>
    <row r="11" spans="1:3" ht="14.5">
      <c r="A11" s="290" t="s">
        <v>668</v>
      </c>
      <c r="B11" s="345" t="s">
        <v>704</v>
      </c>
    </row>
    <row r="12" spans="1:3" ht="14.5">
      <c r="A12" s="289" t="s">
        <v>656</v>
      </c>
      <c r="B12" s="345" t="s">
        <v>696</v>
      </c>
    </row>
    <row r="13" spans="1:3" ht="14.5">
      <c r="A13" s="289" t="s">
        <v>690</v>
      </c>
      <c r="B13" s="345" t="s">
        <v>696</v>
      </c>
    </row>
    <row r="14" spans="1:3" ht="14.5">
      <c r="A14" s="289" t="s">
        <v>684</v>
      </c>
      <c r="B14" s="345" t="s">
        <v>705</v>
      </c>
    </row>
    <row r="15" spans="1:3" ht="14.5">
      <c r="A15" s="289" t="s">
        <v>685</v>
      </c>
      <c r="B15" s="345" t="s">
        <v>705</v>
      </c>
      <c r="C15" s="87"/>
    </row>
    <row r="16" spans="1:3" ht="14.5">
      <c r="A16" s="289" t="s">
        <v>683</v>
      </c>
      <c r="B16" s="345" t="s">
        <v>705</v>
      </c>
    </row>
    <row r="17" spans="1:2" ht="14.5">
      <c r="A17" s="289" t="s">
        <v>686</v>
      </c>
      <c r="B17" s="345" t="s">
        <v>705</v>
      </c>
    </row>
    <row r="18" spans="1:2" ht="14.5">
      <c r="A18" s="289" t="s">
        <v>687</v>
      </c>
      <c r="B18" s="345" t="s">
        <v>705</v>
      </c>
    </row>
    <row r="19" spans="1:2" ht="14.5">
      <c r="A19" s="289" t="s">
        <v>688</v>
      </c>
      <c r="B19" s="345" t="s">
        <v>705</v>
      </c>
    </row>
    <row r="20" spans="1:2" ht="14.5">
      <c r="A20" s="289" t="s">
        <v>676</v>
      </c>
      <c r="B20" s="345" t="s">
        <v>706</v>
      </c>
    </row>
    <row r="21" spans="1:2" ht="14.5">
      <c r="A21" s="289" t="s">
        <v>677</v>
      </c>
      <c r="B21" s="345" t="s">
        <v>707</v>
      </c>
    </row>
    <row r="22" spans="1:2" ht="14.5">
      <c r="A22" s="289" t="s">
        <v>675</v>
      </c>
      <c r="B22" s="345" t="s">
        <v>708</v>
      </c>
    </row>
    <row r="23" spans="1:2" ht="14.5">
      <c r="A23" s="289" t="s">
        <v>678</v>
      </c>
      <c r="B23" s="345" t="s">
        <v>709</v>
      </c>
    </row>
    <row r="24" spans="1:2" ht="14.5">
      <c r="A24" s="289" t="s">
        <v>679</v>
      </c>
      <c r="B24" s="345" t="s">
        <v>710</v>
      </c>
    </row>
    <row r="25" spans="1:2" ht="14.5">
      <c r="A25" s="289" t="s">
        <v>692</v>
      </c>
      <c r="B25" s="345" t="s">
        <v>711</v>
      </c>
    </row>
    <row r="26" spans="1:2" ht="14.5">
      <c r="A26" s="289" t="s">
        <v>712</v>
      </c>
      <c r="B26" s="345" t="s">
        <v>711</v>
      </c>
    </row>
    <row r="27" spans="1:2" ht="14.5">
      <c r="A27" s="289" t="s">
        <v>674</v>
      </c>
      <c r="B27" s="345" t="s">
        <v>711</v>
      </c>
    </row>
    <row r="28" spans="1:2" ht="14.5">
      <c r="A28" s="289" t="s">
        <v>693</v>
      </c>
      <c r="B28" s="345" t="s">
        <v>713</v>
      </c>
    </row>
    <row r="29" spans="1:2" ht="14.5">
      <c r="A29" s="289" t="s">
        <v>689</v>
      </c>
      <c r="B29" s="345" t="s">
        <v>700</v>
      </c>
    </row>
    <row r="30" spans="1:2" ht="14.5">
      <c r="A30" s="289" t="s">
        <v>680</v>
      </c>
      <c r="B30" s="345" t="s">
        <v>700</v>
      </c>
    </row>
    <row r="31" spans="1:2" ht="14.5">
      <c r="A31" s="289" t="s">
        <v>691</v>
      </c>
      <c r="B31" s="345" t="s">
        <v>701</v>
      </c>
    </row>
    <row r="32" spans="1:2" ht="14.5">
      <c r="A32" s="289" t="s">
        <v>682</v>
      </c>
      <c r="B32" s="345" t="s">
        <v>714</v>
      </c>
    </row>
    <row r="33" spans="1:2" ht="14.5">
      <c r="A33" s="289" t="s">
        <v>659</v>
      </c>
      <c r="B33" s="345" t="s">
        <v>703</v>
      </c>
    </row>
    <row r="34" spans="1:2" ht="14.5">
      <c r="A34" s="289" t="s">
        <v>657</v>
      </c>
      <c r="B34" s="345" t="s">
        <v>703</v>
      </c>
    </row>
    <row r="35" spans="1:2" ht="14.5">
      <c r="A35" s="289" t="s">
        <v>658</v>
      </c>
      <c r="B35" s="345" t="s">
        <v>703</v>
      </c>
    </row>
    <row r="36" spans="1:2" ht="14.5">
      <c r="A36" s="289" t="s">
        <v>652</v>
      </c>
      <c r="B36" s="345" t="s">
        <v>715</v>
      </c>
    </row>
    <row r="37" spans="1:2" ht="14.5">
      <c r="A37" s="289" t="s">
        <v>654</v>
      </c>
      <c r="B37" s="345" t="s">
        <v>716</v>
      </c>
    </row>
    <row r="38" spans="1:2" ht="14.5">
      <c r="A38" s="290" t="s">
        <v>668</v>
      </c>
      <c r="B38" s="345" t="s">
        <v>704</v>
      </c>
    </row>
    <row r="39" spans="1:2" ht="14.5">
      <c r="A39" s="289" t="s">
        <v>653</v>
      </c>
      <c r="B39" s="345" t="s">
        <v>717</v>
      </c>
    </row>
    <row r="40" spans="1:2" ht="14.5">
      <c r="A40" s="289" t="s">
        <v>671</v>
      </c>
      <c r="B40" s="345" t="s">
        <v>717</v>
      </c>
    </row>
    <row r="41" spans="1:2" ht="14.5">
      <c r="A41" s="289" t="s">
        <v>665</v>
      </c>
      <c r="B41" s="345" t="s">
        <v>718</v>
      </c>
    </row>
    <row r="42" spans="1:2" ht="14.5">
      <c r="A42" s="289" t="s">
        <v>666</v>
      </c>
      <c r="B42" s="345" t="s">
        <v>718</v>
      </c>
    </row>
    <row r="43" spans="1:2" ht="14.5">
      <c r="A43" s="289" t="s">
        <v>667</v>
      </c>
      <c r="B43" s="345" t="s">
        <v>719</v>
      </c>
    </row>
    <row r="44" spans="1:2" ht="14.5">
      <c r="A44" s="289" t="s">
        <v>663</v>
      </c>
      <c r="B44" s="345" t="s">
        <v>719</v>
      </c>
    </row>
    <row r="45" spans="1:2" ht="14.5">
      <c r="A45" s="289" t="s">
        <v>651</v>
      </c>
      <c r="B45" s="345" t="s">
        <v>719</v>
      </c>
    </row>
    <row r="46" spans="1:2" ht="14.5">
      <c r="A46" s="289" t="s">
        <v>655</v>
      </c>
      <c r="B46" s="345" t="s">
        <v>720</v>
      </c>
    </row>
    <row r="47" spans="1:2" ht="14.5">
      <c r="A47" s="289" t="s">
        <v>669</v>
      </c>
      <c r="B47" s="345" t="s">
        <v>721</v>
      </c>
    </row>
    <row r="48" spans="1:2" ht="14.5">
      <c r="A48" s="289" t="s">
        <v>673</v>
      </c>
      <c r="B48" s="345" t="s">
        <v>721</v>
      </c>
    </row>
    <row r="49" spans="1:2" ht="14.5">
      <c r="A49" s="289" t="s">
        <v>650</v>
      </c>
      <c r="B49" s="345" t="s">
        <v>722</v>
      </c>
    </row>
    <row r="50" spans="1:2" ht="14.5">
      <c r="A50" s="289" t="s">
        <v>672</v>
      </c>
      <c r="B50" s="345" t="s">
        <v>723</v>
      </c>
    </row>
    <row r="51" spans="1:2" ht="14.5">
      <c r="A51" s="289" t="s">
        <v>681</v>
      </c>
      <c r="B51" s="345" t="s">
        <v>727</v>
      </c>
    </row>
    <row r="52" spans="1:2" ht="14.5">
      <c r="A52" s="289" t="s">
        <v>660</v>
      </c>
      <c r="B52" s="345" t="s">
        <v>724</v>
      </c>
    </row>
    <row r="53" spans="1:2" ht="14.5">
      <c r="A53" s="289" t="s">
        <v>662</v>
      </c>
      <c r="B53" s="345" t="s">
        <v>725</v>
      </c>
    </row>
    <row r="54" spans="1:2" ht="14.5">
      <c r="A54" s="289" t="s">
        <v>670</v>
      </c>
      <c r="B54" s="345" t="s">
        <v>716</v>
      </c>
    </row>
    <row r="55" spans="1:2" ht="14.5">
      <c r="A55" s="289" t="s">
        <v>664</v>
      </c>
      <c r="B55" s="345" t="s">
        <v>726</v>
      </c>
    </row>
    <row r="56" spans="1:2">
      <c r="A56" s="289" t="s">
        <v>661</v>
      </c>
      <c r="B56" s="10" t="s">
        <v>694</v>
      </c>
    </row>
    <row r="57" spans="1:2" ht="14.5">
      <c r="A57" s="289" t="s">
        <v>880</v>
      </c>
      <c r="B57" s="345" t="s">
        <v>700</v>
      </c>
    </row>
    <row r="58" spans="1:2" ht="14.5">
      <c r="A58" s="289" t="s">
        <v>883</v>
      </c>
      <c r="B58" s="345" t="s">
        <v>884</v>
      </c>
    </row>
  </sheetData>
  <sortState xmlns:xlrd2="http://schemas.microsoft.com/office/spreadsheetml/2017/richdata2" ref="A2:B67">
    <sortCondition ref="A2:A67"/>
  </sortState>
  <hyperlinks>
    <hyperlink ref="B2" r:id="rId1" location="page=99" xr:uid="{00000000-0004-0000-0100-000000000000}"/>
    <hyperlink ref="B3" r:id="rId2" location="page=134" xr:uid="{00000000-0004-0000-0100-000001000000}"/>
    <hyperlink ref="B4" r:id="rId3" location="page=100" xr:uid="{00000000-0004-0000-0100-000002000000}"/>
    <hyperlink ref="B5" r:id="rId4" location="page=138" xr:uid="{00000000-0004-0000-0100-000003000000}"/>
    <hyperlink ref="B6" r:id="rId5" location="page=150" xr:uid="{00000000-0004-0000-0100-000004000000}"/>
    <hyperlink ref="B7" r:id="rId6" location="page=155" xr:uid="{00000000-0004-0000-0100-000005000000}"/>
    <hyperlink ref="B8" r:id="rId7" location="page=158" xr:uid="{00000000-0004-0000-0100-000006000000}"/>
    <hyperlink ref="B9" r:id="rId8" location="page=175" xr:uid="{00000000-0004-0000-0100-000007000000}"/>
    <hyperlink ref="B10" r:id="rId9" location="page=212" xr:uid="{00000000-0004-0000-0100-000008000000}"/>
    <hyperlink ref="B11" r:id="rId10" location="page=215" xr:uid="{00000000-0004-0000-0100-000009000000}"/>
    <hyperlink ref="B12" r:id="rId11" location="page=100" xr:uid="{00000000-0004-0000-0100-00000A000000}"/>
    <hyperlink ref="B13" r:id="rId12" location="page=100" xr:uid="{00000000-0004-0000-0100-00000B000000}"/>
    <hyperlink ref="B14" r:id="rId13" location="page=101" xr:uid="{00000000-0004-0000-0100-00000C000000}"/>
    <hyperlink ref="B15" r:id="rId14" location="page=101" xr:uid="{00000000-0004-0000-0100-00000D000000}"/>
    <hyperlink ref="B16" r:id="rId15" location="page=101" xr:uid="{00000000-0004-0000-0100-00000E000000}"/>
    <hyperlink ref="B17" r:id="rId16" location="page=101" xr:uid="{00000000-0004-0000-0100-00000F000000}"/>
    <hyperlink ref="B18" r:id="rId17" location="page=101" xr:uid="{00000000-0004-0000-0100-000010000000}"/>
    <hyperlink ref="B19" r:id="rId18" location="page=101" xr:uid="{00000000-0004-0000-0100-000011000000}"/>
    <hyperlink ref="B20" r:id="rId19" location="page=139" xr:uid="{00000000-0004-0000-0100-000012000000}"/>
    <hyperlink ref="B21" r:id="rId20" location="page=140" xr:uid="{00000000-0004-0000-0100-000013000000}"/>
    <hyperlink ref="B22" r:id="rId21" location="page=141" xr:uid="{00000000-0004-0000-0100-000014000000}"/>
    <hyperlink ref="B23" r:id="rId22" location="page=142" xr:uid="{00000000-0004-0000-0100-000015000000}"/>
    <hyperlink ref="B24" r:id="rId23" location="page=143" xr:uid="{00000000-0004-0000-0100-000016000000}"/>
    <hyperlink ref="B25" r:id="rId24" location="page=151" xr:uid="{00000000-0004-0000-0100-000017000000}"/>
    <hyperlink ref="B26" r:id="rId25" location="page=151" xr:uid="{00000000-0004-0000-0100-000018000000}"/>
    <hyperlink ref="B27" r:id="rId26" location="page=151" xr:uid="{00000000-0004-0000-0100-000019000000}"/>
    <hyperlink ref="B28" r:id="rId27" location="page=152" xr:uid="{00000000-0004-0000-0100-00001A000000}"/>
    <hyperlink ref="B29" r:id="rId28" location="page=155" xr:uid="{00000000-0004-0000-0100-00001B000000}"/>
    <hyperlink ref="B30" r:id="rId29" location="page=155" xr:uid="{00000000-0004-0000-0100-00001C000000}"/>
    <hyperlink ref="B31" r:id="rId30" location="page=158" xr:uid="{00000000-0004-0000-0100-00001D000000}"/>
    <hyperlink ref="B32" r:id="rId31" location="page=198" xr:uid="{00000000-0004-0000-0100-00001E000000}"/>
    <hyperlink ref="B33" r:id="rId32" location="page=212" xr:uid="{00000000-0004-0000-0100-00001F000000}"/>
    <hyperlink ref="B34" r:id="rId33" location="page=212" xr:uid="{00000000-0004-0000-0100-000020000000}"/>
    <hyperlink ref="B35" r:id="rId34" location="page=212" xr:uid="{00000000-0004-0000-0100-000021000000}"/>
    <hyperlink ref="B36" r:id="rId35" location="page=213" xr:uid="{00000000-0004-0000-0100-000022000000}"/>
    <hyperlink ref="B37" r:id="rId36" location="page=214" xr:uid="{00000000-0004-0000-0100-000023000000}"/>
    <hyperlink ref="B38" r:id="rId37" location="page=215" xr:uid="{00000000-0004-0000-0100-000024000000}"/>
    <hyperlink ref="B39" r:id="rId38" location="page=218" xr:uid="{00000000-0004-0000-0100-000025000000}"/>
    <hyperlink ref="B40" r:id="rId39" location="page=218" xr:uid="{00000000-0004-0000-0100-000026000000}"/>
    <hyperlink ref="B41" r:id="rId40" location="page=219" xr:uid="{00000000-0004-0000-0100-000027000000}"/>
    <hyperlink ref="B42" r:id="rId41" location="page=219" xr:uid="{00000000-0004-0000-0100-000028000000}"/>
    <hyperlink ref="B43" r:id="rId42" location="page=220" xr:uid="{00000000-0004-0000-0100-000029000000}"/>
    <hyperlink ref="B44" r:id="rId43" location="page=220" xr:uid="{00000000-0004-0000-0100-00002A000000}"/>
    <hyperlink ref="B45" r:id="rId44" location="page=220" xr:uid="{00000000-0004-0000-0100-00002B000000}"/>
    <hyperlink ref="B46" r:id="rId45" location="page=221" xr:uid="{00000000-0004-0000-0100-00002C000000}"/>
    <hyperlink ref="B47" r:id="rId46" location="page=222" xr:uid="{00000000-0004-0000-0100-00002D000000}"/>
    <hyperlink ref="B48" r:id="rId47" location="page=222" xr:uid="{00000000-0004-0000-0100-00002E000000}"/>
    <hyperlink ref="B49" r:id="rId48" location="page=254" xr:uid="{00000000-0004-0000-0100-00002F000000}"/>
    <hyperlink ref="B50" r:id="rId49" location="page=258" xr:uid="{00000000-0004-0000-0100-000030000000}"/>
    <hyperlink ref="B52" r:id="rId50" location="page=102" xr:uid="{00000000-0004-0000-0100-000031000000}"/>
    <hyperlink ref="B53" r:id="rId51" location="page=107" xr:uid="{00000000-0004-0000-0100-000032000000}"/>
    <hyperlink ref="B55" r:id="rId52" location="page=109" xr:uid="{00000000-0004-0000-0100-000033000000}"/>
    <hyperlink ref="B54" r:id="rId53" location="page=214" xr:uid="{00000000-0004-0000-0100-000034000000}"/>
    <hyperlink ref="B51" r:id="rId54" location="page=357" xr:uid="{00000000-0004-0000-0100-000035000000}"/>
    <hyperlink ref="B57" r:id="rId55" location="page=155" xr:uid="{00000000-0004-0000-0100-000036000000}"/>
    <hyperlink ref="B58" r:id="rId56" location="page=180" xr:uid="{00000000-0004-0000-0100-000037000000}"/>
  </hyperlinks>
  <pageMargins left="0.7" right="0.7" top="0.75" bottom="0.75" header="0.3" footer="0.3"/>
  <pageSetup orientation="landscape" r:id="rId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2E5F-3B0A-441D-99B7-4610DE131DE4}">
  <sheetPr codeName="Sheet4"/>
  <dimension ref="A1:T22"/>
  <sheetViews>
    <sheetView workbookViewId="0">
      <selection activeCell="E28" sqref="E28"/>
    </sheetView>
  </sheetViews>
  <sheetFormatPr defaultRowHeight="14.5"/>
  <sheetData>
    <row r="1" spans="1:17">
      <c r="A1" s="51"/>
      <c r="B1" s="49" t="s">
        <v>60</v>
      </c>
      <c r="C1" s="52"/>
      <c r="D1" s="49" t="s">
        <v>61</v>
      </c>
      <c r="E1" s="49"/>
      <c r="F1" s="820"/>
      <c r="G1" s="820"/>
      <c r="H1" s="49" t="s">
        <v>62</v>
      </c>
      <c r="I1" s="49"/>
      <c r="J1" s="53"/>
      <c r="K1" s="49" t="s">
        <v>63</v>
      </c>
      <c r="L1" s="49"/>
      <c r="M1" s="49"/>
      <c r="N1" s="49"/>
      <c r="O1" s="49"/>
      <c r="P1" s="49"/>
      <c r="Q1" s="49"/>
    </row>
    <row r="2" spans="1:17">
      <c r="A2" s="14" t="s">
        <v>0</v>
      </c>
      <c r="B2" s="14"/>
      <c r="C2" s="14"/>
      <c r="D2" s="12"/>
      <c r="E2" s="12"/>
      <c r="F2" s="19"/>
      <c r="G2" s="19"/>
      <c r="H2" s="12"/>
      <c r="I2" s="12"/>
      <c r="J2" s="12"/>
      <c r="K2" s="12"/>
      <c r="L2" s="12"/>
      <c r="M2" s="12"/>
      <c r="N2" s="12"/>
      <c r="O2" s="12"/>
      <c r="P2" s="12"/>
      <c r="Q2" s="12"/>
    </row>
    <row r="3" spans="1:17" ht="15.5">
      <c r="A3" s="2" t="s">
        <v>65</v>
      </c>
      <c r="B3" s="3"/>
      <c r="C3" s="3"/>
      <c r="D3" s="1"/>
      <c r="E3" s="14"/>
      <c r="F3" s="14"/>
      <c r="G3" s="14"/>
      <c r="H3" s="1"/>
      <c r="I3" s="1"/>
      <c r="J3" s="1"/>
      <c r="K3" s="1"/>
      <c r="L3" s="49"/>
      <c r="M3" s="49"/>
      <c r="N3" s="49"/>
      <c r="O3" s="49"/>
      <c r="P3" s="49"/>
      <c r="Q3" s="49"/>
    </row>
    <row r="4" spans="1:17" ht="15.5">
      <c r="A4" s="1351" t="s">
        <v>1428</v>
      </c>
      <c r="B4" s="1351"/>
      <c r="C4" s="1351"/>
      <c r="D4" s="1"/>
      <c r="E4" s="3"/>
      <c r="F4" s="3"/>
      <c r="G4" s="3"/>
      <c r="H4" s="1"/>
      <c r="I4" s="821" t="s">
        <v>10</v>
      </c>
      <c r="J4" s="821"/>
      <c r="K4" s="821"/>
      <c r="L4" s="49"/>
      <c r="M4" s="49"/>
      <c r="N4" s="49"/>
      <c r="O4" s="49"/>
      <c r="P4" s="49"/>
      <c r="Q4" s="49"/>
    </row>
    <row r="5" spans="1:17">
      <c r="A5" s="25" t="s">
        <v>64</v>
      </c>
      <c r="B5" s="21"/>
      <c r="C5" s="21"/>
      <c r="D5" s="22"/>
      <c r="E5" s="21"/>
      <c r="F5" s="21"/>
      <c r="G5" s="21"/>
      <c r="H5" s="22"/>
      <c r="I5" s="23"/>
      <c r="J5" s="23"/>
      <c r="K5" s="24" t="s">
        <v>130</v>
      </c>
      <c r="L5" s="20"/>
      <c r="M5" s="20"/>
      <c r="N5" s="20"/>
      <c r="O5" s="20"/>
      <c r="P5" s="20"/>
      <c r="Q5" s="20"/>
    </row>
    <row r="6" spans="1:17" ht="34.5" customHeight="1">
      <c r="A6" s="1352" t="s">
        <v>1429</v>
      </c>
      <c r="B6" s="1353"/>
      <c r="C6" s="1353"/>
      <c r="D6" s="1353"/>
      <c r="E6" s="1353"/>
      <c r="F6" s="1353"/>
      <c r="G6" s="1353"/>
      <c r="H6" s="1353"/>
      <c r="I6" s="1353"/>
      <c r="J6" s="1353"/>
      <c r="K6" s="1354"/>
      <c r="L6" s="49"/>
      <c r="M6" s="49"/>
      <c r="N6" s="49"/>
      <c r="O6" s="49"/>
      <c r="P6" s="49"/>
      <c r="Q6" s="49"/>
    </row>
    <row r="7" spans="1:17">
      <c r="A7" s="824" t="s">
        <v>1</v>
      </c>
      <c r="B7" s="825"/>
      <c r="C7" s="817"/>
      <c r="D7" s="818"/>
      <c r="E7" s="818"/>
      <c r="F7" s="818"/>
      <c r="G7" s="818"/>
      <c r="H7" s="819"/>
      <c r="I7" s="822" t="s">
        <v>9</v>
      </c>
      <c r="J7" s="823"/>
      <c r="K7" s="18" t="s">
        <v>2</v>
      </c>
      <c r="L7" s="49"/>
      <c r="M7" s="49"/>
      <c r="N7" s="49"/>
      <c r="O7" s="49"/>
      <c r="P7" s="49"/>
      <c r="Q7" s="49"/>
    </row>
    <row r="8" spans="1:17">
      <c r="A8" s="824" t="s">
        <v>3</v>
      </c>
      <c r="B8" s="825"/>
      <c r="C8" s="817"/>
      <c r="D8" s="818"/>
      <c r="E8" s="818"/>
      <c r="F8" s="818"/>
      <c r="G8" s="818"/>
      <c r="H8" s="819"/>
      <c r="I8" s="822" t="s">
        <v>4</v>
      </c>
      <c r="J8" s="823"/>
      <c r="K8" s="573"/>
      <c r="L8" s="32"/>
      <c r="M8" s="49"/>
      <c r="N8" s="49"/>
      <c r="O8" s="49"/>
      <c r="P8" s="49"/>
      <c r="Q8" s="49"/>
    </row>
    <row r="9" spans="1:17">
      <c r="A9" s="30"/>
      <c r="B9" s="30"/>
      <c r="C9" s="30"/>
      <c r="D9" s="30"/>
      <c r="E9" s="30"/>
      <c r="F9" s="30"/>
      <c r="G9" s="30"/>
      <c r="H9" s="30"/>
      <c r="I9" s="11"/>
      <c r="J9" s="11"/>
      <c r="K9" s="30"/>
      <c r="L9" s="49"/>
      <c r="M9" s="49"/>
      <c r="N9" s="49"/>
      <c r="O9" s="49"/>
      <c r="P9" s="49"/>
      <c r="Q9" s="49"/>
    </row>
    <row r="10" spans="1:17">
      <c r="A10" s="30"/>
      <c r="B10" s="351" t="s">
        <v>95</v>
      </c>
      <c r="C10" s="30"/>
      <c r="D10" s="30"/>
      <c r="E10" s="30"/>
      <c r="F10" s="30"/>
      <c r="G10" s="30"/>
      <c r="H10" s="30"/>
      <c r="I10" s="11"/>
      <c r="J10" s="11"/>
      <c r="K10" s="30"/>
      <c r="L10" s="49"/>
      <c r="M10" s="49"/>
      <c r="N10" s="49"/>
      <c r="O10" s="49"/>
      <c r="P10" s="49"/>
      <c r="Q10" s="49"/>
    </row>
    <row r="11" spans="1:17">
      <c r="A11" s="30"/>
      <c r="B11" s="30"/>
      <c r="C11" s="30"/>
      <c r="D11" s="30"/>
      <c r="E11" s="30"/>
      <c r="F11" s="30"/>
      <c r="G11" s="30"/>
      <c r="H11" s="30"/>
      <c r="I11" s="11"/>
      <c r="J11" s="11"/>
      <c r="K11" s="30"/>
      <c r="L11" s="49"/>
      <c r="M11" s="49"/>
      <c r="N11" s="49"/>
      <c r="O11" s="49"/>
      <c r="P11" s="49"/>
      <c r="Q11" s="49"/>
    </row>
    <row r="12" spans="1:17">
      <c r="A12" s="14" t="s">
        <v>0</v>
      </c>
      <c r="B12" s="14"/>
      <c r="C12" s="14"/>
      <c r="D12" s="12"/>
      <c r="E12" s="12"/>
      <c r="F12" s="19"/>
      <c r="G12" s="19"/>
      <c r="H12" s="12"/>
      <c r="I12" s="12"/>
      <c r="J12" s="12"/>
      <c r="K12" s="12"/>
      <c r="L12" s="49"/>
      <c r="M12" s="49"/>
      <c r="N12" s="49"/>
      <c r="O12" s="49"/>
      <c r="P12" s="49"/>
      <c r="Q12" s="49"/>
    </row>
    <row r="13" spans="1:17" ht="15.5">
      <c r="A13" s="2" t="s">
        <v>65</v>
      </c>
      <c r="B13" s="3"/>
      <c r="C13" s="3"/>
      <c r="D13" s="1"/>
      <c r="E13" s="14"/>
      <c r="F13" s="14"/>
      <c r="G13" s="14"/>
      <c r="H13" s="1"/>
      <c r="I13" s="1"/>
      <c r="J13" s="1"/>
      <c r="K13" s="1"/>
      <c r="L13" s="49"/>
      <c r="M13" s="49"/>
      <c r="N13" s="49"/>
      <c r="O13" s="49"/>
      <c r="P13" s="49"/>
      <c r="Q13" s="49"/>
    </row>
    <row r="14" spans="1:17" ht="15.5">
      <c r="A14" s="826" t="s">
        <v>90</v>
      </c>
      <c r="B14" s="826"/>
      <c r="C14" s="826"/>
      <c r="D14" s="1"/>
      <c r="E14" s="3"/>
      <c r="F14" s="3"/>
      <c r="G14" s="3"/>
      <c r="H14" s="1"/>
      <c r="I14" s="821" t="s">
        <v>10</v>
      </c>
      <c r="J14" s="821"/>
      <c r="K14" s="821"/>
      <c r="L14" s="49"/>
      <c r="M14" s="49"/>
      <c r="N14" s="49"/>
      <c r="O14" s="49"/>
      <c r="P14" s="49"/>
      <c r="Q14" s="49"/>
    </row>
    <row r="15" spans="1:17">
      <c r="A15" s="25" t="s">
        <v>64</v>
      </c>
      <c r="B15" s="21"/>
      <c r="C15" s="21"/>
      <c r="D15" s="22"/>
      <c r="E15" s="21"/>
      <c r="F15" s="21"/>
      <c r="G15" s="21"/>
      <c r="H15" s="22"/>
      <c r="I15" s="23"/>
      <c r="J15" s="23"/>
      <c r="K15" s="24" t="s">
        <v>130</v>
      </c>
      <c r="L15" s="49"/>
      <c r="M15" s="49"/>
      <c r="N15" s="49"/>
      <c r="O15" s="49"/>
      <c r="P15" s="49"/>
      <c r="Q15" s="49"/>
    </row>
    <row r="16" spans="1:17">
      <c r="A16" s="1355" t="s">
        <v>1</v>
      </c>
      <c r="B16" s="1356"/>
      <c r="C16" s="1357" t="s">
        <v>1197</v>
      </c>
      <c r="D16" s="1358"/>
      <c r="E16" s="1358"/>
      <c r="F16" s="1358"/>
      <c r="G16" s="1358"/>
      <c r="H16" s="1359"/>
      <c r="I16" s="822" t="s">
        <v>9</v>
      </c>
      <c r="J16" s="823"/>
      <c r="K16" s="18" t="s">
        <v>2</v>
      </c>
      <c r="L16" s="49"/>
      <c r="M16" s="49"/>
      <c r="N16" s="49"/>
      <c r="O16" s="49"/>
      <c r="P16" s="49"/>
      <c r="Q16" s="49"/>
    </row>
    <row r="17" spans="1:20">
      <c r="A17" s="1355" t="s">
        <v>3</v>
      </c>
      <c r="B17" s="1356"/>
      <c r="C17" s="1357" t="s">
        <v>1197</v>
      </c>
      <c r="D17" s="1358"/>
      <c r="E17" s="1358"/>
      <c r="F17" s="1358"/>
      <c r="G17" s="1358"/>
      <c r="H17" s="1359"/>
      <c r="I17" s="822" t="s">
        <v>4</v>
      </c>
      <c r="J17" s="823"/>
      <c r="K17" s="46"/>
      <c r="L17" s="49"/>
      <c r="M17" s="49"/>
      <c r="N17" s="49"/>
      <c r="O17" s="49"/>
      <c r="P17" s="49"/>
      <c r="Q17" s="49"/>
    </row>
    <row r="18" spans="1:20">
      <c r="A18" s="30"/>
      <c r="B18" s="30"/>
      <c r="C18" s="30"/>
      <c r="D18" s="30"/>
      <c r="E18" s="30"/>
      <c r="F18" s="30"/>
      <c r="G18" s="30"/>
      <c r="H18" s="30"/>
      <c r="I18" s="11"/>
      <c r="J18" s="11"/>
      <c r="K18" s="30"/>
      <c r="L18" s="49"/>
      <c r="M18" s="49"/>
      <c r="N18" s="49"/>
      <c r="O18" s="49"/>
      <c r="P18" s="49"/>
      <c r="Q18" s="49"/>
    </row>
    <row r="19" spans="1:20">
      <c r="A19" s="30"/>
      <c r="B19" s="26"/>
      <c r="C19" s="30"/>
      <c r="D19" s="30"/>
      <c r="E19" s="30"/>
      <c r="F19" s="30"/>
      <c r="G19" s="30"/>
      <c r="H19" s="30"/>
      <c r="I19" s="11"/>
      <c r="J19" s="11"/>
      <c r="K19" s="30"/>
      <c r="L19" s="49"/>
      <c r="M19" s="49"/>
      <c r="N19" s="49"/>
      <c r="O19" s="49"/>
      <c r="P19" s="49"/>
      <c r="Q19" s="49"/>
    </row>
    <row r="20" spans="1:20">
      <c r="A20" s="7"/>
      <c r="B20" s="30" t="s">
        <v>177</v>
      </c>
      <c r="C20" s="30"/>
      <c r="D20" s="30"/>
      <c r="E20" s="30"/>
      <c r="F20" s="30"/>
      <c r="G20" s="7"/>
      <c r="H20" s="6"/>
      <c r="I20" s="6"/>
      <c r="J20" s="5"/>
      <c r="K20" s="5"/>
      <c r="L20" s="49"/>
      <c r="M20" s="49"/>
      <c r="N20" s="49"/>
      <c r="O20" s="49"/>
      <c r="P20" s="49"/>
      <c r="Q20" s="49"/>
    </row>
    <row r="21" spans="1:20">
      <c r="A21" s="7"/>
      <c r="B21" s="525" t="s">
        <v>1215</v>
      </c>
      <c r="C21" s="525"/>
      <c r="D21" s="525"/>
      <c r="E21" s="525"/>
      <c r="F21" s="525"/>
      <c r="G21" s="577"/>
      <c r="H21" s="601"/>
      <c r="I21" s="601"/>
      <c r="J21" s="602"/>
      <c r="K21" s="602"/>
      <c r="L21" s="548"/>
      <c r="M21" s="548"/>
      <c r="N21" s="548"/>
      <c r="O21" s="548"/>
      <c r="P21" s="548"/>
      <c r="Q21" s="548"/>
      <c r="R21" s="548"/>
      <c r="S21" s="548"/>
      <c r="T21" s="548"/>
    </row>
    <row r="22" spans="1:20">
      <c r="A22" s="7"/>
      <c r="B22" s="30"/>
      <c r="C22" s="30"/>
      <c r="D22" s="30"/>
      <c r="E22" s="30"/>
      <c r="F22" s="30"/>
      <c r="G22" s="7"/>
      <c r="H22" s="6"/>
      <c r="I22" s="6"/>
      <c r="J22" s="5"/>
      <c r="K22" s="5"/>
      <c r="L22" s="49"/>
      <c r="M22" s="49"/>
      <c r="N22" s="49"/>
      <c r="O22" s="49"/>
      <c r="P22" s="49"/>
      <c r="Q22" s="49"/>
    </row>
  </sheetData>
  <mergeCells count="18">
    <mergeCell ref="F1:G1"/>
    <mergeCell ref="A4:C4"/>
    <mergeCell ref="I4:K4"/>
    <mergeCell ref="A6:K6"/>
    <mergeCell ref="A7:B7"/>
    <mergeCell ref="C7:H7"/>
    <mergeCell ref="I7:J7"/>
    <mergeCell ref="A17:B17"/>
    <mergeCell ref="C17:H17"/>
    <mergeCell ref="I17:J17"/>
    <mergeCell ref="A8:B8"/>
    <mergeCell ref="C8:H8"/>
    <mergeCell ref="I8:J8"/>
    <mergeCell ref="A14:C14"/>
    <mergeCell ref="I14:K14"/>
    <mergeCell ref="A16:B16"/>
    <mergeCell ref="C16:H16"/>
    <mergeCell ref="I16:J16"/>
  </mergeCells>
  <pageMargins left="0.7" right="0.7" top="0.75" bottom="0.75" header="0.3" footer="0.3"/>
  <pageSetup orientation="portrait" horizontalDpi="90" verticalDpi="9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8F60-091E-4820-96A3-1AE83A0178EF}">
  <sheetPr codeName="Sheet5"/>
  <dimension ref="A1:M29"/>
  <sheetViews>
    <sheetView zoomScale="115" zoomScaleNormal="115" workbookViewId="0">
      <selection activeCell="B22" sqref="B22"/>
    </sheetView>
  </sheetViews>
  <sheetFormatPr defaultColWidth="8.81640625" defaultRowHeight="14.5"/>
  <cols>
    <col min="1" max="1" width="3.453125" style="49" customWidth="1"/>
    <col min="2" max="2" width="17.7265625" style="49" customWidth="1"/>
    <col min="3" max="3" width="2.54296875" style="49" customWidth="1"/>
    <col min="4" max="4" width="10.7265625" style="49" customWidth="1"/>
    <col min="5" max="5" width="3" style="49" customWidth="1"/>
    <col min="6" max="6" width="21.453125" style="49" customWidth="1"/>
    <col min="7" max="7" width="4.1796875" style="49" customWidth="1"/>
    <col min="8" max="8" width="15.1796875" style="49" customWidth="1"/>
    <col min="9" max="9" width="2.453125" style="49" customWidth="1"/>
    <col min="10" max="10" width="16.26953125" style="49" customWidth="1"/>
    <col min="11" max="11" width="3" style="49" customWidth="1"/>
    <col min="12" max="12" width="23.453125" style="49" customWidth="1"/>
    <col min="13" max="16384" width="8.81640625" style="49"/>
  </cols>
  <sheetData>
    <row r="1" spans="1:12">
      <c r="B1" s="51" t="s">
        <v>60</v>
      </c>
      <c r="D1" s="721" t="s">
        <v>61</v>
      </c>
      <c r="E1" s="721"/>
      <c r="G1" s="820" t="s">
        <v>1309</v>
      </c>
      <c r="H1" s="820"/>
      <c r="K1" s="53"/>
      <c r="L1" s="53" t="s">
        <v>63</v>
      </c>
    </row>
    <row r="2" spans="1:12">
      <c r="A2" s="35"/>
      <c r="B2" s="35"/>
      <c r="C2" s="35"/>
      <c r="D2" s="35"/>
      <c r="E2" s="35"/>
      <c r="F2" s="35"/>
      <c r="G2" s="35"/>
      <c r="H2" s="35"/>
      <c r="I2" s="35"/>
      <c r="J2" s="35"/>
      <c r="K2" s="35"/>
    </row>
    <row r="3" spans="1:12" ht="15" customHeight="1">
      <c r="A3" s="845" t="s">
        <v>16</v>
      </c>
      <c r="B3" s="846"/>
      <c r="C3" s="846"/>
      <c r="D3" s="846"/>
      <c r="E3" s="846"/>
      <c r="F3" s="846"/>
      <c r="G3" s="846"/>
      <c r="H3" s="846"/>
      <c r="I3" s="846"/>
      <c r="J3" s="846"/>
      <c r="K3" s="846"/>
      <c r="L3" s="847"/>
    </row>
    <row r="4" spans="1:12">
      <c r="A4" s="514" t="s">
        <v>45</v>
      </c>
      <c r="B4" s="848" t="s">
        <v>6</v>
      </c>
      <c r="C4" s="848"/>
      <c r="D4" s="848"/>
      <c r="E4" s="849"/>
      <c r="F4" s="849"/>
      <c r="G4" s="514" t="s">
        <v>48</v>
      </c>
      <c r="H4" s="850" t="s">
        <v>7</v>
      </c>
      <c r="I4" s="851"/>
      <c r="J4" s="852"/>
      <c r="K4" s="515"/>
      <c r="L4" s="516"/>
    </row>
    <row r="5" spans="1:12">
      <c r="A5" s="636" t="s">
        <v>46</v>
      </c>
      <c r="B5" s="842" t="s">
        <v>5</v>
      </c>
      <c r="C5" s="842"/>
      <c r="D5" s="842"/>
      <c r="E5" s="843" t="s">
        <v>13</v>
      </c>
      <c r="F5" s="844"/>
      <c r="G5" s="637" t="s">
        <v>49</v>
      </c>
      <c r="H5" s="832" t="s">
        <v>12</v>
      </c>
      <c r="I5" s="833"/>
      <c r="J5" s="834"/>
      <c r="K5" s="835"/>
      <c r="L5" s="836"/>
    </row>
    <row r="6" spans="1:12">
      <c r="A6" s="828" t="s">
        <v>47</v>
      </c>
      <c r="B6" s="830" t="s">
        <v>14</v>
      </c>
      <c r="C6" s="830"/>
      <c r="D6" s="830"/>
      <c r="E6" s="830"/>
      <c r="F6" s="831"/>
      <c r="G6" s="513" t="s">
        <v>52</v>
      </c>
      <c r="H6" s="832" t="s">
        <v>8</v>
      </c>
      <c r="I6" s="833"/>
      <c r="J6" s="834"/>
      <c r="K6" s="835"/>
      <c r="L6" s="836"/>
    </row>
    <row r="7" spans="1:12" hidden="1">
      <c r="A7" s="829"/>
      <c r="B7" s="599"/>
      <c r="C7" s="599"/>
      <c r="D7" s="599"/>
      <c r="E7" s="599"/>
      <c r="F7" s="600"/>
      <c r="G7" s="598"/>
      <c r="H7" s="837"/>
      <c r="I7" s="838"/>
      <c r="J7" s="839"/>
      <c r="K7" s="840"/>
      <c r="L7" s="841"/>
    </row>
    <row r="8" spans="1:12" ht="15" customHeight="1">
      <c r="A8" s="517" t="s">
        <v>1114</v>
      </c>
      <c r="B8" s="518" t="s">
        <v>1097</v>
      </c>
      <c r="C8" s="519" t="s">
        <v>1114</v>
      </c>
      <c r="D8" s="520" t="s">
        <v>1098</v>
      </c>
      <c r="E8" s="519" t="s">
        <v>1114</v>
      </c>
      <c r="F8" s="520" t="s">
        <v>578</v>
      </c>
      <c r="G8" s="519" t="s">
        <v>1114</v>
      </c>
      <c r="H8" s="520" t="s">
        <v>1116</v>
      </c>
      <c r="I8" s="519" t="s">
        <v>1114</v>
      </c>
      <c r="J8" s="520" t="s">
        <v>1099</v>
      </c>
      <c r="K8" s="519" t="s">
        <v>1114</v>
      </c>
      <c r="L8" s="521" t="s">
        <v>1100</v>
      </c>
    </row>
    <row r="9" spans="1:12">
      <c r="A9" s="522" t="s">
        <v>1114</v>
      </c>
      <c r="B9" s="523" t="s">
        <v>1430</v>
      </c>
      <c r="C9" s="524" t="s">
        <v>1114</v>
      </c>
      <c r="D9" s="525" t="s">
        <v>1113</v>
      </c>
      <c r="E9" s="524" t="s">
        <v>1114</v>
      </c>
      <c r="F9" s="525" t="s">
        <v>1115</v>
      </c>
      <c r="G9" s="524" t="s">
        <v>1114</v>
      </c>
      <c r="H9" s="525" t="s">
        <v>614</v>
      </c>
      <c r="I9" s="524" t="s">
        <v>1114</v>
      </c>
      <c r="J9" s="525" t="s">
        <v>1101</v>
      </c>
      <c r="K9" s="524" t="s">
        <v>1114</v>
      </c>
      <c r="L9" s="526" t="s">
        <v>1102</v>
      </c>
    </row>
    <row r="10" spans="1:12">
      <c r="A10" s="522" t="s">
        <v>1114</v>
      </c>
      <c r="B10" s="523" t="s">
        <v>1103</v>
      </c>
      <c r="C10" s="524" t="s">
        <v>1114</v>
      </c>
      <c r="D10" s="525" t="s">
        <v>1109</v>
      </c>
      <c r="E10" s="524" t="s">
        <v>1114</v>
      </c>
      <c r="F10" s="525" t="s">
        <v>1178</v>
      </c>
      <c r="G10" s="524" t="s">
        <v>1114</v>
      </c>
      <c r="H10" s="525" t="s">
        <v>1112</v>
      </c>
      <c r="I10" s="524" t="s">
        <v>1114</v>
      </c>
      <c r="J10" s="525" t="s">
        <v>1106</v>
      </c>
      <c r="K10" s="524" t="s">
        <v>1114</v>
      </c>
      <c r="L10" s="526" t="s">
        <v>1107</v>
      </c>
    </row>
    <row r="11" spans="1:12">
      <c r="A11" s="522" t="s">
        <v>1114</v>
      </c>
      <c r="B11" s="523" t="s">
        <v>1108</v>
      </c>
      <c r="C11" s="524" t="s">
        <v>1114</v>
      </c>
      <c r="D11" s="525" t="s">
        <v>1110</v>
      </c>
      <c r="E11" s="524" t="s">
        <v>1114</v>
      </c>
      <c r="F11" s="525" t="s">
        <v>1104</v>
      </c>
      <c r="G11" s="524" t="s">
        <v>1114</v>
      </c>
      <c r="H11" s="525" t="s">
        <v>1105</v>
      </c>
      <c r="I11" s="524" t="s">
        <v>1114</v>
      </c>
      <c r="J11" s="525" t="s">
        <v>1111</v>
      </c>
      <c r="K11" s="524" t="s">
        <v>1114</v>
      </c>
      <c r="L11" s="526" t="s">
        <v>1117</v>
      </c>
    </row>
    <row r="12" spans="1:12">
      <c r="A12" s="527" t="s">
        <v>1114</v>
      </c>
      <c r="B12" s="528" t="s">
        <v>1118</v>
      </c>
      <c r="C12" s="529"/>
      <c r="D12" s="528"/>
      <c r="E12" s="529"/>
      <c r="F12" s="529"/>
      <c r="G12" s="529"/>
      <c r="H12" s="528"/>
      <c r="I12" s="530"/>
      <c r="J12" s="528"/>
      <c r="K12" s="531"/>
      <c r="L12" s="532"/>
    </row>
    <row r="13" spans="1:12" ht="15" customHeight="1">
      <c r="F13" s="545" t="s">
        <v>1119</v>
      </c>
      <c r="I13" s="512"/>
      <c r="J13" s="512"/>
      <c r="K13" s="512"/>
    </row>
    <row r="14" spans="1:12">
      <c r="F14" s="544">
        <v>1</v>
      </c>
      <c r="G14" s="28"/>
      <c r="J14" s="512"/>
      <c r="K14" s="512"/>
    </row>
    <row r="15" spans="1:12">
      <c r="F15" s="544">
        <v>2</v>
      </c>
      <c r="G15" s="28"/>
      <c r="J15" s="512"/>
      <c r="K15" s="512"/>
    </row>
    <row r="16" spans="1:12">
      <c r="F16" s="544">
        <v>3</v>
      </c>
      <c r="G16" s="28"/>
      <c r="J16" s="512"/>
      <c r="K16" s="512"/>
    </row>
    <row r="17" spans="1:13">
      <c r="F17" s="544">
        <v>4</v>
      </c>
      <c r="G17" s="28"/>
    </row>
    <row r="18" spans="1:13">
      <c r="F18" s="544">
        <v>5</v>
      </c>
      <c r="G18" s="28"/>
    </row>
    <row r="19" spans="1:13">
      <c r="F19" s="544">
        <v>6</v>
      </c>
      <c r="G19" s="28"/>
    </row>
    <row r="20" spans="1:13">
      <c r="F20" s="544">
        <v>7</v>
      </c>
      <c r="G20" s="28"/>
    </row>
    <row r="21" spans="1:13">
      <c r="F21" s="544">
        <v>8</v>
      </c>
      <c r="G21" s="28"/>
    </row>
    <row r="22" spans="1:13">
      <c r="F22" s="544">
        <v>9</v>
      </c>
      <c r="G22" s="28"/>
    </row>
    <row r="23" spans="1:13">
      <c r="F23" s="544">
        <v>10</v>
      </c>
      <c r="G23" s="28"/>
    </row>
    <row r="24" spans="1:13">
      <c r="A24" s="48"/>
      <c r="B24" s="48"/>
      <c r="F24" s="544">
        <v>11</v>
      </c>
      <c r="G24" s="28"/>
    </row>
    <row r="25" spans="1:13">
      <c r="A25" s="48"/>
      <c r="B25" s="48"/>
      <c r="F25" s="544">
        <v>12</v>
      </c>
      <c r="G25" s="28"/>
    </row>
    <row r="26" spans="1:13">
      <c r="A26" s="48"/>
      <c r="B26" s="48"/>
      <c r="F26" s="544">
        <v>13</v>
      </c>
      <c r="G26" s="28"/>
    </row>
    <row r="27" spans="1:13">
      <c r="C27" s="48"/>
      <c r="D27" s="48"/>
      <c r="F27" s="544">
        <v>14</v>
      </c>
      <c r="G27" s="28"/>
      <c r="J27" s="48"/>
      <c r="K27" s="48"/>
      <c r="L27" s="48"/>
      <c r="M27" s="48"/>
    </row>
    <row r="28" spans="1:13">
      <c r="F28" s="544">
        <v>15</v>
      </c>
      <c r="G28" s="28"/>
    </row>
    <row r="29" spans="1:13">
      <c r="F29" s="544">
        <v>16</v>
      </c>
      <c r="G29" s="28"/>
    </row>
  </sheetData>
  <mergeCells count="15">
    <mergeCell ref="A6:A7"/>
    <mergeCell ref="H6:J6"/>
    <mergeCell ref="K6:L6"/>
    <mergeCell ref="H7:J7"/>
    <mergeCell ref="K7:L7"/>
    <mergeCell ref="B6:F6"/>
    <mergeCell ref="K5:L5"/>
    <mergeCell ref="A3:L3"/>
    <mergeCell ref="G1:H1"/>
    <mergeCell ref="B4:D4"/>
    <mergeCell ref="E4:F4"/>
    <mergeCell ref="H4:J4"/>
    <mergeCell ref="B5:D5"/>
    <mergeCell ref="E5:F5"/>
    <mergeCell ref="H5:J5"/>
  </mergeCells>
  <pageMargins left="0.5" right="0.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Q20"/>
  <sheetViews>
    <sheetView zoomScaleNormal="100" workbookViewId="0">
      <selection activeCell="B24" sqref="B24"/>
    </sheetView>
  </sheetViews>
  <sheetFormatPr defaultColWidth="9.1796875" defaultRowHeight="14.5"/>
  <cols>
    <col min="1" max="1" width="7.1796875" style="49" customWidth="1"/>
    <col min="2" max="2" width="35" style="49" customWidth="1"/>
    <col min="3" max="3" width="10.26953125" style="49" customWidth="1"/>
    <col min="4" max="4" width="30.26953125" style="49" customWidth="1"/>
    <col min="5" max="5" width="10.1796875" style="49" customWidth="1"/>
    <col min="6" max="6" width="30.7265625" style="49" customWidth="1"/>
    <col min="7" max="7" width="15.1796875" style="49" customWidth="1"/>
    <col min="8" max="8" width="15.7265625" style="49" customWidth="1"/>
    <col min="9" max="9" width="10.453125" style="49" customWidth="1"/>
    <col min="10" max="10" width="10.7265625" style="49" customWidth="1"/>
    <col min="11" max="16" width="9.1796875" style="49"/>
    <col min="17" max="17" width="22.453125" style="49" customWidth="1"/>
    <col min="18" max="16384" width="9.1796875" style="49"/>
  </cols>
  <sheetData>
    <row r="1" spans="1:17">
      <c r="B1" s="51"/>
      <c r="C1" s="49" t="s">
        <v>60</v>
      </c>
      <c r="E1" s="52"/>
      <c r="F1" s="49" t="s">
        <v>61</v>
      </c>
      <c r="H1" s="820"/>
      <c r="I1" s="820"/>
      <c r="J1" s="49" t="s">
        <v>62</v>
      </c>
      <c r="L1" s="53"/>
      <c r="M1" s="49" t="s">
        <v>63</v>
      </c>
    </row>
    <row r="2" spans="1:17">
      <c r="A2" s="35"/>
      <c r="B2" s="35"/>
      <c r="C2" s="35"/>
      <c r="D2" s="35"/>
      <c r="E2" s="35"/>
      <c r="F2" s="35"/>
      <c r="G2" s="35"/>
      <c r="H2" s="35"/>
      <c r="I2" s="35"/>
      <c r="J2" s="35"/>
    </row>
    <row r="3" spans="1:17" ht="15" customHeight="1">
      <c r="A3" s="853" t="s">
        <v>19</v>
      </c>
      <c r="B3" s="853"/>
      <c r="C3" s="853"/>
      <c r="D3" s="853"/>
      <c r="E3" s="853"/>
      <c r="F3" s="853"/>
      <c r="G3" s="41"/>
      <c r="H3" s="41"/>
      <c r="I3" s="41"/>
      <c r="J3" s="41"/>
      <c r="K3" s="36"/>
    </row>
    <row r="4" spans="1:17" ht="56.5" customHeight="1">
      <c r="A4" s="854" t="s">
        <v>1198</v>
      </c>
      <c r="B4" s="854"/>
      <c r="C4" s="854"/>
      <c r="D4" s="854"/>
      <c r="E4" s="854"/>
      <c r="F4" s="854"/>
      <c r="G4" s="40"/>
      <c r="H4" s="40"/>
      <c r="I4" s="40"/>
      <c r="J4" s="40"/>
      <c r="K4" s="36"/>
    </row>
    <row r="5" spans="1:17" ht="16.5" customHeight="1">
      <c r="A5" s="855" t="s">
        <v>11</v>
      </c>
      <c r="B5" s="855"/>
      <c r="C5" s="855"/>
      <c r="D5" s="855"/>
      <c r="E5" s="855"/>
      <c r="F5" s="855"/>
      <c r="G5" s="352"/>
      <c r="H5" s="856"/>
      <c r="I5" s="856"/>
      <c r="J5" s="856"/>
      <c r="K5" s="352"/>
      <c r="L5" s="353"/>
      <c r="M5" s="353"/>
      <c r="N5" s="353"/>
      <c r="O5" s="353"/>
      <c r="P5" s="353"/>
      <c r="Q5" s="353"/>
    </row>
    <row r="6" spans="1:17" ht="16.5" customHeight="1">
      <c r="A6" s="855"/>
      <c r="B6" s="855"/>
      <c r="C6" s="855"/>
      <c r="D6" s="855"/>
      <c r="E6" s="855"/>
      <c r="F6" s="855"/>
      <c r="G6" s="354"/>
      <c r="H6" s="355"/>
      <c r="I6" s="354"/>
      <c r="J6" s="354"/>
      <c r="K6" s="352"/>
      <c r="L6" s="353"/>
      <c r="M6" s="353"/>
      <c r="N6" s="353"/>
      <c r="O6" s="353"/>
      <c r="P6" s="353"/>
      <c r="Q6" s="353"/>
    </row>
    <row r="7" spans="1:17">
      <c r="A7" s="858" t="s">
        <v>45</v>
      </c>
      <c r="B7" s="858"/>
      <c r="C7" s="858" t="s">
        <v>46</v>
      </c>
      <c r="D7" s="858"/>
      <c r="E7" s="858" t="s">
        <v>47</v>
      </c>
      <c r="F7" s="858"/>
      <c r="G7" s="354"/>
      <c r="H7" s="354"/>
      <c r="I7" s="356"/>
      <c r="J7" s="352"/>
      <c r="K7" s="352"/>
      <c r="L7" s="353"/>
      <c r="M7" s="353"/>
      <c r="N7" s="353"/>
      <c r="O7" s="353"/>
      <c r="P7" s="353"/>
      <c r="Q7" s="353"/>
    </row>
    <row r="8" spans="1:17">
      <c r="A8" s="862" t="s">
        <v>521</v>
      </c>
      <c r="B8" s="863"/>
      <c r="C8" s="864" t="s">
        <v>522</v>
      </c>
      <c r="D8" s="865"/>
      <c r="E8" s="864" t="s">
        <v>523</v>
      </c>
      <c r="F8" s="865"/>
      <c r="G8" s="354"/>
      <c r="H8" s="354"/>
      <c r="I8" s="356"/>
      <c r="J8" s="352"/>
      <c r="K8" s="352"/>
      <c r="L8" s="353"/>
      <c r="M8" s="353"/>
      <c r="N8" s="353"/>
      <c r="O8" s="353"/>
      <c r="P8" s="353"/>
      <c r="Q8" s="353"/>
    </row>
    <row r="9" spans="1:17" ht="15" customHeight="1">
      <c r="A9" s="108" t="s">
        <v>15</v>
      </c>
      <c r="B9" s="174" t="s">
        <v>524</v>
      </c>
      <c r="C9" s="108" t="s">
        <v>15</v>
      </c>
      <c r="D9" s="175" t="s">
        <v>198</v>
      </c>
      <c r="E9" s="108" t="s">
        <v>15</v>
      </c>
      <c r="F9" s="175" t="s">
        <v>197</v>
      </c>
      <c r="G9" s="352" t="s">
        <v>423</v>
      </c>
      <c r="H9" s="352"/>
      <c r="I9" s="356"/>
      <c r="J9" s="357"/>
      <c r="K9" s="357"/>
      <c r="L9" s="358"/>
      <c r="M9" s="358"/>
      <c r="N9" s="358"/>
      <c r="O9" s="358"/>
      <c r="P9" s="358"/>
      <c r="Q9" s="353"/>
    </row>
    <row r="10" spans="1:17" ht="15" customHeight="1">
      <c r="A10" s="108" t="s">
        <v>15</v>
      </c>
      <c r="B10" s="174" t="s">
        <v>525</v>
      </c>
      <c r="C10" s="108" t="s">
        <v>15</v>
      </c>
      <c r="D10" s="175" t="s">
        <v>103</v>
      </c>
      <c r="E10" s="108" t="s">
        <v>15</v>
      </c>
      <c r="F10" s="174" t="s">
        <v>116</v>
      </c>
      <c r="G10" s="352" t="s">
        <v>424</v>
      </c>
      <c r="H10" s="352"/>
      <c r="I10" s="356"/>
      <c r="J10" s="357"/>
      <c r="K10" s="357"/>
      <c r="L10" s="358"/>
      <c r="M10" s="358"/>
      <c r="N10" s="358"/>
      <c r="O10" s="358"/>
      <c r="P10" s="358"/>
      <c r="Q10" s="353"/>
    </row>
    <row r="11" spans="1:17">
      <c r="A11" s="868" t="s">
        <v>526</v>
      </c>
      <c r="B11" s="869"/>
      <c r="C11" s="108" t="s">
        <v>15</v>
      </c>
      <c r="D11" s="174" t="s">
        <v>915</v>
      </c>
      <c r="E11" s="108" t="s">
        <v>15</v>
      </c>
      <c r="F11" s="642" t="s">
        <v>184</v>
      </c>
      <c r="G11" s="352" t="s">
        <v>425</v>
      </c>
      <c r="H11" s="352"/>
      <c r="I11" s="352"/>
      <c r="J11" s="357"/>
      <c r="K11" s="357"/>
      <c r="L11" s="359"/>
      <c r="M11" s="359"/>
      <c r="N11" s="360"/>
      <c r="O11" s="358"/>
      <c r="P11" s="358"/>
      <c r="Q11" s="353"/>
    </row>
    <row r="12" spans="1:17" ht="25.5" customHeight="1">
      <c r="A12" s="870"/>
      <c r="B12" s="871"/>
      <c r="C12" s="108" t="s">
        <v>15</v>
      </c>
      <c r="D12" s="174" t="s">
        <v>105</v>
      </c>
      <c r="E12" s="108" t="s">
        <v>15</v>
      </c>
      <c r="F12" s="315" t="s">
        <v>917</v>
      </c>
      <c r="G12" s="352" t="s">
        <v>426</v>
      </c>
      <c r="H12" s="352"/>
      <c r="I12" s="352"/>
      <c r="J12" s="361"/>
      <c r="K12" s="357"/>
      <c r="L12" s="359"/>
      <c r="M12" s="359"/>
      <c r="N12" s="360"/>
      <c r="O12" s="358"/>
      <c r="P12" s="358"/>
      <c r="Q12" s="353"/>
    </row>
    <row r="13" spans="1:17" ht="30" customHeight="1">
      <c r="A13" s="108" t="s">
        <v>15</v>
      </c>
      <c r="B13" s="315" t="s">
        <v>916</v>
      </c>
      <c r="C13" s="108" t="s">
        <v>15</v>
      </c>
      <c r="D13" s="174" t="s">
        <v>117</v>
      </c>
      <c r="E13" s="108" t="s">
        <v>15</v>
      </c>
      <c r="F13" s="642" t="s">
        <v>178</v>
      </c>
      <c r="G13" s="859" t="s">
        <v>931</v>
      </c>
      <c r="H13" s="860"/>
      <c r="I13" s="860"/>
      <c r="J13" s="860"/>
      <c r="K13" s="860"/>
      <c r="L13" s="860"/>
      <c r="M13" s="860"/>
      <c r="N13" s="860"/>
      <c r="O13" s="860"/>
      <c r="P13" s="860"/>
      <c r="Q13" s="362"/>
    </row>
    <row r="14" spans="1:17" ht="14.5" customHeight="1">
      <c r="A14" s="435"/>
      <c r="B14" s="435"/>
      <c r="C14" s="108" t="s">
        <v>15</v>
      </c>
      <c r="D14" s="174" t="s">
        <v>118</v>
      </c>
      <c r="E14" s="108" t="s">
        <v>15</v>
      </c>
      <c r="F14" s="174" t="s">
        <v>325</v>
      </c>
      <c r="G14" s="866" t="s">
        <v>1379</v>
      </c>
      <c r="H14" s="867"/>
      <c r="I14" s="867"/>
      <c r="J14" s="867"/>
      <c r="K14" s="867"/>
      <c r="L14" s="867"/>
      <c r="M14" s="867"/>
      <c r="N14" s="867"/>
      <c r="O14" s="867"/>
      <c r="P14" s="867"/>
      <c r="Q14" s="867"/>
    </row>
    <row r="15" spans="1:17" ht="35.25" customHeight="1">
      <c r="A15" s="861" t="s">
        <v>540</v>
      </c>
      <c r="B15" s="861"/>
      <c r="C15" s="861"/>
      <c r="D15" s="861"/>
      <c r="E15" s="861"/>
      <c r="F15" s="861"/>
      <c r="G15" s="362"/>
      <c r="H15" s="352"/>
      <c r="I15" s="352"/>
      <c r="J15" s="363"/>
      <c r="K15" s="352"/>
      <c r="L15" s="359"/>
      <c r="M15" s="359"/>
      <c r="N15" s="360"/>
      <c r="O15" s="364"/>
      <c r="P15" s="353"/>
      <c r="Q15" s="353"/>
    </row>
    <row r="16" spans="1:17" ht="35.25" customHeight="1">
      <c r="A16" s="857" t="s">
        <v>594</v>
      </c>
      <c r="B16" s="857"/>
      <c r="C16" s="857"/>
      <c r="D16" s="857"/>
      <c r="E16" s="857"/>
      <c r="F16" s="857"/>
      <c r="G16" s="12"/>
      <c r="H16" s="36"/>
      <c r="I16" s="36"/>
      <c r="J16" s="252"/>
      <c r="K16" s="36"/>
      <c r="L16" s="239"/>
      <c r="M16" s="240"/>
      <c r="N16" s="241"/>
      <c r="O16" s="48"/>
    </row>
    <row r="17" spans="1:15" ht="16.5" customHeight="1">
      <c r="A17" s="155"/>
      <c r="B17" s="155"/>
      <c r="C17" s="102"/>
      <c r="D17" s="102"/>
      <c r="E17" s="102"/>
      <c r="F17" s="102"/>
      <c r="H17" s="36"/>
      <c r="I17" s="36"/>
      <c r="J17" s="36"/>
      <c r="K17" s="36"/>
      <c r="L17" s="239"/>
      <c r="M17" s="241"/>
      <c r="N17" s="241"/>
      <c r="O17" s="48"/>
    </row>
    <row r="18" spans="1:15" s="12" customFormat="1" ht="15" customHeight="1">
      <c r="A18" s="482"/>
      <c r="B18" s="482"/>
      <c r="C18" s="482"/>
      <c r="D18" s="482"/>
      <c r="E18" s="482"/>
      <c r="F18" s="482"/>
      <c r="G18" s="482"/>
      <c r="H18" s="482"/>
      <c r="I18" s="482"/>
      <c r="J18" s="36"/>
      <c r="K18" s="36"/>
      <c r="L18" s="242"/>
      <c r="M18" s="242"/>
      <c r="N18" s="242"/>
      <c r="O18" s="36"/>
    </row>
    <row r="19" spans="1:15" ht="15" customHeight="1">
      <c r="C19" s="48"/>
      <c r="G19" s="36"/>
      <c r="H19" s="36"/>
      <c r="I19" s="36"/>
      <c r="J19" s="36"/>
      <c r="K19" s="36"/>
      <c r="L19" s="239"/>
      <c r="M19" s="240"/>
      <c r="N19" s="241"/>
      <c r="O19" s="48"/>
    </row>
    <row r="20" spans="1:15">
      <c r="B20" s="45"/>
      <c r="C20" s="45"/>
      <c r="D20" s="45"/>
      <c r="E20" s="45"/>
      <c r="F20" s="45"/>
      <c r="G20" s="45"/>
      <c r="H20" s="45"/>
    </row>
  </sheetData>
  <mergeCells count="16">
    <mergeCell ref="A16:F16"/>
    <mergeCell ref="A7:B7"/>
    <mergeCell ref="C7:D7"/>
    <mergeCell ref="E7:F7"/>
    <mergeCell ref="G13:P13"/>
    <mergeCell ref="A15:F15"/>
    <mergeCell ref="A8:B8"/>
    <mergeCell ref="C8:D8"/>
    <mergeCell ref="E8:F8"/>
    <mergeCell ref="G14:Q14"/>
    <mergeCell ref="A11:B12"/>
    <mergeCell ref="H1:I1"/>
    <mergeCell ref="A3:F3"/>
    <mergeCell ref="A4:F4"/>
    <mergeCell ref="A5:F6"/>
    <mergeCell ref="H5:J5"/>
  </mergeCells>
  <pageMargins left="0.5" right="0.5" top="0.75" bottom="0.75" header="0.3" footer="0.3"/>
  <pageSetup scale="95"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S28"/>
  <sheetViews>
    <sheetView zoomScaleNormal="100" workbookViewId="0">
      <selection activeCell="A24" sqref="A24:L24"/>
    </sheetView>
  </sheetViews>
  <sheetFormatPr defaultColWidth="8.81640625"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7" s="13" customFormat="1">
      <c r="A1" s="15"/>
      <c r="B1" s="13" t="s">
        <v>60</v>
      </c>
      <c r="D1" s="16"/>
      <c r="E1" s="13" t="s">
        <v>61</v>
      </c>
      <c r="G1" s="820"/>
      <c r="H1" s="820"/>
      <c r="I1" s="13" t="s">
        <v>62</v>
      </c>
      <c r="L1" s="17"/>
      <c r="M1" s="13" t="s">
        <v>63</v>
      </c>
    </row>
    <row r="2" spans="1:17">
      <c r="A2" s="4"/>
      <c r="B2" s="4"/>
      <c r="C2" s="4"/>
      <c r="D2" s="4"/>
      <c r="E2" s="4"/>
      <c r="F2" s="4"/>
      <c r="G2" s="4"/>
      <c r="H2" s="4"/>
      <c r="I2" s="4"/>
      <c r="J2" s="4"/>
      <c r="K2" s="4"/>
    </row>
    <row r="3" spans="1:17" ht="15" customHeight="1">
      <c r="A3" s="872" t="s">
        <v>17</v>
      </c>
      <c r="B3" s="873"/>
      <c r="C3" s="873"/>
      <c r="D3" s="873"/>
      <c r="E3" s="873"/>
      <c r="F3" s="873"/>
      <c r="G3" s="873"/>
      <c r="H3" s="873"/>
      <c r="I3" s="873"/>
      <c r="J3" s="873"/>
      <c r="K3" s="874"/>
    </row>
    <row r="4" spans="1:17" ht="15" customHeight="1">
      <c r="A4" s="881" t="s">
        <v>51</v>
      </c>
      <c r="B4" s="882"/>
      <c r="C4" s="882"/>
      <c r="D4" s="882"/>
      <c r="E4" s="882"/>
      <c r="F4" s="882"/>
      <c r="G4" s="882"/>
      <c r="H4" s="882"/>
      <c r="I4" s="882"/>
      <c r="J4" s="882"/>
      <c r="K4" s="883"/>
    </row>
    <row r="5" spans="1:17" ht="15" customHeight="1">
      <c r="A5" s="875"/>
      <c r="B5" s="876"/>
      <c r="C5" s="876"/>
      <c r="D5" s="876"/>
      <c r="E5" s="876"/>
      <c r="F5" s="876"/>
      <c r="G5" s="876"/>
      <c r="H5" s="876"/>
      <c r="I5" s="876"/>
      <c r="J5" s="876"/>
      <c r="K5" s="877"/>
    </row>
    <row r="6" spans="1:17">
      <c r="A6" s="878"/>
      <c r="B6" s="879"/>
      <c r="C6" s="879"/>
      <c r="D6" s="879"/>
      <c r="E6" s="879"/>
      <c r="F6" s="879"/>
      <c r="G6" s="879"/>
      <c r="H6" s="879"/>
      <c r="I6" s="879"/>
      <c r="J6" s="879"/>
      <c r="K6" s="880"/>
    </row>
    <row r="7" spans="1:17">
      <c r="A7" s="4"/>
      <c r="B7" s="4"/>
      <c r="C7" s="4"/>
      <c r="D7" s="4"/>
      <c r="E7" s="4"/>
      <c r="F7" s="4"/>
      <c r="G7" s="4"/>
      <c r="H7" s="4"/>
      <c r="I7" s="4"/>
      <c r="J7" s="4"/>
      <c r="K7" s="4"/>
    </row>
    <row r="8" spans="1:17">
      <c r="A8" s="111"/>
      <c r="B8" s="4"/>
      <c r="C8" s="4"/>
      <c r="D8" s="4"/>
      <c r="E8" s="4"/>
      <c r="F8" s="4"/>
      <c r="G8" s="4"/>
      <c r="H8" s="4"/>
      <c r="I8" s="4"/>
      <c r="J8" s="4"/>
      <c r="K8" s="4"/>
    </row>
    <row r="9" spans="1:17" s="12" customFormat="1">
      <c r="A9" s="365" t="s">
        <v>427</v>
      </c>
      <c r="B9" s="365"/>
      <c r="C9" s="365"/>
      <c r="D9" s="365"/>
      <c r="E9" s="365"/>
      <c r="F9" s="365"/>
      <c r="G9" s="365"/>
      <c r="H9" s="365"/>
      <c r="I9" s="365"/>
      <c r="J9" s="365"/>
      <c r="K9" s="365"/>
      <c r="L9" s="366"/>
      <c r="M9" s="366"/>
      <c r="N9" s="366"/>
      <c r="O9" s="366"/>
      <c r="P9" s="366"/>
      <c r="Q9" s="362"/>
    </row>
    <row r="10" spans="1:17" s="12" customFormat="1">
      <c r="A10" s="365" t="s">
        <v>428</v>
      </c>
      <c r="B10" s="365"/>
      <c r="C10" s="365"/>
      <c r="D10" s="365"/>
      <c r="E10" s="365"/>
      <c r="F10" s="365"/>
      <c r="G10" s="365"/>
      <c r="H10" s="365"/>
      <c r="I10" s="365"/>
      <c r="J10" s="365"/>
      <c r="K10" s="365"/>
      <c r="L10" s="366"/>
      <c r="M10" s="366"/>
      <c r="N10" s="366"/>
      <c r="O10" s="366"/>
      <c r="P10" s="366"/>
      <c r="Q10" s="362"/>
    </row>
    <row r="11" spans="1:17" s="12" customFormat="1">
      <c r="A11" s="365" t="s">
        <v>429</v>
      </c>
      <c r="B11" s="366"/>
      <c r="C11" s="365"/>
      <c r="D11" s="365"/>
      <c r="E11" s="365"/>
      <c r="F11" s="365"/>
      <c r="G11" s="365"/>
      <c r="H11" s="365"/>
      <c r="I11" s="365"/>
      <c r="J11" s="365"/>
      <c r="K11" s="365"/>
      <c r="L11" s="366"/>
      <c r="M11" s="366"/>
      <c r="N11" s="366"/>
      <c r="O11" s="366"/>
      <c r="P11" s="366"/>
      <c r="Q11" s="362"/>
    </row>
    <row r="12" spans="1:17">
      <c r="A12" s="367" t="s">
        <v>430</v>
      </c>
      <c r="B12" s="367"/>
      <c r="C12" s="367"/>
      <c r="D12" s="367"/>
      <c r="E12" s="367"/>
      <c r="F12" s="367"/>
      <c r="G12" s="367"/>
      <c r="H12" s="367"/>
      <c r="I12" s="367"/>
      <c r="J12" s="367"/>
      <c r="K12" s="367"/>
      <c r="L12" s="362"/>
      <c r="M12" s="362"/>
      <c r="N12" s="362"/>
      <c r="O12" s="353"/>
      <c r="P12" s="353"/>
      <c r="Q12" s="353"/>
    </row>
    <row r="13" spans="1:17" s="12" customFormat="1">
      <c r="A13" s="367" t="s">
        <v>767</v>
      </c>
      <c r="B13" s="367"/>
      <c r="C13" s="367"/>
      <c r="D13" s="367"/>
      <c r="E13" s="367"/>
      <c r="F13" s="367"/>
      <c r="G13" s="367"/>
      <c r="H13" s="367"/>
      <c r="I13" s="367"/>
      <c r="J13" s="367"/>
      <c r="K13" s="367"/>
      <c r="L13" s="362"/>
      <c r="M13" s="362"/>
      <c r="N13" s="362"/>
      <c r="O13" s="362"/>
      <c r="P13" s="362"/>
      <c r="Q13" s="362"/>
    </row>
    <row r="14" spans="1:17">
      <c r="A14" s="367" t="s">
        <v>431</v>
      </c>
      <c r="B14" s="367"/>
      <c r="C14" s="367"/>
      <c r="D14" s="367"/>
      <c r="E14" s="367"/>
      <c r="F14" s="367"/>
      <c r="G14" s="367"/>
      <c r="H14" s="367"/>
      <c r="I14" s="367"/>
      <c r="J14" s="367"/>
      <c r="K14" s="367"/>
      <c r="L14" s="362"/>
      <c r="M14" s="362"/>
      <c r="N14" s="362"/>
      <c r="O14" s="353"/>
      <c r="P14" s="353"/>
      <c r="Q14" s="353"/>
    </row>
    <row r="15" spans="1:17">
      <c r="A15" s="367" t="s">
        <v>432</v>
      </c>
      <c r="B15" s="367"/>
      <c r="C15" s="367"/>
      <c r="D15" s="367"/>
      <c r="E15" s="367"/>
      <c r="F15" s="367"/>
      <c r="G15" s="367"/>
      <c r="H15" s="367"/>
      <c r="I15" s="367"/>
      <c r="J15" s="367"/>
      <c r="K15" s="367"/>
      <c r="L15" s="362"/>
      <c r="M15" s="362"/>
      <c r="N15" s="362"/>
      <c r="O15" s="353"/>
      <c r="P15" s="353"/>
      <c r="Q15" s="353"/>
    </row>
    <row r="16" spans="1:17" s="12" customFormat="1">
      <c r="A16" s="367" t="s">
        <v>531</v>
      </c>
      <c r="B16" s="367"/>
      <c r="C16" s="367"/>
      <c r="D16" s="367"/>
      <c r="E16" s="367"/>
      <c r="F16" s="367"/>
      <c r="G16" s="367"/>
      <c r="H16" s="367"/>
      <c r="I16" s="367"/>
      <c r="J16" s="367"/>
      <c r="K16" s="367"/>
      <c r="L16" s="362"/>
      <c r="M16" s="362"/>
      <c r="N16" s="362"/>
      <c r="O16" s="362"/>
      <c r="P16" s="362"/>
      <c r="Q16" s="362"/>
    </row>
    <row r="17" spans="1:19">
      <c r="A17" s="367" t="s">
        <v>433</v>
      </c>
      <c r="B17" s="362"/>
      <c r="C17" s="362"/>
      <c r="D17" s="362"/>
      <c r="E17" s="362"/>
      <c r="F17" s="362"/>
      <c r="G17" s="362"/>
      <c r="H17" s="362"/>
      <c r="I17" s="362"/>
      <c r="J17" s="362"/>
      <c r="K17" s="362"/>
      <c r="L17" s="362"/>
      <c r="M17" s="362"/>
      <c r="N17" s="362"/>
      <c r="O17" s="353"/>
      <c r="P17" s="353"/>
      <c r="Q17" s="353"/>
    </row>
    <row r="18" spans="1:19">
      <c r="A18" s="367" t="s">
        <v>932</v>
      </c>
      <c r="B18" s="353"/>
      <c r="C18" s="362"/>
      <c r="D18" s="362"/>
      <c r="E18" s="362"/>
      <c r="F18" s="362"/>
      <c r="G18" s="362"/>
      <c r="H18" s="362"/>
      <c r="I18" s="362"/>
      <c r="J18" s="362"/>
      <c r="K18" s="362"/>
      <c r="L18" s="362"/>
      <c r="M18" s="362"/>
      <c r="N18" s="362"/>
      <c r="O18" s="353"/>
      <c r="P18" s="353"/>
      <c r="Q18" s="353"/>
    </row>
    <row r="19" spans="1:19">
      <c r="A19" s="367" t="s">
        <v>434</v>
      </c>
      <c r="B19" s="353"/>
      <c r="C19" s="362"/>
      <c r="D19" s="362"/>
      <c r="E19" s="362"/>
      <c r="F19" s="362"/>
      <c r="G19" s="362"/>
      <c r="H19" s="362"/>
      <c r="I19" s="362"/>
      <c r="J19" s="362"/>
      <c r="K19" s="362"/>
      <c r="L19" s="362"/>
      <c r="M19" s="362"/>
      <c r="N19" s="362"/>
      <c r="O19" s="353"/>
      <c r="P19" s="353"/>
      <c r="Q19" s="353"/>
    </row>
    <row r="20" spans="1:19">
      <c r="A20" s="367" t="s">
        <v>435</v>
      </c>
      <c r="B20" s="362"/>
      <c r="C20" s="362"/>
      <c r="D20" s="362"/>
      <c r="E20" s="362"/>
      <c r="F20" s="362"/>
      <c r="G20" s="362"/>
      <c r="H20" s="362"/>
      <c r="I20" s="362"/>
      <c r="J20" s="362"/>
      <c r="K20" s="362"/>
      <c r="L20" s="362"/>
      <c r="M20" s="362"/>
      <c r="N20" s="362"/>
      <c r="O20" s="362"/>
      <c r="P20" s="362"/>
      <c r="Q20" s="362"/>
    </row>
    <row r="21" spans="1:19">
      <c r="A21" s="367" t="s">
        <v>519</v>
      </c>
      <c r="B21" s="362"/>
      <c r="C21" s="362"/>
      <c r="D21" s="362"/>
      <c r="E21" s="362"/>
      <c r="F21" s="362"/>
      <c r="G21" s="362"/>
      <c r="H21" s="362"/>
      <c r="I21" s="362"/>
      <c r="J21" s="362"/>
      <c r="K21" s="362"/>
      <c r="L21" s="362"/>
      <c r="M21" s="362"/>
      <c r="N21" s="362"/>
      <c r="O21" s="362"/>
      <c r="P21" s="362"/>
      <c r="Q21" s="362"/>
    </row>
    <row r="22" spans="1:19" s="12" customFormat="1">
      <c r="A22" s="367" t="s">
        <v>780</v>
      </c>
      <c r="B22" s="367"/>
      <c r="C22" s="367"/>
      <c r="D22" s="367"/>
      <c r="E22" s="367"/>
      <c r="F22" s="367"/>
      <c r="G22" s="367"/>
      <c r="H22" s="367"/>
      <c r="I22" s="367"/>
      <c r="J22" s="367"/>
      <c r="K22" s="367"/>
      <c r="L22" s="362"/>
      <c r="M22" s="362"/>
      <c r="N22" s="362"/>
      <c r="O22" s="362"/>
      <c r="P22" s="362"/>
      <c r="Q22" s="362"/>
    </row>
    <row r="23" spans="1:19" ht="36.75" customHeight="1">
      <c r="A23" s="884" t="s">
        <v>921</v>
      </c>
      <c r="B23" s="884"/>
      <c r="C23" s="884"/>
      <c r="D23" s="884"/>
      <c r="E23" s="884"/>
      <c r="F23" s="884"/>
      <c r="G23" s="884"/>
      <c r="H23" s="884"/>
      <c r="I23" s="884"/>
      <c r="J23" s="884"/>
      <c r="K23" s="884"/>
      <c r="L23" s="884"/>
      <c r="M23" s="884"/>
      <c r="N23" s="884"/>
      <c r="O23" s="884"/>
      <c r="P23" s="884"/>
      <c r="Q23" s="884"/>
    </row>
    <row r="24" spans="1:19">
      <c r="A24" s="603" t="s">
        <v>1306</v>
      </c>
      <c r="B24" s="505"/>
      <c r="C24" s="505"/>
      <c r="D24" s="505"/>
      <c r="E24" s="505"/>
      <c r="F24" s="505"/>
      <c r="G24" s="505"/>
      <c r="H24" s="505"/>
      <c r="I24" s="505"/>
      <c r="J24" s="505"/>
      <c r="K24" s="505"/>
      <c r="L24" s="505"/>
    </row>
    <row r="26" spans="1:19">
      <c r="B26" s="49"/>
      <c r="C26" s="49"/>
      <c r="D26" s="49"/>
      <c r="E26" s="49"/>
      <c r="F26" s="49"/>
      <c r="G26" s="49"/>
      <c r="H26" s="49"/>
      <c r="I26" s="49"/>
      <c r="J26" s="49"/>
      <c r="K26" s="49"/>
      <c r="L26" s="49"/>
      <c r="M26" s="49"/>
      <c r="N26" s="49"/>
      <c r="O26" s="49"/>
      <c r="P26" s="49"/>
      <c r="Q26" s="49"/>
      <c r="R26" s="49"/>
      <c r="S26" s="49"/>
    </row>
    <row r="27" spans="1:19">
      <c r="B27" s="49"/>
      <c r="C27" s="49"/>
      <c r="D27" s="49"/>
      <c r="E27" s="49"/>
      <c r="F27" s="49"/>
      <c r="G27" s="49"/>
      <c r="H27" s="49"/>
      <c r="I27" s="49"/>
      <c r="J27" s="49"/>
      <c r="K27" s="49"/>
      <c r="L27" s="49"/>
      <c r="M27" s="49"/>
      <c r="N27" s="49"/>
      <c r="O27" s="49"/>
      <c r="P27" s="49"/>
      <c r="Q27" s="49"/>
      <c r="R27" s="49"/>
      <c r="S27" s="49"/>
    </row>
    <row r="28" spans="1:19">
      <c r="B28" s="112"/>
      <c r="C28" s="49"/>
      <c r="D28" s="49"/>
      <c r="E28" s="49"/>
      <c r="F28" s="49"/>
      <c r="G28" s="49"/>
      <c r="H28" s="49"/>
      <c r="I28" s="49"/>
      <c r="J28" s="49"/>
      <c r="K28" s="49"/>
      <c r="L28" s="49"/>
      <c r="M28" s="49"/>
      <c r="N28" s="49"/>
      <c r="O28" s="49"/>
      <c r="P28" s="49"/>
      <c r="Q28" s="49"/>
      <c r="R28" s="49"/>
      <c r="S28" s="49"/>
    </row>
  </sheetData>
  <mergeCells count="5">
    <mergeCell ref="A3:K3"/>
    <mergeCell ref="A5:K6"/>
    <mergeCell ref="A4:K4"/>
    <mergeCell ref="G1:H1"/>
    <mergeCell ref="A23:Q23"/>
  </mergeCells>
  <pageMargins left="0.5" right="0.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4"/>
  <sheetViews>
    <sheetView zoomScale="115" zoomScaleNormal="115" workbookViewId="0">
      <selection activeCell="K9" sqref="K9"/>
    </sheetView>
  </sheetViews>
  <sheetFormatPr defaultColWidth="8.81640625"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3" s="13" customFormat="1">
      <c r="A1" s="15"/>
      <c r="B1" s="13" t="s">
        <v>60</v>
      </c>
      <c r="D1" s="16"/>
      <c r="E1" s="13" t="s">
        <v>61</v>
      </c>
      <c r="G1" s="820"/>
      <c r="H1" s="820"/>
      <c r="I1" s="13" t="s">
        <v>62</v>
      </c>
      <c r="L1" s="17"/>
      <c r="M1" s="13" t="s">
        <v>63</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872" t="s">
        <v>18</v>
      </c>
      <c r="B4" s="873"/>
      <c r="C4" s="873"/>
      <c r="D4" s="873"/>
      <c r="E4" s="873"/>
      <c r="F4" s="873"/>
      <c r="G4" s="873"/>
      <c r="H4" s="873"/>
      <c r="I4" s="873"/>
      <c r="J4" s="873"/>
      <c r="K4" s="874"/>
    </row>
    <row r="5" spans="1:13" ht="15" customHeight="1">
      <c r="A5" s="881" t="s">
        <v>50</v>
      </c>
      <c r="B5" s="882"/>
      <c r="C5" s="882"/>
      <c r="D5" s="882"/>
      <c r="E5" s="882"/>
      <c r="F5" s="882"/>
      <c r="G5" s="882"/>
      <c r="H5" s="882"/>
      <c r="I5" s="882"/>
      <c r="J5" s="882"/>
      <c r="K5" s="883"/>
    </row>
    <row r="6" spans="1:13" ht="15" customHeight="1">
      <c r="A6" s="885"/>
      <c r="B6" s="886"/>
      <c r="C6" s="886"/>
      <c r="D6" s="886"/>
      <c r="E6" s="886"/>
      <c r="F6" s="886"/>
      <c r="G6" s="886"/>
      <c r="H6" s="886"/>
      <c r="I6" s="886"/>
      <c r="J6" s="886"/>
      <c r="K6" s="887"/>
    </row>
    <row r="7" spans="1:13">
      <c r="A7" s="888"/>
      <c r="B7" s="889"/>
      <c r="C7" s="889"/>
      <c r="D7" s="889"/>
      <c r="E7" s="889"/>
      <c r="F7" s="889"/>
      <c r="G7" s="889"/>
      <c r="H7" s="889"/>
      <c r="I7" s="889"/>
      <c r="J7" s="889"/>
      <c r="K7" s="890"/>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01B6-8789-4C8C-B305-C5788C10BF8E}">
  <dimension ref="A1:AY298"/>
  <sheetViews>
    <sheetView topLeftCell="AF209" zoomScale="85" zoomScaleNormal="85" workbookViewId="0">
      <selection activeCell="AH164" sqref="AH164"/>
    </sheetView>
  </sheetViews>
  <sheetFormatPr defaultColWidth="8.81640625" defaultRowHeight="14.5"/>
  <cols>
    <col min="1" max="1" width="10.26953125" style="49" customWidth="1"/>
    <col min="2" max="2" width="23.1796875" style="49" customWidth="1"/>
    <col min="3" max="3" width="28.7265625" style="49" customWidth="1"/>
    <col min="4" max="4" width="18.453125" style="49" customWidth="1"/>
    <col min="5" max="5" width="23.26953125" style="49" customWidth="1"/>
    <col min="6" max="7" width="17.26953125" style="49" customWidth="1"/>
    <col min="8" max="8" width="16.26953125" style="49" customWidth="1"/>
    <col min="9" max="9" width="30.26953125" style="49" customWidth="1"/>
    <col min="10" max="10" width="18" style="49" customWidth="1"/>
    <col min="11" max="11" width="22.26953125" style="49" customWidth="1"/>
    <col min="12" max="12" width="17.81640625" style="49" customWidth="1"/>
    <col min="13" max="13" width="23.26953125" style="49" customWidth="1"/>
    <col min="14" max="14" width="25.26953125" style="49" customWidth="1"/>
    <col min="15" max="15" width="30.453125" style="49" customWidth="1"/>
    <col min="16" max="16" width="11.453125" style="49" customWidth="1"/>
    <col min="17" max="29" width="8.81640625" style="49"/>
    <col min="30" max="30" width="32.7265625" style="49" customWidth="1"/>
    <col min="31" max="33" width="8.81640625" style="49"/>
    <col min="34" max="34" width="26" style="49" customWidth="1"/>
    <col min="35" max="35" width="24.7265625" style="49" customWidth="1"/>
    <col min="36" max="36" width="24.26953125" style="49" customWidth="1"/>
    <col min="37" max="37" width="24.453125" style="49" customWidth="1"/>
    <col min="38" max="39" width="23.453125" style="49" customWidth="1"/>
    <col min="40" max="40" width="25.81640625" style="49" customWidth="1"/>
    <col min="41" max="41" width="27.1796875" style="49" customWidth="1"/>
    <col min="42" max="42" width="26.453125" style="49" customWidth="1"/>
    <col min="43" max="43" width="26.81640625" style="49" customWidth="1"/>
    <col min="44" max="16384" width="8.81640625" style="49"/>
  </cols>
  <sheetData>
    <row r="1" spans="1:21">
      <c r="A1" s="51"/>
      <c r="B1" s="51"/>
      <c r="C1" s="49" t="s">
        <v>60</v>
      </c>
      <c r="E1" s="52"/>
      <c r="F1" s="49" t="s">
        <v>61</v>
      </c>
      <c r="J1" s="19"/>
      <c r="K1" s="654"/>
      <c r="L1" s="654"/>
      <c r="M1" s="49" t="s">
        <v>62</v>
      </c>
      <c r="N1" s="53"/>
      <c r="O1" s="49" t="s">
        <v>63</v>
      </c>
    </row>
    <row r="3" spans="1:21">
      <c r="A3" s="932" t="s">
        <v>418</v>
      </c>
      <c r="B3" s="932"/>
      <c r="C3" s="932"/>
      <c r="D3" s="932"/>
      <c r="E3" s="932"/>
      <c r="F3" s="932"/>
      <c r="G3" s="932"/>
      <c r="H3" s="932"/>
      <c r="I3" s="932"/>
      <c r="J3" s="932"/>
      <c r="K3" s="932"/>
      <c r="L3" s="932"/>
      <c r="M3" s="932"/>
      <c r="N3" s="932"/>
    </row>
    <row r="4" spans="1:21" ht="30.75" customHeight="1">
      <c r="A4" s="854" t="s">
        <v>1154</v>
      </c>
      <c r="B4" s="854"/>
      <c r="C4" s="854"/>
      <c r="D4" s="854"/>
      <c r="E4" s="854"/>
      <c r="F4" s="854"/>
      <c r="G4" s="854"/>
      <c r="H4" s="854"/>
      <c r="I4" s="854"/>
      <c r="J4" s="854"/>
      <c r="K4" s="854"/>
      <c r="L4" s="854"/>
      <c r="M4" s="854"/>
      <c r="N4" s="854"/>
      <c r="O4" s="104"/>
      <c r="P4" s="104"/>
      <c r="Q4" s="104"/>
      <c r="R4" s="104"/>
      <c r="S4" s="104"/>
      <c r="T4" s="104"/>
      <c r="U4" s="104"/>
    </row>
    <row r="5" spans="1:21" ht="30.75" customHeight="1">
      <c r="A5" s="12"/>
      <c r="B5" s="12"/>
      <c r="C5" s="12"/>
      <c r="O5" s="104"/>
      <c r="P5" s="104"/>
      <c r="Q5" s="104"/>
      <c r="R5" s="104"/>
      <c r="S5" s="104"/>
      <c r="T5" s="104"/>
      <c r="U5" s="104"/>
    </row>
    <row r="6" spans="1:21" s="31" customFormat="1" ht="21.65" customHeight="1">
      <c r="A6" s="12"/>
      <c r="B6" s="12"/>
      <c r="C6" s="12"/>
      <c r="D6" s="49"/>
      <c r="E6" s="49"/>
      <c r="F6" s="12"/>
      <c r="G6" s="12"/>
      <c r="H6" s="12"/>
      <c r="I6" s="36"/>
      <c r="J6" s="36"/>
      <c r="K6" s="36"/>
      <c r="L6" s="48"/>
      <c r="M6" s="49"/>
      <c r="N6" s="49"/>
      <c r="O6" s="104"/>
      <c r="P6" s="104"/>
      <c r="Q6" s="104"/>
      <c r="R6" s="104"/>
      <c r="S6" s="104"/>
      <c r="T6" s="104"/>
      <c r="U6" s="104"/>
    </row>
    <row r="7" spans="1:21" s="31" customFormat="1" ht="21.65" customHeight="1">
      <c r="A7" s="939" t="s">
        <v>1073</v>
      </c>
      <c r="B7" s="939"/>
      <c r="C7" s="939"/>
      <c r="D7" s="49"/>
      <c r="E7" s="49"/>
      <c r="F7" s="12"/>
      <c r="G7" s="12"/>
      <c r="H7" s="12"/>
      <c r="I7" s="36"/>
      <c r="J7" s="36"/>
      <c r="K7" s="36"/>
      <c r="L7" s="48"/>
      <c r="M7" s="49"/>
      <c r="N7" s="49"/>
      <c r="O7" s="104"/>
      <c r="P7" s="104"/>
      <c r="Q7" s="104"/>
      <c r="R7" s="104"/>
      <c r="S7" s="104"/>
      <c r="T7" s="104"/>
      <c r="U7" s="104"/>
    </row>
    <row r="8" spans="1:21" s="31" customFormat="1" ht="15.65" customHeight="1">
      <c r="A8" s="1060" t="s">
        <v>1246</v>
      </c>
      <c r="B8" s="1061"/>
      <c r="C8" s="1061"/>
      <c r="D8" s="1061"/>
      <c r="E8" s="1061"/>
      <c r="F8" s="1061"/>
      <c r="G8" s="1061"/>
      <c r="H8" s="12"/>
      <c r="I8" s="36"/>
      <c r="J8" s="36"/>
      <c r="K8" s="36"/>
      <c r="L8" s="48"/>
      <c r="M8" s="49"/>
      <c r="N8" s="49"/>
      <c r="O8" s="104"/>
      <c r="P8" s="104"/>
      <c r="Q8" s="104"/>
      <c r="R8" s="104"/>
      <c r="S8" s="104"/>
      <c r="T8" s="104"/>
      <c r="U8" s="104"/>
    </row>
    <row r="9" spans="1:21" s="572" customFormat="1" ht="19.5" customHeight="1">
      <c r="A9" s="583" t="s">
        <v>45</v>
      </c>
      <c r="B9" s="597" t="s">
        <v>46</v>
      </c>
      <c r="C9" s="583" t="s">
        <v>47</v>
      </c>
      <c r="D9" s="583" t="s">
        <v>48</v>
      </c>
      <c r="E9" s="597" t="s">
        <v>49</v>
      </c>
      <c r="F9" s="583" t="s">
        <v>52</v>
      </c>
      <c r="G9" s="814" t="s">
        <v>53</v>
      </c>
      <c r="H9" s="593"/>
      <c r="I9" s="591"/>
      <c r="J9" s="591"/>
      <c r="K9" s="591"/>
      <c r="L9" s="48"/>
      <c r="M9" s="49"/>
      <c r="N9" s="49"/>
      <c r="O9" s="104"/>
      <c r="P9" s="104"/>
      <c r="Q9" s="104"/>
      <c r="R9" s="104"/>
      <c r="S9" s="104"/>
      <c r="T9" s="104"/>
      <c r="U9" s="104"/>
    </row>
    <row r="10" spans="1:21" s="570" customFormat="1" ht="42" customHeight="1">
      <c r="A10" s="571" t="s">
        <v>76</v>
      </c>
      <c r="B10" s="571" t="s">
        <v>1071</v>
      </c>
      <c r="C10" s="571" t="s">
        <v>1076</v>
      </c>
      <c r="D10" s="571" t="s">
        <v>1129</v>
      </c>
      <c r="E10" s="571" t="s">
        <v>1199</v>
      </c>
      <c r="F10" s="571" t="s">
        <v>968</v>
      </c>
      <c r="G10" s="815" t="s">
        <v>1410</v>
      </c>
      <c r="H10" s="320"/>
      <c r="I10" s="660"/>
      <c r="J10" s="660"/>
      <c r="K10" s="592"/>
      <c r="L10" s="48"/>
      <c r="M10" s="49"/>
      <c r="N10" s="49"/>
      <c r="O10" s="104"/>
      <c r="P10" s="104"/>
      <c r="Q10" s="104"/>
      <c r="R10" s="104"/>
      <c r="S10" s="104"/>
      <c r="T10" s="104"/>
      <c r="U10" s="104"/>
    </row>
    <row r="11" spans="1:21" s="31" customFormat="1" ht="30.75" customHeight="1">
      <c r="A11" s="54"/>
      <c r="B11" s="54"/>
      <c r="C11" s="185" t="s">
        <v>13</v>
      </c>
      <c r="D11" s="185" t="s">
        <v>13</v>
      </c>
      <c r="E11" s="185" t="s">
        <v>13</v>
      </c>
      <c r="F11" s="582" t="s">
        <v>15</v>
      </c>
      <c r="G11" s="185" t="s">
        <v>13</v>
      </c>
      <c r="H11" s="12"/>
      <c r="I11" s="660"/>
      <c r="J11" s="660"/>
      <c r="K11" s="660"/>
      <c r="L11" s="48"/>
      <c r="M11" s="49"/>
      <c r="N11" s="49"/>
      <c r="O11" s="104"/>
      <c r="P11" s="104"/>
      <c r="Q11" s="104"/>
      <c r="R11" s="104"/>
      <c r="S11" s="104"/>
      <c r="T11" s="104"/>
      <c r="U11" s="104"/>
    </row>
    <row r="12" spans="1:21" s="31" customFormat="1" ht="30.75" customHeight="1">
      <c r="A12" s="55"/>
      <c r="B12" s="12"/>
      <c r="C12" s="578"/>
      <c r="D12" s="579"/>
      <c r="E12" s="579"/>
      <c r="F12" s="579"/>
      <c r="G12" s="350"/>
      <c r="H12" s="12"/>
      <c r="I12" s="36"/>
      <c r="J12" s="36"/>
      <c r="K12" s="36"/>
      <c r="L12" s="48"/>
      <c r="M12" s="49"/>
      <c r="N12" s="49"/>
      <c r="O12" s="104"/>
      <c r="P12" s="104"/>
      <c r="Q12" s="104"/>
      <c r="R12" s="104"/>
      <c r="S12" s="104"/>
      <c r="T12" s="104"/>
      <c r="U12" s="104"/>
    </row>
    <row r="13" spans="1:21" s="31" customFormat="1" ht="44.25" customHeight="1">
      <c r="A13" s="55"/>
      <c r="B13" s="12"/>
      <c r="C13" s="185" t="s">
        <v>1079</v>
      </c>
      <c r="D13" s="185" t="s">
        <v>1201</v>
      </c>
      <c r="E13" s="185" t="s">
        <v>1200</v>
      </c>
      <c r="F13" s="579"/>
      <c r="G13" s="185" t="s">
        <v>1411</v>
      </c>
      <c r="H13" s="724"/>
      <c r="I13" s="724"/>
      <c r="J13" s="724"/>
      <c r="K13" s="36"/>
      <c r="L13" s="48"/>
      <c r="M13" s="49"/>
      <c r="N13" s="49"/>
      <c r="O13" s="104"/>
      <c r="P13" s="104"/>
      <c r="Q13" s="104"/>
      <c r="R13" s="104"/>
      <c r="S13" s="104"/>
      <c r="T13" s="104"/>
      <c r="U13" s="104"/>
    </row>
    <row r="14" spans="1:21" s="31" customFormat="1" ht="30.75" customHeight="1">
      <c r="A14" s="55"/>
      <c r="B14" s="12"/>
      <c r="C14" s="580" t="s">
        <v>1077</v>
      </c>
      <c r="D14" s="695" t="s">
        <v>1130</v>
      </c>
      <c r="E14" s="695" t="s">
        <v>1098</v>
      </c>
      <c r="F14" s="579"/>
      <c r="G14" s="813" t="s">
        <v>1413</v>
      </c>
      <c r="H14" s="724"/>
      <c r="I14" s="724"/>
      <c r="J14" s="724"/>
      <c r="K14" s="49"/>
      <c r="L14" s="49"/>
      <c r="M14" s="49"/>
      <c r="N14" s="49"/>
      <c r="O14" s="104"/>
      <c r="P14" s="104"/>
      <c r="Q14" s="104"/>
      <c r="R14" s="104"/>
      <c r="S14" s="104"/>
      <c r="T14" s="104"/>
      <c r="U14" s="104"/>
    </row>
    <row r="15" spans="1:21" s="31" customFormat="1" ht="30.75" customHeight="1">
      <c r="A15" s="55"/>
      <c r="B15" s="12"/>
      <c r="C15" s="581" t="s">
        <v>1078</v>
      </c>
      <c r="D15" s="695" t="s">
        <v>1131</v>
      </c>
      <c r="E15" s="695" t="s">
        <v>1202</v>
      </c>
      <c r="F15" s="579"/>
      <c r="G15" s="813" t="s">
        <v>1412</v>
      </c>
      <c r="H15" s="724"/>
      <c r="I15" s="724"/>
      <c r="J15" s="724"/>
      <c r="K15" s="49"/>
      <c r="L15" s="49"/>
      <c r="M15" s="49"/>
      <c r="N15" s="49"/>
      <c r="O15" s="104"/>
      <c r="P15" s="104"/>
      <c r="Q15" s="104"/>
      <c r="R15" s="104"/>
      <c r="S15" s="104"/>
      <c r="T15" s="104"/>
      <c r="U15" s="104"/>
    </row>
    <row r="16" spans="1:21" s="31" customFormat="1" ht="30.75" customHeight="1">
      <c r="A16" s="55"/>
      <c r="B16" s="12"/>
      <c r="C16" s="581" t="s">
        <v>1213</v>
      </c>
      <c r="D16" s="579"/>
      <c r="E16" s="695" t="s">
        <v>1099</v>
      </c>
      <c r="F16" s="579"/>
      <c r="G16" s="813" t="s">
        <v>1414</v>
      </c>
      <c r="H16" s="12"/>
      <c r="I16" s="12"/>
      <c r="J16" s="12"/>
      <c r="K16" s="49"/>
      <c r="L16" s="49"/>
      <c r="M16" s="49"/>
      <c r="N16" s="49"/>
      <c r="O16" s="104"/>
      <c r="P16" s="104"/>
      <c r="Q16" s="104"/>
      <c r="R16" s="104"/>
      <c r="S16" s="104"/>
      <c r="T16" s="104"/>
      <c r="U16" s="104"/>
    </row>
    <row r="17" spans="1:21" s="31" customFormat="1" ht="30.75" customHeight="1">
      <c r="A17" s="55"/>
      <c r="B17" s="12"/>
      <c r="C17" s="581" t="s">
        <v>1214</v>
      </c>
      <c r="D17" s="579"/>
      <c r="E17" s="695" t="s">
        <v>1111</v>
      </c>
      <c r="F17" s="579"/>
      <c r="G17" s="813" t="s">
        <v>1415</v>
      </c>
      <c r="H17" s="12"/>
      <c r="I17" s="12"/>
      <c r="J17" s="49"/>
      <c r="K17" s="49"/>
      <c r="L17" s="49"/>
      <c r="M17" s="49"/>
      <c r="N17" s="49"/>
      <c r="O17" s="104"/>
      <c r="P17" s="104"/>
      <c r="Q17" s="104"/>
      <c r="R17" s="104"/>
      <c r="S17" s="104"/>
      <c r="T17" s="104"/>
      <c r="U17" s="104"/>
    </row>
    <row r="18" spans="1:21" s="31" customFormat="1" ht="30.75" customHeight="1">
      <c r="A18" s="55"/>
      <c r="B18" s="12"/>
      <c r="C18" s="578"/>
      <c r="D18" s="579"/>
      <c r="E18" s="695" t="s">
        <v>1109</v>
      </c>
      <c r="F18" s="579"/>
      <c r="G18" s="350"/>
      <c r="H18" s="12"/>
      <c r="I18" s="12"/>
      <c r="J18" s="49"/>
      <c r="K18" s="49"/>
      <c r="L18" s="49"/>
      <c r="M18" s="49"/>
      <c r="N18" s="49"/>
      <c r="O18" s="104"/>
      <c r="P18" s="104"/>
      <c r="Q18" s="104"/>
      <c r="R18" s="104"/>
      <c r="S18" s="104"/>
      <c r="T18" s="104"/>
      <c r="U18" s="104"/>
    </row>
    <row r="19" spans="1:21" s="31" customFormat="1" ht="30.75" customHeight="1">
      <c r="A19" s="55"/>
      <c r="B19" s="12"/>
      <c r="C19" s="578"/>
      <c r="D19" s="579"/>
      <c r="E19" s="695" t="s">
        <v>1203</v>
      </c>
      <c r="F19" s="579"/>
      <c r="G19" s="350"/>
      <c r="H19" s="12"/>
      <c r="I19" s="12"/>
      <c r="J19" s="49"/>
      <c r="K19" s="49"/>
      <c r="L19" s="49"/>
      <c r="M19" s="49"/>
      <c r="N19" s="49"/>
      <c r="O19" s="104"/>
      <c r="P19" s="104"/>
      <c r="Q19" s="104"/>
      <c r="R19" s="104"/>
      <c r="S19" s="104"/>
      <c r="T19" s="104"/>
      <c r="U19" s="104"/>
    </row>
    <row r="20" spans="1:21" s="587" customFormat="1" ht="30.75" customHeight="1">
      <c r="A20" s="282"/>
      <c r="B20" s="594"/>
      <c r="C20" s="585"/>
      <c r="D20" s="584"/>
      <c r="E20" s="695" t="s">
        <v>1097</v>
      </c>
      <c r="F20" s="584"/>
      <c r="G20" s="586"/>
      <c r="H20" s="594"/>
      <c r="I20" s="594"/>
      <c r="J20" s="588"/>
      <c r="K20" s="588"/>
      <c r="L20" s="588"/>
      <c r="M20" s="588"/>
      <c r="N20" s="588"/>
      <c r="O20" s="589"/>
      <c r="P20" s="589"/>
      <c r="Q20" s="589"/>
      <c r="R20" s="589"/>
      <c r="S20" s="589"/>
      <c r="T20" s="589"/>
      <c r="U20" s="589"/>
    </row>
    <row r="21" spans="1:21" s="31" customFormat="1" ht="30.75" customHeight="1">
      <c r="A21" s="937" t="s">
        <v>1205</v>
      </c>
      <c r="B21" s="937"/>
      <c r="C21" s="937"/>
      <c r="D21" s="36"/>
      <c r="E21" s="695" t="s">
        <v>311</v>
      </c>
      <c r="F21" s="578"/>
      <c r="G21" s="350"/>
      <c r="H21" s="12"/>
      <c r="I21" s="12"/>
      <c r="J21" s="49"/>
      <c r="K21" s="49"/>
      <c r="L21" s="49"/>
      <c r="M21" s="49"/>
      <c r="N21" s="49"/>
      <c r="O21" s="104"/>
      <c r="P21" s="104"/>
      <c r="Q21" s="104"/>
      <c r="R21" s="104"/>
      <c r="S21" s="104"/>
      <c r="T21" s="104"/>
      <c r="U21" s="104"/>
    </row>
    <row r="22" spans="1:21" s="31" customFormat="1" ht="30.75" customHeight="1">
      <c r="A22" s="937"/>
      <c r="B22" s="937"/>
      <c r="C22" s="937"/>
      <c r="D22" s="579"/>
      <c r="E22" s="579"/>
      <c r="F22" s="578"/>
      <c r="G22" s="350"/>
      <c r="H22" s="12"/>
      <c r="I22" s="12"/>
      <c r="J22" s="49"/>
      <c r="K22" s="49"/>
      <c r="L22" s="49"/>
      <c r="M22" s="49"/>
      <c r="N22" s="49"/>
      <c r="O22" s="104"/>
      <c r="P22" s="104"/>
      <c r="Q22" s="104"/>
      <c r="R22" s="104"/>
      <c r="S22" s="104"/>
      <c r="T22" s="104"/>
      <c r="U22" s="104"/>
    </row>
    <row r="23" spans="1:21" s="31" customFormat="1" ht="19" customHeight="1">
      <c r="A23" s="937"/>
      <c r="B23" s="937"/>
      <c r="C23" s="937"/>
      <c r="D23" s="48"/>
      <c r="E23" s="49"/>
      <c r="F23" s="49"/>
      <c r="G23" s="12"/>
      <c r="H23" s="12"/>
      <c r="I23" s="12"/>
      <c r="J23" s="49"/>
      <c r="K23" s="49"/>
      <c r="L23" s="49"/>
      <c r="M23" s="49"/>
      <c r="N23" s="49"/>
      <c r="O23" s="104"/>
      <c r="P23" s="104"/>
      <c r="Q23" s="104"/>
      <c r="R23" s="104"/>
      <c r="S23" s="104"/>
      <c r="T23" s="104"/>
      <c r="U23" s="104"/>
    </row>
    <row r="24" spans="1:21" ht="15" customHeight="1">
      <c r="A24" s="923" t="s">
        <v>1210</v>
      </c>
      <c r="B24" s="923"/>
      <c r="C24" s="923"/>
      <c r="D24" s="923"/>
      <c r="E24" s="923"/>
      <c r="F24" s="923"/>
      <c r="G24" s="923"/>
      <c r="H24" s="923"/>
      <c r="I24" s="923"/>
      <c r="J24" s="923"/>
      <c r="K24" s="923"/>
      <c r="L24" s="923"/>
      <c r="M24" s="923"/>
      <c r="N24" s="923"/>
    </row>
    <row r="25" spans="1:21">
      <c r="A25" s="665" t="s">
        <v>45</v>
      </c>
      <c r="B25" s="665" t="s">
        <v>46</v>
      </c>
      <c r="C25" s="665" t="s">
        <v>47</v>
      </c>
      <c r="D25" s="665" t="s">
        <v>48</v>
      </c>
      <c r="E25" s="665" t="s">
        <v>49</v>
      </c>
      <c r="F25" s="665" t="s">
        <v>52</v>
      </c>
      <c r="G25" s="665" t="s">
        <v>53</v>
      </c>
      <c r="H25" s="665" t="s">
        <v>54</v>
      </c>
      <c r="I25" s="665" t="s">
        <v>55</v>
      </c>
      <c r="J25" s="665" t="s">
        <v>56</v>
      </c>
      <c r="K25" s="665" t="s">
        <v>57</v>
      </c>
      <c r="P25" s="953"/>
      <c r="Q25" s="953"/>
    </row>
    <row r="26" spans="1:21" ht="24" customHeight="1">
      <c r="A26" s="902" t="s">
        <v>76</v>
      </c>
      <c r="B26" s="1062" t="s">
        <v>1346</v>
      </c>
      <c r="C26" s="919" t="s">
        <v>1204</v>
      </c>
      <c r="D26" s="899" t="s">
        <v>1345</v>
      </c>
      <c r="E26" s="984" t="s">
        <v>1157</v>
      </c>
      <c r="F26" s="985"/>
      <c r="G26" s="985"/>
      <c r="H26" s="985"/>
      <c r="I26" s="985"/>
      <c r="J26" s="985"/>
      <c r="K26" s="1065"/>
      <c r="P26" s="944"/>
      <c r="Q26" s="944"/>
    </row>
    <row r="27" spans="1:21" ht="16.5" customHeight="1">
      <c r="A27" s="902"/>
      <c r="B27" s="1063"/>
      <c r="C27" s="966"/>
      <c r="D27" s="900"/>
      <c r="E27" s="895" t="s">
        <v>1177</v>
      </c>
      <c r="F27" s="896"/>
      <c r="G27" s="897"/>
      <c r="H27" s="895" t="s">
        <v>636</v>
      </c>
      <c r="I27" s="897"/>
      <c r="J27" s="1066" t="s">
        <v>637</v>
      </c>
      <c r="K27" s="1067"/>
      <c r="P27" s="679"/>
      <c r="Q27" s="679"/>
      <c r="R27" s="149"/>
    </row>
    <row r="28" spans="1:21" ht="31.5" customHeight="1">
      <c r="A28" s="902"/>
      <c r="B28" s="1064"/>
      <c r="C28" s="920"/>
      <c r="D28" s="901"/>
      <c r="E28" s="436" t="s">
        <v>888</v>
      </c>
      <c r="F28" s="436" t="s">
        <v>889</v>
      </c>
      <c r="G28" s="332" t="s">
        <v>890</v>
      </c>
      <c r="H28" s="436" t="s">
        <v>891</v>
      </c>
      <c r="I28" s="436" t="s">
        <v>892</v>
      </c>
      <c r="J28" s="436" t="s">
        <v>894</v>
      </c>
      <c r="K28" s="436" t="s">
        <v>895</v>
      </c>
    </row>
    <row r="29" spans="1:21" ht="43.5" customHeight="1">
      <c r="A29" s="590" t="s">
        <v>1206</v>
      </c>
      <c r="B29" s="474" t="s">
        <v>13</v>
      </c>
      <c r="C29" s="474" t="s">
        <v>13</v>
      </c>
      <c r="D29" s="678" t="s">
        <v>13</v>
      </c>
      <c r="E29" s="95"/>
      <c r="F29" s="95"/>
      <c r="G29" s="95"/>
      <c r="H29" s="95"/>
      <c r="I29" s="95"/>
      <c r="J29" s="29"/>
      <c r="K29" s="29"/>
      <c r="P29" s="104"/>
      <c r="Q29" s="104"/>
    </row>
    <row r="30" spans="1:21">
      <c r="A30" s="1068" t="s">
        <v>1311</v>
      </c>
      <c r="B30" s="1068"/>
      <c r="C30" s="1068"/>
      <c r="D30" s="1068"/>
      <c r="E30" s="1068"/>
      <c r="F30" s="1068"/>
      <c r="G30" s="1068"/>
      <c r="H30" s="1068"/>
      <c r="I30" s="1068"/>
      <c r="J30" s="1068"/>
      <c r="K30" s="105" t="s">
        <v>102</v>
      </c>
      <c r="L30" s="106" t="s">
        <v>44</v>
      </c>
      <c r="M30" s="718" t="s">
        <v>43</v>
      </c>
      <c r="P30" s="36"/>
      <c r="Q30" s="36"/>
    </row>
    <row r="31" spans="1:21">
      <c r="A31" s="98" t="s">
        <v>391</v>
      </c>
      <c r="B31" s="98"/>
      <c r="C31" s="55"/>
      <c r="D31" s="55"/>
      <c r="E31" s="55"/>
      <c r="F31" s="55"/>
      <c r="G31" s="55"/>
      <c r="H31" s="55"/>
      <c r="I31" s="55"/>
      <c r="J31" s="55"/>
      <c r="K31" s="94"/>
      <c r="L31" s="130"/>
      <c r="M31" s="717"/>
      <c r="P31" s="36"/>
      <c r="Q31" s="36"/>
    </row>
    <row r="32" spans="1:21">
      <c r="A32" s="98" t="s">
        <v>638</v>
      </c>
      <c r="B32" s="98"/>
      <c r="C32" s="55"/>
      <c r="D32" s="55"/>
      <c r="E32" s="55"/>
      <c r="F32" s="55"/>
      <c r="G32" s="55"/>
      <c r="H32" s="55"/>
      <c r="I32" s="55"/>
      <c r="J32" s="55"/>
      <c r="K32" s="94"/>
      <c r="L32" s="130"/>
      <c r="M32" s="717"/>
      <c r="P32" s="36"/>
      <c r="Q32" s="36"/>
    </row>
    <row r="33" spans="1:51">
      <c r="A33" s="595" t="s">
        <v>1207</v>
      </c>
      <c r="B33" s="595"/>
      <c r="C33" s="596"/>
      <c r="D33" s="596"/>
      <c r="E33" s="55"/>
      <c r="F33" s="55"/>
      <c r="G33" s="55"/>
      <c r="H33" s="55"/>
      <c r="I33" s="55"/>
      <c r="J33" s="55"/>
      <c r="K33" s="5"/>
      <c r="L33" s="624"/>
      <c r="M33" s="717"/>
      <c r="P33" s="36"/>
      <c r="Q33" s="36"/>
      <c r="AH33" s="235" t="s">
        <v>495</v>
      </c>
    </row>
    <row r="34" spans="1:51" ht="40.5" customHeight="1">
      <c r="A34" s="98"/>
      <c r="B34" s="185" t="s">
        <v>331</v>
      </c>
      <c r="C34" s="185" t="s">
        <v>332</v>
      </c>
      <c r="D34" s="623" t="s">
        <v>258</v>
      </c>
      <c r="F34" s="55"/>
      <c r="G34" s="48"/>
      <c r="H34" s="55"/>
      <c r="I34" s="55"/>
      <c r="J34" s="55"/>
      <c r="K34" s="5"/>
      <c r="L34" s="624"/>
      <c r="M34" s="717"/>
      <c r="O34" s="195" t="s">
        <v>1195</v>
      </c>
      <c r="P34" s="36"/>
      <c r="Q34" s="36"/>
      <c r="AD34" s="231"/>
      <c r="AE34" s="226"/>
      <c r="AI34" s="302"/>
      <c r="AJ34" s="302"/>
      <c r="AK34" s="302"/>
      <c r="AL34" s="302"/>
      <c r="AM34" s="302"/>
    </row>
    <row r="35" spans="1:51" ht="24">
      <c r="A35" s="98"/>
      <c r="B35" s="695" t="s">
        <v>327</v>
      </c>
      <c r="C35" s="371" t="s">
        <v>333</v>
      </c>
      <c r="D35" s="695" t="s">
        <v>123</v>
      </c>
      <c r="F35" s="48"/>
      <c r="G35" s="55"/>
      <c r="H35" s="55"/>
      <c r="I35" s="55"/>
      <c r="J35" s="55"/>
      <c r="K35" s="5"/>
      <c r="L35" s="624"/>
      <c r="M35" s="717"/>
      <c r="N35" s="372"/>
      <c r="O35" s="338"/>
      <c r="P35" s="368"/>
      <c r="Q35" s="369"/>
      <c r="R35" s="353"/>
      <c r="S35" s="353"/>
      <c r="T35" s="353"/>
      <c r="U35" s="353"/>
      <c r="V35" s="353"/>
      <c r="W35" s="353"/>
      <c r="X35" s="353"/>
      <c r="Y35" s="353"/>
      <c r="Z35" s="353"/>
      <c r="AA35" s="353"/>
      <c r="AB35" s="353"/>
      <c r="AC35" s="353"/>
      <c r="AD35" s="231"/>
      <c r="AE35" s="226" t="s">
        <v>860</v>
      </c>
      <c r="AF35" s="353"/>
      <c r="AG35" s="385" t="s">
        <v>861</v>
      </c>
      <c r="AH35" s="668" t="s">
        <v>334</v>
      </c>
      <c r="AI35" s="668" t="s">
        <v>335</v>
      </c>
      <c r="AJ35" s="668" t="s">
        <v>487</v>
      </c>
      <c r="AK35" s="668" t="s">
        <v>488</v>
      </c>
      <c r="AL35" s="668" t="s">
        <v>489</v>
      </c>
      <c r="AM35" s="227"/>
      <c r="AN35" s="227"/>
      <c r="AO35" s="227"/>
      <c r="AP35" s="227"/>
      <c r="AQ35" s="227"/>
      <c r="AR35" s="227"/>
      <c r="AS35" s="227"/>
      <c r="AT35" s="227"/>
      <c r="AU35" s="227"/>
      <c r="AV35" s="227"/>
      <c r="AW35" s="228"/>
      <c r="AX35" s="228"/>
      <c r="AY35" s="228"/>
    </row>
    <row r="36" spans="1:51" ht="24">
      <c r="A36" s="98"/>
      <c r="B36" s="695" t="s">
        <v>918</v>
      </c>
      <c r="D36" s="695" t="s">
        <v>259</v>
      </c>
      <c r="F36" s="55"/>
      <c r="G36" s="48"/>
      <c r="H36" s="55"/>
      <c r="I36" s="55"/>
      <c r="J36" s="55"/>
      <c r="K36" s="5"/>
      <c r="L36" s="624"/>
      <c r="M36" s="717"/>
      <c r="N36" s="440"/>
      <c r="O36" s="338"/>
      <c r="P36" s="368"/>
      <c r="Q36" s="369"/>
      <c r="R36" s="353"/>
      <c r="S36" s="353"/>
      <c r="T36" s="353"/>
      <c r="U36" s="353"/>
      <c r="V36" s="353"/>
      <c r="W36" s="353"/>
      <c r="X36" s="353"/>
      <c r="Y36" s="353"/>
      <c r="Z36" s="353"/>
      <c r="AA36" s="353"/>
      <c r="AB36" s="353"/>
      <c r="AC36" s="353"/>
      <c r="AD36" s="231"/>
      <c r="AE36" s="226"/>
      <c r="AG36" s="230"/>
      <c r="AH36" s="148" t="s">
        <v>498</v>
      </c>
      <c r="AI36" s="148" t="s">
        <v>498</v>
      </c>
      <c r="AJ36" s="701" t="s">
        <v>503</v>
      </c>
      <c r="AK36" s="701" t="s">
        <v>503</v>
      </c>
      <c r="AL36" s="701" t="s">
        <v>504</v>
      </c>
      <c r="AM36" s="227"/>
      <c r="AN36" s="227"/>
      <c r="AO36" s="227"/>
      <c r="AP36" s="227"/>
      <c r="AQ36" s="227"/>
      <c r="AR36" s="227"/>
      <c r="AS36" s="227"/>
      <c r="AT36" s="227"/>
      <c r="AU36" s="227"/>
      <c r="AV36" s="227"/>
      <c r="AW36" s="228"/>
      <c r="AX36" s="228"/>
      <c r="AY36" s="228"/>
    </row>
    <row r="37" spans="1:51" ht="24" customHeight="1">
      <c r="A37" s="98"/>
      <c r="B37" s="695" t="s">
        <v>329</v>
      </c>
      <c r="D37" s="695" t="s">
        <v>260</v>
      </c>
      <c r="F37" s="55"/>
      <c r="G37" s="48"/>
      <c r="H37" s="280"/>
      <c r="I37" s="280"/>
      <c r="J37" s="280"/>
      <c r="K37" s="280"/>
      <c r="L37" s="280"/>
      <c r="M37" s="717"/>
      <c r="N37" s="938" t="s">
        <v>639</v>
      </c>
      <c r="O37" s="281" t="s">
        <v>334</v>
      </c>
      <c r="P37" s="370" t="s">
        <v>481</v>
      </c>
      <c r="Q37" s="352"/>
      <c r="R37" s="353"/>
      <c r="S37" s="353"/>
      <c r="T37" s="353"/>
      <c r="U37" s="353"/>
      <c r="V37" s="353"/>
      <c r="W37" s="353"/>
      <c r="X37" s="353"/>
      <c r="Y37" s="353"/>
      <c r="Z37" s="353"/>
      <c r="AA37" s="353"/>
      <c r="AB37" s="353"/>
      <c r="AC37" s="353"/>
      <c r="AD37" s="948"/>
      <c r="AE37" s="226"/>
      <c r="AH37" s="148" t="s">
        <v>499</v>
      </c>
      <c r="AI37" s="148" t="s">
        <v>499</v>
      </c>
      <c r="AJ37" s="542"/>
      <c r="AK37" s="542"/>
      <c r="AL37" s="542"/>
    </row>
    <row r="38" spans="1:51" ht="24" customHeight="1">
      <c r="A38" s="98"/>
      <c r="B38" s="695" t="s">
        <v>919</v>
      </c>
      <c r="D38" s="668" t="s">
        <v>1312</v>
      </c>
      <c r="F38" s="625"/>
      <c r="G38" s="625"/>
      <c r="H38" s="625"/>
      <c r="I38" s="625"/>
      <c r="J38" s="625"/>
      <c r="K38" s="625"/>
      <c r="L38" s="280"/>
      <c r="M38" s="717"/>
      <c r="N38" s="938"/>
      <c r="O38" s="319"/>
      <c r="P38" s="370"/>
      <c r="Q38" s="352"/>
      <c r="R38" s="353"/>
      <c r="S38" s="353"/>
      <c r="T38" s="353"/>
      <c r="U38" s="353"/>
      <c r="V38" s="353"/>
      <c r="W38" s="353"/>
      <c r="X38" s="353"/>
      <c r="Y38" s="353"/>
      <c r="Z38" s="353"/>
      <c r="AA38" s="353"/>
      <c r="AB38" s="353"/>
      <c r="AC38" s="353"/>
      <c r="AD38" s="948"/>
      <c r="AE38" s="226"/>
      <c r="AH38" s="148" t="s">
        <v>502</v>
      </c>
      <c r="AI38" s="148" t="s">
        <v>500</v>
      </c>
      <c r="AJ38" s="303"/>
      <c r="AK38" s="303"/>
      <c r="AL38" s="303"/>
    </row>
    <row r="39" spans="1:51" ht="24">
      <c r="A39" s="98"/>
      <c r="B39" s="695" t="s">
        <v>390</v>
      </c>
      <c r="D39" s="695" t="s">
        <v>541</v>
      </c>
      <c r="F39" s="625"/>
      <c r="G39" s="625"/>
      <c r="H39" s="625"/>
      <c r="I39" s="625"/>
      <c r="J39" s="625"/>
      <c r="K39" s="625"/>
      <c r="L39" s="280"/>
      <c r="M39" s="717"/>
      <c r="N39" s="938"/>
      <c r="O39" s="949" t="s">
        <v>335</v>
      </c>
      <c r="P39" s="370" t="s">
        <v>481</v>
      </c>
      <c r="Q39" s="352"/>
      <c r="R39" s="353"/>
      <c r="S39" s="353"/>
      <c r="T39" s="353"/>
      <c r="U39" s="353"/>
      <c r="V39" s="353"/>
      <c r="W39" s="353"/>
      <c r="X39" s="353"/>
      <c r="Y39" s="353"/>
      <c r="Z39" s="353"/>
      <c r="AA39" s="353"/>
      <c r="AB39" s="353"/>
      <c r="AC39" s="353"/>
      <c r="AD39" s="948"/>
      <c r="AE39" s="226"/>
      <c r="AH39" s="148" t="s">
        <v>501</v>
      </c>
      <c r="AI39" s="148" t="s">
        <v>501</v>
      </c>
      <c r="AJ39" s="303"/>
      <c r="AK39" s="303"/>
      <c r="AL39" s="303"/>
    </row>
    <row r="40" spans="1:51" ht="15" customHeight="1">
      <c r="A40" s="98"/>
      <c r="B40" s="695" t="s">
        <v>409</v>
      </c>
      <c r="D40" s="659" t="s">
        <v>1209</v>
      </c>
      <c r="F40" s="625"/>
      <c r="G40" s="625"/>
      <c r="H40" s="625"/>
      <c r="I40" s="625"/>
      <c r="J40" s="625"/>
      <c r="K40" s="625"/>
      <c r="L40" s="275"/>
      <c r="M40" s="717"/>
      <c r="N40" s="938"/>
      <c r="O40" s="950"/>
      <c r="P40" s="370" t="s">
        <v>481</v>
      </c>
      <c r="Q40" s="352"/>
      <c r="R40" s="353"/>
      <c r="S40" s="353"/>
      <c r="T40" s="353"/>
      <c r="U40" s="353"/>
      <c r="V40" s="353" t="s">
        <v>903</v>
      </c>
      <c r="W40" s="353"/>
      <c r="X40" s="353"/>
      <c r="Y40" s="353"/>
      <c r="Z40" s="353"/>
      <c r="AA40" s="353"/>
      <c r="AB40" s="353"/>
      <c r="AC40" s="353"/>
      <c r="AD40" s="231"/>
      <c r="AE40" s="226"/>
      <c r="AK40" s="303"/>
      <c r="AL40" s="303"/>
      <c r="AM40" s="303"/>
    </row>
    <row r="41" spans="1:51" ht="15" customHeight="1">
      <c r="A41" s="98"/>
      <c r="B41" s="695" t="s">
        <v>330</v>
      </c>
      <c r="D41" s="12"/>
      <c r="F41" s="625"/>
      <c r="G41" s="625"/>
      <c r="H41" s="625"/>
      <c r="I41" s="625"/>
      <c r="J41" s="625"/>
      <c r="K41" s="625"/>
      <c r="L41" s="282"/>
      <c r="M41" s="717"/>
      <c r="N41" s="938"/>
      <c r="O41" s="281" t="s">
        <v>336</v>
      </c>
      <c r="P41" s="370" t="s">
        <v>481</v>
      </c>
      <c r="Q41" s="352"/>
      <c r="R41" s="353"/>
      <c r="S41" s="353"/>
      <c r="T41" s="353"/>
      <c r="U41" s="353"/>
      <c r="V41" s="353"/>
      <c r="W41" s="353"/>
      <c r="X41" s="353"/>
      <c r="Y41" s="353"/>
      <c r="Z41" s="353"/>
      <c r="AA41" s="353"/>
      <c r="AB41" s="353"/>
      <c r="AC41" s="353"/>
      <c r="AD41" s="231"/>
      <c r="AE41" s="226"/>
    </row>
    <row r="42" spans="1:51">
      <c r="A42" s="98"/>
      <c r="B42" s="695" t="s">
        <v>328</v>
      </c>
      <c r="D42" s="12"/>
      <c r="E42" s="679"/>
      <c r="F42" s="55"/>
      <c r="G42" s="55"/>
      <c r="H42" s="55"/>
      <c r="I42" s="282"/>
      <c r="J42" s="282"/>
      <c r="K42" s="282"/>
      <c r="L42" s="282"/>
      <c r="M42" s="717"/>
      <c r="N42" s="938"/>
      <c r="O42" s="281" t="s">
        <v>337</v>
      </c>
      <c r="P42" s="370" t="s">
        <v>481</v>
      </c>
      <c r="Q42" s="352"/>
      <c r="R42" s="353"/>
      <c r="S42" s="353"/>
      <c r="T42" s="353"/>
      <c r="U42" s="353"/>
      <c r="V42" s="353"/>
      <c r="W42" s="353"/>
      <c r="X42" s="353"/>
      <c r="Y42" s="353"/>
      <c r="Z42" s="353"/>
      <c r="AA42" s="353"/>
      <c r="AB42" s="353"/>
      <c r="AC42" s="353"/>
      <c r="AD42" s="231"/>
      <c r="AE42" s="226"/>
    </row>
    <row r="43" spans="1:51" ht="24">
      <c r="A43" s="98"/>
      <c r="B43" s="681" t="s">
        <v>1251</v>
      </c>
      <c r="D43" s="236"/>
      <c r="E43" s="55"/>
      <c r="F43" s="55"/>
      <c r="G43" s="55"/>
      <c r="H43" s="55"/>
      <c r="I43" s="55"/>
      <c r="J43" s="55"/>
      <c r="K43" s="55"/>
      <c r="L43" s="55"/>
      <c r="M43" s="12"/>
      <c r="N43" s="938"/>
      <c r="O43" s="281" t="s">
        <v>338</v>
      </c>
      <c r="P43" s="370" t="s">
        <v>481</v>
      </c>
      <c r="Q43" s="352"/>
      <c r="R43" s="353"/>
      <c r="S43" s="353"/>
      <c r="T43" s="353"/>
      <c r="U43" s="353"/>
      <c r="V43" s="353"/>
      <c r="W43" s="353"/>
      <c r="X43" s="353"/>
      <c r="Y43" s="353"/>
      <c r="Z43" s="353"/>
      <c r="AA43" s="353"/>
      <c r="AB43" s="353"/>
      <c r="AC43" s="353"/>
      <c r="AD43" s="231"/>
      <c r="AE43" s="226"/>
      <c r="AG43" s="230"/>
      <c r="AH43" s="470"/>
      <c r="AI43" s="470"/>
      <c r="AJ43" s="470"/>
      <c r="AK43" s="470"/>
    </row>
    <row r="44" spans="1:51" ht="24">
      <c r="A44" s="98"/>
      <c r="B44" s="681" t="s">
        <v>1252</v>
      </c>
      <c r="D44" s="236"/>
      <c r="E44" s="55"/>
      <c r="F44" s="55"/>
      <c r="G44" s="55"/>
      <c r="H44" s="55"/>
      <c r="I44" s="55"/>
      <c r="J44" s="55"/>
      <c r="K44" s="55"/>
      <c r="L44" s="55"/>
      <c r="M44" s="12"/>
      <c r="N44" s="938"/>
      <c r="O44" s="281"/>
      <c r="P44" s="370"/>
      <c r="Q44" s="352"/>
      <c r="R44" s="353"/>
      <c r="S44" s="353"/>
      <c r="T44" s="353"/>
      <c r="U44" s="353"/>
      <c r="V44" s="353"/>
      <c r="W44" s="353"/>
      <c r="X44" s="353"/>
      <c r="Y44" s="353"/>
      <c r="Z44" s="353"/>
      <c r="AA44" s="353"/>
      <c r="AB44" s="353"/>
      <c r="AC44" s="353"/>
      <c r="AD44" s="231"/>
      <c r="AE44" s="226"/>
      <c r="AG44" s="230"/>
      <c r="AH44" s="470"/>
      <c r="AI44" s="470"/>
      <c r="AJ44" s="470"/>
      <c r="AK44" s="470"/>
    </row>
    <row r="45" spans="1:51" ht="24">
      <c r="A45" s="98"/>
      <c r="B45" s="666" t="s">
        <v>914</v>
      </c>
      <c r="D45" s="236"/>
      <c r="E45" s="55"/>
      <c r="F45" s="55"/>
      <c r="G45" s="55"/>
      <c r="H45" s="55"/>
      <c r="I45" s="55"/>
      <c r="J45" s="55"/>
      <c r="K45" s="55"/>
      <c r="L45" s="55"/>
      <c r="N45" s="938"/>
      <c r="O45" s="337"/>
      <c r="P45" s="368"/>
      <c r="Q45" s="369"/>
      <c r="R45" s="353"/>
      <c r="S45" s="353"/>
      <c r="T45" s="353"/>
      <c r="U45" s="353"/>
      <c r="V45" s="353"/>
      <c r="W45" s="353"/>
      <c r="X45" s="353"/>
      <c r="Y45" s="353"/>
      <c r="Z45" s="353"/>
      <c r="AA45" s="353"/>
      <c r="AB45" s="353"/>
      <c r="AC45" s="353"/>
      <c r="AD45" s="231"/>
      <c r="AE45" s="226"/>
      <c r="AG45" s="230"/>
      <c r="AH45" s="448"/>
      <c r="AI45" s="448"/>
      <c r="AJ45" s="448"/>
      <c r="AK45" s="448"/>
    </row>
    <row r="46" spans="1:51" ht="15" customHeight="1">
      <c r="A46" s="98"/>
      <c r="B46" s="666" t="s">
        <v>905</v>
      </c>
      <c r="C46" s="615"/>
      <c r="D46" s="616"/>
      <c r="E46" s="616"/>
      <c r="F46" s="55"/>
      <c r="G46" s="55"/>
      <c r="H46" s="55"/>
      <c r="I46" s="55"/>
      <c r="J46" s="55"/>
      <c r="K46" s="55"/>
      <c r="L46" s="55"/>
      <c r="N46" s="938"/>
      <c r="O46" s="337"/>
      <c r="P46" s="368"/>
      <c r="Q46" s="369"/>
      <c r="R46" s="353"/>
      <c r="S46" s="353"/>
      <c r="T46" s="353"/>
      <c r="U46" s="353"/>
      <c r="V46" s="353"/>
      <c r="W46" s="353"/>
      <c r="X46" s="353"/>
      <c r="Y46" s="353"/>
      <c r="Z46" s="353"/>
      <c r="AA46" s="353"/>
      <c r="AB46" s="353"/>
      <c r="AC46" s="353"/>
      <c r="AD46" s="231"/>
      <c r="AE46" s="226"/>
      <c r="AG46" s="230"/>
      <c r="AH46" s="448"/>
      <c r="AI46" s="448"/>
      <c r="AJ46" s="36"/>
      <c r="AK46" s="36"/>
    </row>
    <row r="47" spans="1:51" ht="15" customHeight="1">
      <c r="A47" s="98"/>
      <c r="B47" s="335" t="s">
        <v>640</v>
      </c>
      <c r="C47" s="615"/>
      <c r="D47" s="616"/>
      <c r="E47" s="616"/>
      <c r="F47" s="55"/>
      <c r="G47" s="55"/>
      <c r="H47" s="55"/>
      <c r="I47" s="55"/>
      <c r="J47" s="55"/>
      <c r="K47" s="55"/>
      <c r="L47" s="55"/>
      <c r="N47" s="938"/>
      <c r="O47" s="337"/>
      <c r="P47" s="368"/>
      <c r="Q47" s="369"/>
      <c r="R47" s="353"/>
      <c r="S47" s="353"/>
      <c r="T47" s="353"/>
      <c r="U47" s="353"/>
      <c r="V47" s="353"/>
      <c r="W47" s="353"/>
      <c r="X47" s="353"/>
      <c r="Y47" s="353"/>
      <c r="Z47" s="353"/>
      <c r="AA47" s="353"/>
      <c r="AB47" s="353"/>
      <c r="AC47" s="353"/>
      <c r="AD47" s="231"/>
      <c r="AE47" s="226"/>
      <c r="AG47" s="230"/>
      <c r="AH47" s="448"/>
      <c r="AI47" s="448"/>
      <c r="AJ47" s="36"/>
      <c r="AK47" s="36"/>
    </row>
    <row r="48" spans="1:51" ht="15" customHeight="1">
      <c r="A48" s="98"/>
      <c r="B48" s="334" t="s">
        <v>803</v>
      </c>
      <c r="C48" s="615"/>
      <c r="D48" s="616"/>
      <c r="E48" s="616"/>
      <c r="F48" s="55"/>
      <c r="G48" s="55"/>
      <c r="H48" s="55"/>
      <c r="I48" s="55"/>
      <c r="J48" s="55"/>
      <c r="K48" s="55"/>
      <c r="L48" s="55"/>
      <c r="N48" s="938"/>
      <c r="O48" s="337"/>
      <c r="P48" s="368"/>
      <c r="Q48" s="369"/>
      <c r="R48" s="353"/>
      <c r="S48" s="353"/>
      <c r="T48" s="353"/>
      <c r="U48" s="353"/>
      <c r="V48" s="353"/>
      <c r="W48" s="353"/>
      <c r="X48" s="353"/>
      <c r="Y48" s="353"/>
      <c r="Z48" s="353"/>
      <c r="AA48" s="353"/>
      <c r="AB48" s="353"/>
      <c r="AC48" s="353"/>
      <c r="AD48" s="231"/>
      <c r="AE48" s="226"/>
      <c r="AG48" s="230"/>
      <c r="AH48" s="448"/>
      <c r="AI48" s="448"/>
      <c r="AJ48" s="36"/>
      <c r="AK48" s="36"/>
    </row>
    <row r="49" spans="1:41" ht="15" customHeight="1">
      <c r="A49" s="98"/>
      <c r="B49" s="574" t="s">
        <v>1179</v>
      </c>
      <c r="C49" s="615"/>
      <c r="D49" s="616"/>
      <c r="E49" s="616"/>
      <c r="F49" s="55"/>
      <c r="G49" s="55"/>
      <c r="H49" s="55"/>
      <c r="I49" s="55"/>
      <c r="J49" s="55"/>
      <c r="K49" s="55"/>
      <c r="L49" s="55"/>
      <c r="N49" s="938"/>
      <c r="O49" s="337"/>
      <c r="P49" s="368"/>
      <c r="Q49" s="369"/>
      <c r="R49" s="353"/>
      <c r="S49" s="353"/>
      <c r="T49" s="353"/>
      <c r="U49" s="353"/>
      <c r="V49" s="353"/>
      <c r="W49" s="353"/>
      <c r="X49" s="353"/>
      <c r="Y49" s="353"/>
      <c r="Z49" s="353"/>
      <c r="AA49" s="353"/>
      <c r="AB49" s="353"/>
      <c r="AC49" s="353"/>
      <c r="AD49" s="231"/>
      <c r="AE49" s="226"/>
      <c r="AG49" s="230"/>
      <c r="AH49" s="448"/>
      <c r="AI49" s="448"/>
      <c r="AJ49" s="36"/>
      <c r="AK49" s="36"/>
    </row>
    <row r="50" spans="1:41" ht="18.5">
      <c r="A50" s="98"/>
      <c r="B50" s="574" t="s">
        <v>1208</v>
      </c>
      <c r="C50" s="615"/>
      <c r="D50" s="616"/>
      <c r="E50" s="616"/>
      <c r="F50" s="55"/>
      <c r="G50" s="55"/>
      <c r="H50" s="55"/>
      <c r="I50" s="55"/>
      <c r="J50" s="55"/>
      <c r="K50" s="55"/>
      <c r="L50" s="55"/>
      <c r="N50" s="938"/>
      <c r="O50" s="337"/>
      <c r="P50" s="368"/>
      <c r="Q50" s="369"/>
      <c r="R50" s="353"/>
      <c r="S50" s="353"/>
      <c r="T50" s="353"/>
      <c r="U50" s="353"/>
      <c r="V50" s="353"/>
      <c r="W50" s="353"/>
      <c r="X50" s="353"/>
      <c r="Y50" s="353"/>
      <c r="Z50" s="353"/>
      <c r="AA50" s="353"/>
      <c r="AB50" s="353"/>
      <c r="AC50" s="353"/>
      <c r="AD50" s="231"/>
      <c r="AE50" s="226"/>
      <c r="AG50" s="230"/>
      <c r="AH50" s="448"/>
      <c r="AI50" s="448"/>
      <c r="AJ50" s="36"/>
      <c r="AK50" s="36"/>
    </row>
    <row r="51" spans="1:41">
      <c r="A51" s="98"/>
      <c r="B51" s="622"/>
      <c r="D51" s="236"/>
      <c r="E51" s="55"/>
      <c r="F51" s="55"/>
      <c r="G51" s="55"/>
      <c r="H51" s="55"/>
      <c r="I51" s="55"/>
      <c r="J51" s="55"/>
      <c r="K51" s="55"/>
      <c r="L51" s="55"/>
      <c r="N51" s="938"/>
      <c r="O51" s="337"/>
      <c r="P51" s="368"/>
      <c r="Q51" s="369"/>
      <c r="R51" s="353"/>
      <c r="S51" s="353"/>
      <c r="T51" s="353"/>
      <c r="U51" s="353"/>
      <c r="V51" s="353"/>
      <c r="W51" s="353"/>
      <c r="X51" s="353"/>
      <c r="Y51" s="353"/>
      <c r="Z51" s="353"/>
      <c r="AA51" s="353"/>
      <c r="AB51" s="353"/>
      <c r="AC51" s="353"/>
      <c r="AD51" s="231"/>
      <c r="AE51" s="226"/>
      <c r="AG51" s="230"/>
      <c r="AH51" s="448"/>
      <c r="AI51" s="448"/>
      <c r="AJ51" s="36"/>
      <c r="AK51" s="36"/>
    </row>
    <row r="52" spans="1:41">
      <c r="A52" s="923" t="s">
        <v>1394</v>
      </c>
      <c r="B52" s="923"/>
      <c r="C52" s="923"/>
      <c r="D52" s="923"/>
      <c r="E52" s="923"/>
      <c r="F52" s="923"/>
      <c r="G52" s="923"/>
      <c r="H52" s="923"/>
      <c r="I52" s="923"/>
      <c r="J52" s="923"/>
      <c r="K52" s="155"/>
      <c r="L52" s="155"/>
      <c r="M52" s="155"/>
      <c r="N52" s="938"/>
      <c r="O52" s="281" t="s">
        <v>804</v>
      </c>
      <c r="P52" s="370"/>
      <c r="Q52" s="352"/>
      <c r="R52" s="353"/>
      <c r="S52" s="353"/>
      <c r="T52" s="353"/>
      <c r="U52" s="353"/>
      <c r="V52" s="353"/>
      <c r="W52" s="353"/>
      <c r="X52" s="353"/>
      <c r="Y52" s="353"/>
      <c r="Z52" s="353"/>
      <c r="AA52" s="353"/>
      <c r="AB52" s="353"/>
      <c r="AC52" s="353"/>
      <c r="AD52" s="231"/>
      <c r="AE52" s="226"/>
      <c r="AH52" s="448"/>
      <c r="AI52" s="448"/>
      <c r="AJ52" s="36"/>
      <c r="AK52" s="36"/>
      <c r="AL52" s="152"/>
    </row>
    <row r="53" spans="1:41">
      <c r="A53" s="655" t="s">
        <v>45</v>
      </c>
      <c r="B53" s="655" t="s">
        <v>46</v>
      </c>
      <c r="C53" s="655" t="s">
        <v>47</v>
      </c>
      <c r="D53" s="333" t="s">
        <v>48</v>
      </c>
      <c r="E53" s="333" t="s">
        <v>49</v>
      </c>
      <c r="F53" s="333"/>
      <c r="G53" s="333" t="s">
        <v>52</v>
      </c>
      <c r="H53" s="333" t="s">
        <v>53</v>
      </c>
      <c r="I53" s="333" t="s">
        <v>54</v>
      </c>
      <c r="J53" s="333" t="s">
        <v>55</v>
      </c>
      <c r="K53" s="36"/>
      <c r="L53" s="717"/>
      <c r="M53" s="717"/>
      <c r="N53" s="938"/>
      <c r="O53" s="281" t="s">
        <v>805</v>
      </c>
      <c r="P53" s="370"/>
      <c r="Q53" s="353"/>
      <c r="R53" s="353"/>
      <c r="S53" s="353"/>
      <c r="T53" s="353"/>
      <c r="U53" s="353"/>
      <c r="V53" s="353"/>
      <c r="W53" s="353"/>
      <c r="X53" s="353"/>
      <c r="Y53" s="353"/>
      <c r="Z53" s="353"/>
      <c r="AA53" s="353"/>
      <c r="AB53" s="353"/>
      <c r="AC53" s="353"/>
      <c r="AD53" s="231"/>
      <c r="AE53" s="226"/>
      <c r="AH53" s="448"/>
      <c r="AI53" s="448"/>
      <c r="AJ53" s="36"/>
      <c r="AK53" s="36"/>
      <c r="AL53" s="181"/>
    </row>
    <row r="54" spans="1:41" ht="18.75" customHeight="1">
      <c r="A54" s="902" t="s">
        <v>76</v>
      </c>
      <c r="B54" s="902" t="s">
        <v>401</v>
      </c>
      <c r="C54" s="925" t="s">
        <v>344</v>
      </c>
      <c r="D54" s="925"/>
      <c r="E54" s="925"/>
      <c r="F54" s="925"/>
      <c r="G54" s="925"/>
      <c r="H54" s="925" t="s">
        <v>343</v>
      </c>
      <c r="I54" s="925"/>
      <c r="J54" s="925"/>
      <c r="K54" s="36"/>
      <c r="L54" s="160"/>
      <c r="M54" s="160"/>
      <c r="N54" s="938"/>
      <c r="O54" s="281" t="s">
        <v>806</v>
      </c>
      <c r="P54" s="353"/>
      <c r="Q54" s="353"/>
      <c r="R54" s="353"/>
      <c r="S54" s="353"/>
      <c r="T54" s="353"/>
      <c r="U54" s="353"/>
      <c r="V54" s="353"/>
      <c r="W54" s="353"/>
      <c r="X54" s="951" t="s">
        <v>952</v>
      </c>
      <c r="Y54" s="951"/>
      <c r="Z54" s="951"/>
      <c r="AA54" s="951"/>
      <c r="AB54" s="951"/>
      <c r="AC54" s="353"/>
      <c r="AD54" s="231"/>
      <c r="AE54" s="226"/>
      <c r="AH54" s="48"/>
      <c r="AI54" s="48"/>
      <c r="AJ54" s="48"/>
      <c r="AK54" s="48"/>
    </row>
    <row r="55" spans="1:41" ht="41.25" customHeight="1">
      <c r="A55" s="902"/>
      <c r="B55" s="902"/>
      <c r="C55" s="658" t="s">
        <v>345</v>
      </c>
      <c r="D55" s="658" t="s">
        <v>142</v>
      </c>
      <c r="E55" s="902" t="s">
        <v>496</v>
      </c>
      <c r="F55" s="902"/>
      <c r="G55" s="658" t="s">
        <v>346</v>
      </c>
      <c r="H55" s="658" t="s">
        <v>142</v>
      </c>
      <c r="I55" s="658" t="s">
        <v>496</v>
      </c>
      <c r="J55" s="658" t="s">
        <v>346</v>
      </c>
      <c r="K55" s="36"/>
      <c r="L55" s="36"/>
      <c r="M55" s="12"/>
      <c r="N55" s="938"/>
      <c r="O55" s="281" t="s">
        <v>807</v>
      </c>
      <c r="P55" s="353"/>
      <c r="Q55" s="353"/>
      <c r="R55" s="353"/>
      <c r="S55" s="353"/>
      <c r="T55" s="353"/>
      <c r="U55" s="353"/>
      <c r="V55" s="353"/>
      <c r="W55" s="353"/>
      <c r="X55" s="951"/>
      <c r="Y55" s="951"/>
      <c r="Z55" s="951"/>
      <c r="AA55" s="951"/>
      <c r="AB55" s="951"/>
      <c r="AC55" s="353"/>
      <c r="AD55" s="231"/>
      <c r="AE55" s="226"/>
      <c r="AH55" s="302"/>
      <c r="AJ55" s="302"/>
      <c r="AK55" s="302"/>
      <c r="AL55" s="302"/>
      <c r="AM55" s="302"/>
    </row>
    <row r="56" spans="1:41" ht="39.75" customHeight="1">
      <c r="A56" s="903" t="s">
        <v>342</v>
      </c>
      <c r="B56" s="905" t="s">
        <v>13</v>
      </c>
      <c r="C56" s="905" t="s">
        <v>13</v>
      </c>
      <c r="D56" s="905" t="s">
        <v>13</v>
      </c>
      <c r="E56" s="893" t="s">
        <v>408</v>
      </c>
      <c r="F56" s="894"/>
      <c r="G56" s="617"/>
      <c r="H56" s="373" t="s">
        <v>867</v>
      </c>
      <c r="I56" s="373" t="s">
        <v>408</v>
      </c>
      <c r="J56" s="217"/>
      <c r="K56" s="12"/>
      <c r="M56" s="312"/>
      <c r="N56" s="938"/>
      <c r="O56" s="281" t="s">
        <v>808</v>
      </c>
      <c r="P56" s="353"/>
      <c r="Q56" s="353"/>
      <c r="R56" s="353"/>
      <c r="S56" s="353"/>
      <c r="T56" s="353"/>
      <c r="U56" s="353"/>
      <c r="V56" s="353"/>
      <c r="W56" s="353"/>
      <c r="X56" s="353"/>
      <c r="Y56" s="353"/>
      <c r="Z56" s="353"/>
      <c r="AA56" s="353"/>
      <c r="AB56" s="353"/>
      <c r="AC56" s="353"/>
      <c r="AD56" s="384"/>
      <c r="AE56" s="226"/>
      <c r="AG56" s="385" t="s">
        <v>862</v>
      </c>
      <c r="AH56" s="668" t="s">
        <v>804</v>
      </c>
      <c r="AI56" s="668" t="s">
        <v>805</v>
      </c>
      <c r="AJ56" s="668" t="s">
        <v>806</v>
      </c>
      <c r="AK56" s="668" t="s">
        <v>807</v>
      </c>
      <c r="AL56" s="668" t="s">
        <v>808</v>
      </c>
      <c r="AM56" s="668" t="s">
        <v>809</v>
      </c>
      <c r="AN56" s="668" t="s">
        <v>821</v>
      </c>
    </row>
    <row r="57" spans="1:41" ht="41.25" customHeight="1">
      <c r="A57" s="904"/>
      <c r="B57" s="905"/>
      <c r="C57" s="905"/>
      <c r="D57" s="905"/>
      <c r="E57" s="893"/>
      <c r="F57" s="894"/>
      <c r="G57" s="617"/>
      <c r="H57" s="373" t="s">
        <v>867</v>
      </c>
      <c r="I57" s="373" t="s">
        <v>408</v>
      </c>
      <c r="J57" s="217"/>
      <c r="K57" s="12"/>
      <c r="N57" s="938"/>
      <c r="O57" s="281" t="s">
        <v>809</v>
      </c>
      <c r="P57" s="353"/>
      <c r="Q57" s="353"/>
      <c r="R57" s="353"/>
      <c r="S57" s="353"/>
      <c r="T57" s="353"/>
      <c r="U57" s="353"/>
      <c r="V57" s="353"/>
      <c r="W57" s="353"/>
      <c r="X57" s="353"/>
      <c r="Y57" s="353"/>
      <c r="Z57" s="353"/>
      <c r="AA57" s="353"/>
      <c r="AB57" s="353"/>
      <c r="AC57" s="353"/>
      <c r="AG57" s="230"/>
      <c r="AH57" s="437" t="s">
        <v>823</v>
      </c>
      <c r="AI57" s="437" t="s">
        <v>822</v>
      </c>
      <c r="AJ57" s="437" t="s">
        <v>506</v>
      </c>
      <c r="AK57" s="437" t="s">
        <v>506</v>
      </c>
      <c r="AL57" s="437" t="s">
        <v>506</v>
      </c>
      <c r="AM57" s="437" t="s">
        <v>506</v>
      </c>
      <c r="AN57" s="437" t="s">
        <v>822</v>
      </c>
    </row>
    <row r="58" spans="1:41">
      <c r="I58" s="189"/>
      <c r="K58" s="189"/>
      <c r="M58" s="12"/>
      <c r="N58" s="938"/>
      <c r="O58" s="281" t="s">
        <v>810</v>
      </c>
      <c r="P58" s="353"/>
      <c r="Q58" s="353"/>
      <c r="R58" s="353"/>
      <c r="S58" s="353"/>
      <c r="T58" s="353"/>
      <c r="U58" s="353"/>
      <c r="V58" s="353"/>
      <c r="W58" s="353"/>
      <c r="X58" s="353"/>
      <c r="Y58" s="353"/>
      <c r="Z58" s="353"/>
      <c r="AA58" s="353"/>
      <c r="AB58" s="353"/>
      <c r="AC58" s="353"/>
      <c r="AG58" s="230"/>
      <c r="AH58" s="437" t="s">
        <v>824</v>
      </c>
      <c r="AI58" s="437" t="s">
        <v>825</v>
      </c>
      <c r="AJ58" s="437" t="s">
        <v>825</v>
      </c>
      <c r="AK58" s="437" t="s">
        <v>825</v>
      </c>
      <c r="AL58" s="437" t="s">
        <v>825</v>
      </c>
      <c r="AM58" s="437" t="s">
        <v>825</v>
      </c>
      <c r="AN58" s="320"/>
    </row>
    <row r="59" spans="1:41" ht="58">
      <c r="B59" s="197" t="s">
        <v>217</v>
      </c>
      <c r="C59" s="197" t="s">
        <v>241</v>
      </c>
      <c r="D59" s="197" t="s">
        <v>407</v>
      </c>
      <c r="F59" s="218"/>
      <c r="G59" s="218"/>
      <c r="H59" s="197" t="s">
        <v>868</v>
      </c>
      <c r="J59" s="12"/>
      <c r="K59" s="94"/>
      <c r="L59" s="191"/>
      <c r="N59" s="941" t="s">
        <v>950</v>
      </c>
      <c r="O59" s="299" t="s">
        <v>641</v>
      </c>
      <c r="P59" s="370" t="s">
        <v>470</v>
      </c>
      <c r="Q59" s="353"/>
      <c r="R59" s="353"/>
      <c r="S59" s="353"/>
      <c r="T59" s="353"/>
      <c r="U59" s="353"/>
      <c r="V59" s="353"/>
      <c r="W59" s="353"/>
      <c r="X59" s="353"/>
      <c r="Y59" s="353"/>
      <c r="Z59" s="353"/>
      <c r="AA59" s="353"/>
      <c r="AB59" s="353"/>
      <c r="AC59" s="353"/>
      <c r="AG59" s="230"/>
      <c r="AH59" s="437" t="s">
        <v>825</v>
      </c>
      <c r="AI59" s="437" t="s">
        <v>826</v>
      </c>
      <c r="AJ59" s="437" t="s">
        <v>826</v>
      </c>
      <c r="AK59" s="437" t="s">
        <v>826</v>
      </c>
      <c r="AL59" s="437" t="s">
        <v>826</v>
      </c>
      <c r="AM59" s="437" t="s">
        <v>826</v>
      </c>
      <c r="AN59" s="320"/>
    </row>
    <row r="60" spans="1:41" ht="15" customHeight="1">
      <c r="B60" s="758" t="s">
        <v>497</v>
      </c>
      <c r="C60" s="758" t="s">
        <v>842</v>
      </c>
      <c r="D60" s="694" t="s">
        <v>133</v>
      </c>
      <c r="F60" s="190"/>
      <c r="G60" s="190"/>
      <c r="H60" s="146" t="s">
        <v>135</v>
      </c>
      <c r="J60" s="12"/>
      <c r="K60" s="94"/>
      <c r="L60" s="191"/>
      <c r="N60" s="942"/>
      <c r="O60" s="299" t="s">
        <v>642</v>
      </c>
      <c r="P60" s="370" t="s">
        <v>470</v>
      </c>
      <c r="Q60" s="353"/>
      <c r="R60" s="353"/>
      <c r="S60" s="353"/>
      <c r="T60" s="353"/>
      <c r="U60" s="353"/>
      <c r="V60" s="353"/>
      <c r="W60" s="353"/>
      <c r="X60" s="353"/>
      <c r="Y60" s="353"/>
      <c r="Z60" s="353"/>
      <c r="AA60" s="353"/>
      <c r="AB60" s="353"/>
      <c r="AC60" s="353"/>
      <c r="AG60" s="230"/>
      <c r="AH60" s="437" t="s">
        <v>826</v>
      </c>
      <c r="AI60" s="437" t="s">
        <v>827</v>
      </c>
      <c r="AJ60" s="437" t="s">
        <v>827</v>
      </c>
      <c r="AK60" s="437" t="s">
        <v>827</v>
      </c>
      <c r="AL60" s="437" t="s">
        <v>827</v>
      </c>
      <c r="AM60" s="437" t="s">
        <v>827</v>
      </c>
      <c r="AN60" s="320"/>
      <c r="AO60" s="317"/>
    </row>
    <row r="61" spans="1:41">
      <c r="B61" s="758"/>
      <c r="C61" s="758"/>
      <c r="D61" s="146" t="s">
        <v>138</v>
      </c>
      <c r="F61" s="190"/>
      <c r="G61" s="190"/>
      <c r="H61" s="146" t="s">
        <v>136</v>
      </c>
      <c r="J61" s="12"/>
      <c r="K61" s="94"/>
      <c r="L61" s="191"/>
      <c r="N61" s="943" t="s">
        <v>643</v>
      </c>
      <c r="O61" s="281" t="s">
        <v>811</v>
      </c>
      <c r="P61" s="353"/>
      <c r="Q61" s="353"/>
      <c r="R61" s="353"/>
      <c r="S61" s="353"/>
      <c r="T61" s="353"/>
      <c r="U61" s="353"/>
      <c r="V61" s="353"/>
      <c r="W61" s="353"/>
      <c r="X61" s="353"/>
      <c r="Y61" s="353"/>
      <c r="Z61" s="353"/>
      <c r="AA61" s="353"/>
      <c r="AB61" s="353"/>
      <c r="AC61" s="353"/>
      <c r="AG61" s="230"/>
      <c r="AH61" s="437" t="s">
        <v>827</v>
      </c>
      <c r="AI61" s="437" t="s">
        <v>828</v>
      </c>
      <c r="AJ61" s="437" t="s">
        <v>828</v>
      </c>
      <c r="AK61" s="437" t="s">
        <v>828</v>
      </c>
      <c r="AL61" s="437" t="s">
        <v>828</v>
      </c>
      <c r="AM61" s="437" t="s">
        <v>828</v>
      </c>
      <c r="AN61" s="320"/>
      <c r="AO61" s="317"/>
    </row>
    <row r="62" spans="1:41" ht="16.5">
      <c r="B62" s="758"/>
      <c r="C62" s="758"/>
      <c r="D62" s="146" t="s">
        <v>139</v>
      </c>
      <c r="F62" s="190"/>
      <c r="G62" s="190"/>
      <c r="H62" s="146" t="s">
        <v>137</v>
      </c>
      <c r="J62" s="12"/>
      <c r="K62" s="94"/>
      <c r="L62" s="191"/>
      <c r="N62" s="943"/>
      <c r="O62" s="281" t="s">
        <v>812</v>
      </c>
      <c r="P62" s="353"/>
      <c r="Q62" s="353"/>
      <c r="R62" s="353"/>
      <c r="S62" s="353"/>
      <c r="T62" s="353"/>
      <c r="U62" s="353"/>
      <c r="V62" s="353"/>
      <c r="W62" s="353"/>
      <c r="X62" s="353"/>
      <c r="Y62" s="353"/>
      <c r="Z62" s="353"/>
      <c r="AA62" s="353"/>
      <c r="AB62" s="353"/>
      <c r="AC62" s="353"/>
      <c r="AD62" s="231"/>
      <c r="AE62" s="226"/>
      <c r="AG62" s="230"/>
      <c r="AH62" s="437" t="s">
        <v>828</v>
      </c>
      <c r="AI62" s="12"/>
      <c r="AJ62" s="542"/>
      <c r="AK62" s="542"/>
      <c r="AL62" s="542"/>
      <c r="AM62" s="320"/>
      <c r="AN62" s="320"/>
      <c r="AO62" s="317"/>
    </row>
    <row r="63" spans="1:41" ht="16.5">
      <c r="A63" s="98"/>
      <c r="B63" s="55"/>
      <c r="C63" s="190"/>
      <c r="D63" s="146" t="s">
        <v>140</v>
      </c>
      <c r="F63" s="190"/>
      <c r="G63" s="190"/>
      <c r="H63" s="146" t="s">
        <v>133</v>
      </c>
      <c r="K63" s="94"/>
      <c r="L63" s="132"/>
      <c r="N63" s="943"/>
      <c r="O63" s="281" t="s">
        <v>813</v>
      </c>
      <c r="AD63" s="231"/>
      <c r="AE63" s="226"/>
      <c r="AH63" s="304"/>
      <c r="AI63" s="304"/>
      <c r="AJ63" s="542"/>
      <c r="AK63" s="542"/>
      <c r="AL63" s="542"/>
      <c r="AM63" s="20"/>
      <c r="AN63" s="20"/>
      <c r="AO63" s="317"/>
    </row>
    <row r="64" spans="1:41">
      <c r="A64" s="98"/>
      <c r="B64" s="55"/>
      <c r="C64" s="190"/>
      <c r="D64" s="145" t="s">
        <v>134</v>
      </c>
      <c r="H64" s="146" t="s">
        <v>866</v>
      </c>
      <c r="J64" s="218"/>
      <c r="L64" s="94"/>
      <c r="N64" s="943"/>
      <c r="O64" s="281" t="s">
        <v>814</v>
      </c>
      <c r="AE64" s="226"/>
      <c r="AH64" s="304"/>
      <c r="AI64" s="304"/>
      <c r="AJ64" s="542"/>
      <c r="AK64" s="542"/>
      <c r="AL64" s="542"/>
      <c r="AO64" s="317"/>
    </row>
    <row r="65" spans="1:41">
      <c r="A65" s="98"/>
      <c r="B65" s="98"/>
      <c r="C65" s="55"/>
      <c r="D65" s="190"/>
      <c r="E65" s="55"/>
      <c r="F65" s="12"/>
      <c r="G65" s="12"/>
      <c r="H65" s="12"/>
      <c r="I65" s="190"/>
      <c r="J65" s="682"/>
      <c r="L65" s="94"/>
      <c r="N65" s="943"/>
      <c r="O65" s="281" t="s">
        <v>815</v>
      </c>
      <c r="AE65" s="226"/>
      <c r="AO65" s="317"/>
    </row>
    <row r="66" spans="1:41" ht="24">
      <c r="A66" s="98"/>
      <c r="B66" s="98"/>
      <c r="C66" s="55"/>
      <c r="D66" s="190"/>
      <c r="E66" s="55"/>
      <c r="F66" s="12"/>
      <c r="G66" s="12"/>
      <c r="H66" s="55"/>
      <c r="I66" s="55"/>
      <c r="J66" s="190"/>
      <c r="K66" s="94"/>
      <c r="L66" s="94"/>
      <c r="N66" s="943"/>
      <c r="O66" s="281" t="s">
        <v>816</v>
      </c>
      <c r="P66" s="353"/>
      <c r="AD66" s="353"/>
      <c r="AE66" s="370"/>
      <c r="AF66" s="353"/>
      <c r="AG66" s="385" t="s">
        <v>490</v>
      </c>
      <c r="AH66" s="441" t="s">
        <v>906</v>
      </c>
      <c r="AI66" s="441" t="s">
        <v>907</v>
      </c>
      <c r="AJ66" s="353"/>
      <c r="AK66" s="353"/>
      <c r="AL66" s="353"/>
      <c r="AM66" s="353"/>
      <c r="AN66" s="353"/>
      <c r="AO66" s="387"/>
    </row>
    <row r="67" spans="1:41">
      <c r="A67" s="98"/>
      <c r="B67" s="98"/>
      <c r="C67" s="55"/>
      <c r="D67" s="190"/>
      <c r="E67" s="55"/>
      <c r="F67" s="12"/>
      <c r="G67" s="12"/>
      <c r="H67" s="55"/>
      <c r="I67" s="55"/>
      <c r="J67" s="190"/>
      <c r="K67" s="94"/>
      <c r="L67" s="94"/>
      <c r="N67" s="943"/>
      <c r="O67" s="281" t="s">
        <v>817</v>
      </c>
      <c r="P67" s="353"/>
      <c r="AD67" s="353"/>
      <c r="AE67" s="370"/>
      <c r="AF67" s="353"/>
      <c r="AG67" s="353"/>
      <c r="AH67" s="1363" t="s">
        <v>506</v>
      </c>
      <c r="AI67" s="1363" t="s">
        <v>506</v>
      </c>
      <c r="AJ67" s="353"/>
      <c r="AK67" s="353"/>
      <c r="AL67" s="353"/>
      <c r="AM67" s="353"/>
      <c r="AN67" s="353"/>
      <c r="AO67" s="387"/>
    </row>
    <row r="68" spans="1:41">
      <c r="A68" s="98"/>
      <c r="B68" s="98"/>
      <c r="C68" s="55"/>
      <c r="D68" s="190"/>
      <c r="E68" s="55"/>
      <c r="F68" s="12"/>
      <c r="G68" s="12"/>
      <c r="H68" s="55"/>
      <c r="I68" s="55"/>
      <c r="J68" s="190"/>
      <c r="K68" s="94"/>
      <c r="L68" s="94"/>
      <c r="N68" s="943"/>
      <c r="O68" s="337"/>
      <c r="P68" s="370"/>
      <c r="Q68" s="36"/>
      <c r="AD68" s="353"/>
      <c r="AE68" s="370"/>
      <c r="AF68" s="353"/>
      <c r="AG68" s="353"/>
      <c r="AH68" s="353"/>
      <c r="AI68" s="353"/>
      <c r="AJ68" s="353"/>
      <c r="AK68" s="353"/>
      <c r="AL68" s="353"/>
      <c r="AM68" s="353"/>
      <c r="AN68" s="353"/>
      <c r="AO68" s="387"/>
    </row>
    <row r="69" spans="1:41" ht="24.5">
      <c r="A69" s="98"/>
      <c r="B69" s="98"/>
      <c r="C69" s="55"/>
      <c r="D69" s="190"/>
      <c r="E69" s="55"/>
      <c r="F69" s="12"/>
      <c r="G69" s="12"/>
      <c r="H69" s="55"/>
      <c r="I69" s="55"/>
      <c r="J69" s="682"/>
      <c r="K69" s="94"/>
      <c r="L69" s="94"/>
      <c r="N69" s="943"/>
      <c r="O69" s="281" t="s">
        <v>452</v>
      </c>
      <c r="P69" s="370" t="s">
        <v>482</v>
      </c>
      <c r="Q69" s="36"/>
      <c r="AD69" s="353"/>
      <c r="AE69" s="370"/>
      <c r="AF69" s="353"/>
      <c r="AG69" s="385" t="s">
        <v>491</v>
      </c>
      <c r="AH69" s="442" t="s">
        <v>452</v>
      </c>
      <c r="AI69" s="442" t="s">
        <v>453</v>
      </c>
      <c r="AJ69" s="442" t="s">
        <v>454</v>
      </c>
      <c r="AK69" s="442" t="s">
        <v>455</v>
      </c>
      <c r="AL69" s="442" t="s">
        <v>456</v>
      </c>
      <c r="AM69" s="443" t="s">
        <v>457</v>
      </c>
      <c r="AN69" s="387"/>
    </row>
    <row r="70" spans="1:41">
      <c r="A70" s="98"/>
      <c r="B70" s="98"/>
      <c r="C70" s="55"/>
      <c r="D70" s="190"/>
      <c r="E70" s="55"/>
      <c r="F70" s="682"/>
      <c r="G70" s="682"/>
      <c r="H70" s="55"/>
      <c r="I70" s="55"/>
      <c r="J70" s="682"/>
      <c r="K70" s="94"/>
      <c r="L70" s="94"/>
      <c r="N70" s="943"/>
      <c r="O70" s="281" t="s">
        <v>453</v>
      </c>
      <c r="P70" s="370" t="s">
        <v>482</v>
      </c>
      <c r="Q70" s="36"/>
      <c r="AD70" s="353"/>
      <c r="AE70" s="353"/>
      <c r="AF70" s="353"/>
      <c r="AG70" s="353"/>
      <c r="AH70" s="362" t="s">
        <v>922</v>
      </c>
      <c r="AI70" s="389" t="s">
        <v>505</v>
      </c>
      <c r="AJ70" s="389" t="s">
        <v>505</v>
      </c>
      <c r="AK70" s="389" t="s">
        <v>505</v>
      </c>
      <c r="AL70" s="389" t="s">
        <v>505</v>
      </c>
      <c r="AM70" s="390" t="s">
        <v>505</v>
      </c>
      <c r="AN70" s="387"/>
    </row>
    <row r="71" spans="1:41">
      <c r="A71" s="945" t="s">
        <v>1293</v>
      </c>
      <c r="B71" s="946"/>
      <c r="C71" s="946"/>
      <c r="D71" s="946"/>
      <c r="E71" s="946"/>
      <c r="F71" s="946"/>
      <c r="G71" s="947"/>
      <c r="H71" s="155"/>
      <c r="I71" s="155"/>
      <c r="J71" s="155"/>
      <c r="K71" s="155"/>
      <c r="L71" s="155"/>
      <c r="N71" s="943"/>
      <c r="O71" s="281" t="s">
        <v>454</v>
      </c>
      <c r="P71" s="370" t="s">
        <v>482</v>
      </c>
      <c r="Q71" s="36"/>
      <c r="AD71" s="353"/>
      <c r="AE71" s="370"/>
      <c r="AF71" s="353"/>
      <c r="AG71" s="353"/>
      <c r="AH71" s="391" t="s">
        <v>920</v>
      </c>
      <c r="AI71" s="353"/>
      <c r="AJ71" s="353"/>
      <c r="AK71" s="353"/>
      <c r="AL71" s="353"/>
      <c r="AM71" s="353"/>
      <c r="AN71" s="387"/>
    </row>
    <row r="72" spans="1:41">
      <c r="A72" s="655" t="s">
        <v>45</v>
      </c>
      <c r="B72" s="655" t="s">
        <v>46</v>
      </c>
      <c r="C72" s="655" t="s">
        <v>47</v>
      </c>
      <c r="D72" s="655" t="s">
        <v>48</v>
      </c>
      <c r="E72" s="655" t="s">
        <v>49</v>
      </c>
      <c r="F72" s="655" t="s">
        <v>52</v>
      </c>
      <c r="G72" s="655" t="s">
        <v>1292</v>
      </c>
      <c r="H72" s="198"/>
      <c r="I72" s="36"/>
      <c r="J72" s="198"/>
      <c r="K72" s="198"/>
      <c r="L72" s="717"/>
      <c r="N72" s="943"/>
      <c r="O72" s="281" t="s">
        <v>455</v>
      </c>
      <c r="P72" s="370" t="s">
        <v>482</v>
      </c>
      <c r="Q72" s="36"/>
      <c r="AD72" s="353"/>
      <c r="AE72" s="386"/>
      <c r="AF72" s="353"/>
      <c r="AG72" s="353"/>
      <c r="AH72" s="391" t="s">
        <v>934</v>
      </c>
      <c r="AI72" s="353"/>
      <c r="AJ72" s="353"/>
      <c r="AK72" s="353"/>
      <c r="AL72" s="353"/>
      <c r="AM72" s="353"/>
      <c r="AN72" s="387"/>
    </row>
    <row r="73" spans="1:41" ht="33" customHeight="1">
      <c r="A73" s="902" t="s">
        <v>76</v>
      </c>
      <c r="B73" s="895" t="s">
        <v>344</v>
      </c>
      <c r="C73" s="896"/>
      <c r="D73" s="897"/>
      <c r="E73" s="895" t="s">
        <v>343</v>
      </c>
      <c r="F73" s="896"/>
      <c r="G73" s="897"/>
      <c r="H73" s="102"/>
      <c r="I73" s="102"/>
      <c r="J73" s="944"/>
      <c r="K73" s="944"/>
      <c r="L73" s="944"/>
      <c r="N73" s="943"/>
      <c r="O73" s="283" t="s">
        <v>456</v>
      </c>
      <c r="P73" s="370" t="s">
        <v>482</v>
      </c>
      <c r="Q73" s="36"/>
      <c r="AD73" s="353"/>
      <c r="AE73" s="353"/>
      <c r="AF73" s="353"/>
      <c r="AG73" s="353"/>
      <c r="AH73" s="353"/>
      <c r="AI73" s="353"/>
      <c r="AJ73" s="353"/>
      <c r="AK73" s="353"/>
      <c r="AL73" s="353"/>
      <c r="AM73" s="353"/>
      <c r="AN73" s="353"/>
      <c r="AO73" s="387"/>
    </row>
    <row r="74" spans="1:41" ht="40.5" customHeight="1">
      <c r="A74" s="902"/>
      <c r="B74" s="967" t="s">
        <v>893</v>
      </c>
      <c r="C74" s="967" t="s">
        <v>400</v>
      </c>
      <c r="D74" s="967" t="s">
        <v>399</v>
      </c>
      <c r="E74" s="967" t="s">
        <v>893</v>
      </c>
      <c r="F74" s="966" t="s">
        <v>398</v>
      </c>
      <c r="G74" s="966" t="s">
        <v>397</v>
      </c>
      <c r="H74" s="36"/>
      <c r="I74" s="36"/>
      <c r="J74" s="944"/>
      <c r="K74" s="944"/>
      <c r="L74" s="944"/>
      <c r="N74" s="943"/>
      <c r="O74" s="281" t="s">
        <v>457</v>
      </c>
      <c r="P74" s="370" t="s">
        <v>482</v>
      </c>
      <c r="Q74" s="36"/>
      <c r="AD74" s="353"/>
      <c r="AE74" s="370"/>
      <c r="AF74" s="353"/>
      <c r="AG74" s="385" t="s">
        <v>869</v>
      </c>
      <c r="AH74" s="444" t="s">
        <v>458</v>
      </c>
      <c r="AI74" s="444" t="s">
        <v>811</v>
      </c>
      <c r="AJ74" s="444" t="s">
        <v>812</v>
      </c>
      <c r="AK74" s="444" t="s">
        <v>813</v>
      </c>
      <c r="AL74" s="444" t="s">
        <v>814</v>
      </c>
      <c r="AM74" s="444" t="s">
        <v>815</v>
      </c>
      <c r="AN74" s="444" t="s">
        <v>816</v>
      </c>
      <c r="AO74" s="445" t="s">
        <v>829</v>
      </c>
    </row>
    <row r="75" spans="1:41">
      <c r="A75" s="902"/>
      <c r="B75" s="968"/>
      <c r="C75" s="968"/>
      <c r="D75" s="968"/>
      <c r="E75" s="968"/>
      <c r="F75" s="920"/>
      <c r="G75" s="920"/>
      <c r="H75" s="48"/>
      <c r="J75" s="944"/>
      <c r="K75" s="944"/>
      <c r="L75" s="944"/>
      <c r="N75" s="943"/>
      <c r="O75" s="283" t="s">
        <v>458</v>
      </c>
      <c r="P75" s="370" t="s">
        <v>483</v>
      </c>
      <c r="Q75" s="36"/>
      <c r="AD75" s="353"/>
      <c r="AE75" s="370"/>
      <c r="AF75" s="353"/>
      <c r="AG75" s="353"/>
      <c r="AH75" s="1364" t="s">
        <v>492</v>
      </c>
      <c r="AI75" s="1365" t="s">
        <v>506</v>
      </c>
      <c r="AJ75" s="1365" t="s">
        <v>506</v>
      </c>
      <c r="AK75" s="1365" t="s">
        <v>506</v>
      </c>
      <c r="AL75" s="1365" t="s">
        <v>506</v>
      </c>
      <c r="AM75" s="1365" t="s">
        <v>506</v>
      </c>
      <c r="AN75" s="1365" t="s">
        <v>506</v>
      </c>
      <c r="AO75" s="1365" t="s">
        <v>506</v>
      </c>
    </row>
    <row r="76" spans="1:41" ht="39.75" customHeight="1">
      <c r="A76" s="374" t="s">
        <v>342</v>
      </c>
      <c r="B76" s="375" t="s">
        <v>396</v>
      </c>
      <c r="C76" s="376" t="s">
        <v>882</v>
      </c>
      <c r="D76" s="377"/>
      <c r="E76" s="375" t="s">
        <v>347</v>
      </c>
      <c r="F76" s="376" t="s">
        <v>882</v>
      </c>
      <c r="G76" s="377"/>
      <c r="H76" s="48"/>
      <c r="J76" s="682"/>
      <c r="K76" s="94"/>
      <c r="L76" s="94"/>
      <c r="N76" s="943"/>
      <c r="O76" s="330"/>
      <c r="P76" s="368"/>
      <c r="Q76" s="36"/>
      <c r="AE76" s="226"/>
      <c r="AF76" s="353"/>
      <c r="AG76" s="353"/>
      <c r="AH76" s="393"/>
      <c r="AI76" s="437" t="s">
        <v>825</v>
      </c>
      <c r="AJ76" s="437" t="s">
        <v>825</v>
      </c>
      <c r="AK76" s="437" t="s">
        <v>825</v>
      </c>
      <c r="AL76" s="437" t="s">
        <v>825</v>
      </c>
      <c r="AM76" s="437" t="s">
        <v>825</v>
      </c>
      <c r="AN76" s="437" t="s">
        <v>825</v>
      </c>
      <c r="AO76" s="362"/>
    </row>
    <row r="77" spans="1:41" ht="29.25" customHeight="1">
      <c r="A77" s="588"/>
      <c r="B77" s="588"/>
      <c r="C77" s="588"/>
      <c r="D77" s="660"/>
      <c r="E77" s="282"/>
      <c r="F77" s="218"/>
      <c r="G77" s="682"/>
      <c r="H77" s="12"/>
      <c r="I77" s="105"/>
      <c r="J77" s="682"/>
      <c r="K77" s="94"/>
      <c r="L77" s="94"/>
      <c r="N77" s="943"/>
      <c r="O77" s="330"/>
      <c r="P77" s="368"/>
      <c r="Q77" s="36"/>
      <c r="AE77" s="226"/>
      <c r="AF77" s="353"/>
      <c r="AG77" s="394"/>
      <c r="AH77" s="395"/>
      <c r="AI77" s="437" t="s">
        <v>826</v>
      </c>
      <c r="AJ77" s="437" t="s">
        <v>826</v>
      </c>
      <c r="AK77" s="437" t="s">
        <v>826</v>
      </c>
      <c r="AL77" s="437" t="s">
        <v>826</v>
      </c>
      <c r="AM77" s="437" t="s">
        <v>826</v>
      </c>
      <c r="AN77" s="437" t="s">
        <v>826</v>
      </c>
      <c r="AO77" s="362"/>
    </row>
    <row r="78" spans="1:41" ht="41.25" customHeight="1">
      <c r="A78" s="588"/>
      <c r="B78" s="588"/>
      <c r="C78" s="218"/>
      <c r="D78" s="660"/>
      <c r="E78" s="218"/>
      <c r="F78" s="645"/>
      <c r="G78" s="682"/>
      <c r="I78" s="55"/>
      <c r="J78" s="682"/>
      <c r="K78" s="94"/>
      <c r="L78" s="94"/>
      <c r="N78" s="954" t="s">
        <v>644</v>
      </c>
      <c r="O78" s="283" t="s">
        <v>459</v>
      </c>
      <c r="P78" s="370" t="s">
        <v>484</v>
      </c>
      <c r="Q78" s="36"/>
      <c r="AE78" s="226"/>
      <c r="AF78" s="353"/>
      <c r="AG78" s="353"/>
      <c r="AH78" s="395"/>
      <c r="AI78" s="439" t="s">
        <v>830</v>
      </c>
      <c r="AJ78" s="437" t="s">
        <v>830</v>
      </c>
      <c r="AK78" s="437" t="s">
        <v>830</v>
      </c>
      <c r="AL78" s="437" t="s">
        <v>830</v>
      </c>
      <c r="AM78" s="437" t="s">
        <v>830</v>
      </c>
      <c r="AN78" s="437" t="s">
        <v>830</v>
      </c>
      <c r="AO78" s="362"/>
    </row>
    <row r="79" spans="1:41">
      <c r="A79" s="588"/>
      <c r="B79" s="588"/>
      <c r="C79" s="679"/>
      <c r="D79" s="660"/>
      <c r="E79" s="218"/>
      <c r="F79" s="646"/>
      <c r="G79" s="682"/>
      <c r="I79" s="55"/>
      <c r="J79" s="682"/>
      <c r="K79" s="94"/>
      <c r="L79" s="94"/>
      <c r="N79" s="954"/>
      <c r="O79" s="281" t="s">
        <v>460</v>
      </c>
      <c r="P79" s="370" t="s">
        <v>484</v>
      </c>
      <c r="Q79" s="36"/>
      <c r="AE79" s="226"/>
    </row>
    <row r="80" spans="1:41" ht="24.5">
      <c r="A80" s="493"/>
      <c r="B80" s="493"/>
      <c r="C80" s="660"/>
      <c r="D80" s="660"/>
      <c r="E80" s="218"/>
      <c r="F80" s="645"/>
      <c r="G80" s="682"/>
      <c r="I80" s="55"/>
      <c r="J80" s="682"/>
      <c r="K80" s="94"/>
      <c r="L80" s="94"/>
      <c r="N80" s="954"/>
      <c r="O80" s="283" t="s">
        <v>461</v>
      </c>
      <c r="P80" s="370" t="s">
        <v>484</v>
      </c>
      <c r="Q80" s="36"/>
      <c r="AE80" s="226"/>
      <c r="AH80" s="447"/>
      <c r="AI80" s="447"/>
    </row>
    <row r="81" spans="1:42">
      <c r="A81" s="588"/>
      <c r="B81" s="588"/>
      <c r="C81" s="647"/>
      <c r="D81" s="643"/>
      <c r="E81" s="643"/>
      <c r="F81" s="648"/>
      <c r="G81" s="363"/>
      <c r="I81" s="378"/>
      <c r="J81" s="682"/>
      <c r="K81" s="94"/>
      <c r="L81" s="94"/>
      <c r="N81" s="954"/>
      <c r="O81" s="281" t="s">
        <v>462</v>
      </c>
      <c r="P81" s="370" t="s">
        <v>484</v>
      </c>
      <c r="Q81" s="36"/>
      <c r="AE81" s="226"/>
      <c r="AG81" s="230"/>
      <c r="AH81" s="448"/>
      <c r="AI81" s="448"/>
    </row>
    <row r="82" spans="1:42">
      <c r="A82" s="649"/>
      <c r="B82" s="649"/>
      <c r="C82" s="644"/>
      <c r="D82" s="643"/>
      <c r="E82" s="644"/>
      <c r="F82" s="650"/>
      <c r="G82" s="379"/>
      <c r="I82" s="378"/>
      <c r="J82" s="682"/>
      <c r="K82" s="94"/>
      <c r="L82" s="94"/>
      <c r="N82" s="955" t="s">
        <v>645</v>
      </c>
      <c r="O82" s="281" t="s">
        <v>463</v>
      </c>
      <c r="P82" s="370" t="s">
        <v>484</v>
      </c>
      <c r="AH82" s="448"/>
      <c r="AI82" s="448"/>
    </row>
    <row r="83" spans="1:42">
      <c r="A83" s="98"/>
      <c r="B83" s="98"/>
      <c r="C83" s="379"/>
      <c r="D83" s="363"/>
      <c r="E83" s="378"/>
      <c r="F83" s="379"/>
      <c r="G83" s="379"/>
      <c r="H83" s="378"/>
      <c r="I83" s="378"/>
      <c r="J83" s="682"/>
      <c r="K83" s="94"/>
      <c r="L83" s="94"/>
      <c r="N83" s="956"/>
      <c r="O83" s="281"/>
      <c r="P83" s="370"/>
      <c r="AH83" s="448"/>
      <c r="AI83" s="448"/>
    </row>
    <row r="84" spans="1:42">
      <c r="A84" s="98"/>
      <c r="B84" s="98"/>
      <c r="C84" s="379"/>
      <c r="D84" s="363"/>
      <c r="E84" s="378"/>
      <c r="F84" s="379"/>
      <c r="G84" s="379"/>
      <c r="H84" s="378"/>
      <c r="I84" s="378"/>
      <c r="J84" s="682"/>
      <c r="K84" s="94"/>
      <c r="L84" s="94"/>
      <c r="N84" s="956"/>
      <c r="O84" s="281"/>
      <c r="P84" s="370"/>
      <c r="AH84" s="448"/>
      <c r="AI84" s="448"/>
    </row>
    <row r="85" spans="1:42" ht="28.5" customHeight="1">
      <c r="A85" s="924" t="s">
        <v>1158</v>
      </c>
      <c r="B85" s="924"/>
      <c r="C85" s="924"/>
      <c r="D85" s="625"/>
      <c r="E85" s="625"/>
      <c r="F85" s="625"/>
      <c r="G85" s="625"/>
      <c r="H85" s="625"/>
      <c r="I85" s="55"/>
      <c r="J85" s="55"/>
      <c r="K85" s="94"/>
      <c r="L85" s="94"/>
      <c r="N85" s="956"/>
      <c r="O85" s="283" t="s">
        <v>464</v>
      </c>
      <c r="P85" s="370" t="s">
        <v>484</v>
      </c>
      <c r="Q85" s="127"/>
    </row>
    <row r="86" spans="1:42" ht="24">
      <c r="A86" s="936" t="s">
        <v>323</v>
      </c>
      <c r="B86" s="936"/>
      <c r="C86" s="936"/>
      <c r="D86" s="936"/>
      <c r="E86" s="936"/>
      <c r="F86" s="936"/>
      <c r="G86" s="936"/>
      <c r="H86" s="936"/>
      <c r="I86" s="936"/>
      <c r="J86" s="936"/>
      <c r="K86" s="936"/>
      <c r="L86" s="55"/>
      <c r="M86" s="55"/>
      <c r="N86" s="957"/>
      <c r="O86" s="281" t="s">
        <v>465</v>
      </c>
      <c r="P86" s="370" t="s">
        <v>484</v>
      </c>
      <c r="U86" s="353" t="s">
        <v>904</v>
      </c>
      <c r="AF86" s="353"/>
      <c r="AG86" s="394" t="s">
        <v>493</v>
      </c>
      <c r="AH86" s="446" t="s">
        <v>463</v>
      </c>
      <c r="AI86" s="468" t="s">
        <v>464</v>
      </c>
      <c r="AJ86" s="446" t="s">
        <v>465</v>
      </c>
      <c r="AK86" s="468" t="s">
        <v>466</v>
      </c>
    </row>
    <row r="87" spans="1:42" ht="24" customHeight="1">
      <c r="A87" s="933" t="s">
        <v>971</v>
      </c>
      <c r="B87" s="934"/>
      <c r="C87" s="934"/>
      <c r="D87" s="935" t="s">
        <v>969</v>
      </c>
      <c r="E87" s="935"/>
      <c r="F87" s="935"/>
      <c r="G87" s="935"/>
      <c r="H87" s="935"/>
      <c r="I87" s="935"/>
      <c r="J87" s="935"/>
      <c r="K87" s="935"/>
      <c r="L87" s="55"/>
      <c r="M87" s="55"/>
      <c r="N87" s="957"/>
      <c r="O87" s="283" t="s">
        <v>466</v>
      </c>
      <c r="P87" s="370" t="s">
        <v>484</v>
      </c>
      <c r="AE87" s="226"/>
      <c r="AF87" s="353"/>
      <c r="AG87" s="353"/>
      <c r="AH87" s="396" t="s">
        <v>506</v>
      </c>
      <c r="AI87" s="469" t="s">
        <v>962</v>
      </c>
      <c r="AJ87" s="396" t="s">
        <v>506</v>
      </c>
      <c r="AK87" s="469" t="s">
        <v>962</v>
      </c>
    </row>
    <row r="88" spans="1:42">
      <c r="A88" s="791" t="s">
        <v>45</v>
      </c>
      <c r="B88" s="788" t="s">
        <v>46</v>
      </c>
      <c r="C88" s="792"/>
      <c r="D88" s="791" t="s">
        <v>47</v>
      </c>
      <c r="E88" s="791" t="s">
        <v>48</v>
      </c>
      <c r="F88" s="791" t="s">
        <v>49</v>
      </c>
      <c r="G88" s="791" t="s">
        <v>52</v>
      </c>
      <c r="H88" s="791" t="s">
        <v>53</v>
      </c>
      <c r="I88" s="786" t="s">
        <v>54</v>
      </c>
      <c r="J88" s="786" t="s">
        <v>55</v>
      </c>
      <c r="K88" s="566" t="s">
        <v>56</v>
      </c>
      <c r="L88" s="62"/>
      <c r="M88" s="62"/>
      <c r="N88" s="957"/>
      <c r="O88" s="330"/>
      <c r="P88" s="368"/>
      <c r="AE88" s="226"/>
      <c r="AF88" s="353"/>
      <c r="AG88" s="353"/>
      <c r="AH88" s="396" t="s">
        <v>935</v>
      </c>
      <c r="AI88" s="469" t="s">
        <v>963</v>
      </c>
      <c r="AJ88" s="396" t="s">
        <v>935</v>
      </c>
      <c r="AK88" s="469" t="s">
        <v>963</v>
      </c>
    </row>
    <row r="89" spans="1:42" ht="15" customHeight="1">
      <c r="A89" s="899" t="s">
        <v>1335</v>
      </c>
      <c r="B89" s="926" t="s">
        <v>106</v>
      </c>
      <c r="C89" s="927"/>
      <c r="D89" s="919" t="s">
        <v>91</v>
      </c>
      <c r="E89" s="919" t="s">
        <v>406</v>
      </c>
      <c r="F89" s="919" t="s">
        <v>207</v>
      </c>
      <c r="G89" s="898" t="s">
        <v>1376</v>
      </c>
      <c r="H89" s="919" t="s">
        <v>142</v>
      </c>
      <c r="I89" s="921" t="s">
        <v>1375</v>
      </c>
      <c r="J89" s="922"/>
      <c r="K89" s="917" t="s">
        <v>1180</v>
      </c>
      <c r="L89" s="62"/>
      <c r="M89" s="62"/>
      <c r="N89" s="957"/>
      <c r="O89" s="330"/>
      <c r="P89" s="301"/>
      <c r="AE89" s="226"/>
      <c r="AF89" s="353"/>
      <c r="AG89" s="353"/>
      <c r="AH89" s="396" t="s">
        <v>934</v>
      </c>
      <c r="AI89" s="362"/>
      <c r="AJ89" s="396" t="s">
        <v>936</v>
      </c>
      <c r="AK89" s="362"/>
    </row>
    <row r="90" spans="1:42" ht="18.75" customHeight="1">
      <c r="A90" s="901"/>
      <c r="B90" s="928"/>
      <c r="C90" s="929"/>
      <c r="D90" s="920"/>
      <c r="E90" s="920"/>
      <c r="F90" s="920"/>
      <c r="G90" s="892"/>
      <c r="H90" s="920"/>
      <c r="I90" s="787" t="s">
        <v>203</v>
      </c>
      <c r="J90" s="787" t="s">
        <v>108</v>
      </c>
      <c r="K90" s="918"/>
      <c r="L90" s="62"/>
      <c r="M90" s="62"/>
      <c r="N90" s="957"/>
      <c r="O90" s="330"/>
      <c r="P90" s="301"/>
      <c r="AE90" s="226"/>
    </row>
    <row r="91" spans="1:42" ht="30.75" customHeight="1">
      <c r="A91" s="54"/>
      <c r="B91" s="930" t="s">
        <v>13</v>
      </c>
      <c r="C91" s="931"/>
      <c r="D91" s="381"/>
      <c r="E91" s="381"/>
      <c r="F91" s="381"/>
      <c r="G91" s="574" t="s">
        <v>1399</v>
      </c>
      <c r="H91" s="540" t="s">
        <v>1400</v>
      </c>
      <c r="I91" s="799" t="s">
        <v>13</v>
      </c>
      <c r="J91" s="799" t="s">
        <v>13</v>
      </c>
      <c r="K91" s="473" t="s">
        <v>13</v>
      </c>
      <c r="L91" s="715"/>
      <c r="M91" s="36"/>
      <c r="N91" s="957"/>
      <c r="O91" s="330"/>
      <c r="P91" s="301"/>
      <c r="AE91" s="226"/>
      <c r="AH91" s="449"/>
      <c r="AI91" s="449"/>
      <c r="AJ91" s="449"/>
      <c r="AK91" s="449"/>
      <c r="AL91" s="449"/>
      <c r="AM91" s="449"/>
      <c r="AN91" s="449"/>
      <c r="AO91" s="449"/>
      <c r="AP91" s="449"/>
    </row>
    <row r="92" spans="1:42" ht="24" customHeight="1">
      <c r="A92" s="911" t="s">
        <v>1080</v>
      </c>
      <c r="B92" s="912"/>
      <c r="C92" s="913"/>
      <c r="D92" s="973"/>
      <c r="E92" s="974"/>
      <c r="F92" s="911" t="s">
        <v>1387</v>
      </c>
      <c r="G92" s="912"/>
      <c r="H92" s="913"/>
      <c r="I92" s="914">
        <v>0.9</v>
      </c>
      <c r="J92" s="915"/>
      <c r="K92" s="916"/>
      <c r="L92" s="733"/>
      <c r="M92" s="36"/>
      <c r="N92" s="957"/>
      <c r="O92" s="330"/>
      <c r="P92" s="301"/>
      <c r="AE92" s="226"/>
      <c r="AG92" s="233"/>
      <c r="AH92" s="450"/>
      <c r="AI92" s="451"/>
      <c r="AJ92" s="451"/>
      <c r="AK92" s="451"/>
      <c r="AL92" s="451"/>
      <c r="AM92" s="451"/>
      <c r="AN92" s="451"/>
      <c r="AO92" s="451"/>
      <c r="AP92" s="451"/>
    </row>
    <row r="93" spans="1:42" ht="30" customHeight="1">
      <c r="A93" s="567" t="s">
        <v>1184</v>
      </c>
      <c r="B93" s="567"/>
      <c r="C93" s="567"/>
      <c r="D93" s="567"/>
      <c r="E93" s="567"/>
      <c r="F93" s="486"/>
      <c r="G93" s="486"/>
      <c r="H93" s="793"/>
      <c r="I93" s="793"/>
      <c r="J93" s="793"/>
      <c r="K93" s="153"/>
      <c r="L93" s="733"/>
      <c r="M93" s="36"/>
      <c r="N93" s="957"/>
      <c r="O93" s="330"/>
      <c r="P93" s="301"/>
      <c r="AH93" s="450"/>
      <c r="AI93" s="36"/>
      <c r="AJ93" s="36"/>
      <c r="AK93" s="36"/>
      <c r="AL93" s="36"/>
      <c r="AM93" s="36"/>
      <c r="AN93" s="36"/>
      <c r="AO93" s="36"/>
      <c r="AP93" s="36"/>
    </row>
    <row r="94" spans="1:42" ht="30" customHeight="1">
      <c r="A94" s="909" t="s">
        <v>967</v>
      </c>
      <c r="B94" s="909"/>
      <c r="C94" s="909"/>
      <c r="D94" s="909"/>
      <c r="E94" s="909"/>
      <c r="F94" s="793"/>
      <c r="G94" s="793"/>
      <c r="H94" s="793"/>
      <c r="I94" s="800" t="s">
        <v>111</v>
      </c>
      <c r="J94" s="800" t="s">
        <v>204</v>
      </c>
      <c r="K94" s="488" t="s">
        <v>1181</v>
      </c>
      <c r="L94" s="733"/>
      <c r="M94" s="36"/>
      <c r="N94" s="957"/>
      <c r="O94" s="330"/>
      <c r="P94" s="301"/>
      <c r="AH94" s="12"/>
      <c r="AI94" s="12"/>
      <c r="AJ94" s="12"/>
      <c r="AK94" s="12"/>
      <c r="AL94" s="12"/>
      <c r="AM94" s="12"/>
      <c r="AN94" s="12"/>
      <c r="AO94" s="12"/>
      <c r="AP94" s="12"/>
    </row>
    <row r="95" spans="1:42" ht="42" customHeight="1">
      <c r="A95" s="910" t="s">
        <v>349</v>
      </c>
      <c r="B95" s="910"/>
      <c r="C95" s="910"/>
      <c r="D95" s="910"/>
      <c r="E95" s="910"/>
      <c r="F95" s="793"/>
      <c r="G95" s="793"/>
      <c r="H95" s="793"/>
      <c r="I95" s="797" t="s">
        <v>123</v>
      </c>
      <c r="J95" s="798" t="s">
        <v>123</v>
      </c>
      <c r="K95" s="538" t="s">
        <v>1182</v>
      </c>
      <c r="L95" s="733"/>
      <c r="M95" s="717"/>
      <c r="N95" s="957"/>
      <c r="O95" s="330"/>
      <c r="P95" s="301"/>
      <c r="AF95" s="353"/>
      <c r="AG95" s="233" t="s">
        <v>1194</v>
      </c>
      <c r="AH95" s="452" t="s">
        <v>339</v>
      </c>
      <c r="AI95" s="353"/>
      <c r="AJ95" s="353"/>
    </row>
    <row r="96" spans="1:42" ht="51.75" customHeight="1">
      <c r="I96" s="798" t="s">
        <v>206</v>
      </c>
      <c r="J96" s="795" t="s">
        <v>970</v>
      </c>
      <c r="K96" s="538" t="s">
        <v>1388</v>
      </c>
      <c r="L96" s="733"/>
      <c r="M96" s="717"/>
      <c r="N96" s="958"/>
      <c r="O96" s="330"/>
      <c r="P96" s="368"/>
      <c r="Q96" s="353"/>
      <c r="AF96" s="353"/>
      <c r="AG96" s="353"/>
      <c r="AH96" s="388" t="s">
        <v>506</v>
      </c>
      <c r="AI96" s="353"/>
      <c r="AJ96" s="353"/>
    </row>
    <row r="97" spans="1:39" ht="45.75" customHeight="1">
      <c r="B97" s="969" t="s">
        <v>199</v>
      </c>
      <c r="C97" s="970"/>
      <c r="J97" s="795" t="s">
        <v>205</v>
      </c>
      <c r="K97" s="538" t="s">
        <v>1389</v>
      </c>
      <c r="L97" s="563"/>
      <c r="M97" s="564"/>
      <c r="N97" s="959" t="s">
        <v>646</v>
      </c>
      <c r="O97" s="281" t="s">
        <v>339</v>
      </c>
      <c r="P97" s="226" t="s">
        <v>1190</v>
      </c>
      <c r="Q97" s="353"/>
      <c r="AE97" s="226"/>
      <c r="AF97" s="353"/>
      <c r="AG97" s="353"/>
      <c r="AH97" s="389" t="s">
        <v>935</v>
      </c>
      <c r="AI97" s="353"/>
      <c r="AJ97" s="353"/>
    </row>
    <row r="98" spans="1:39" ht="36" customHeight="1">
      <c r="B98" s="971" t="s">
        <v>201</v>
      </c>
      <c r="C98" s="972"/>
      <c r="I98" s="57"/>
      <c r="J98" s="490" t="s">
        <v>541</v>
      </c>
      <c r="K98" s="538" t="s">
        <v>1183</v>
      </c>
      <c r="L98" s="565"/>
      <c r="M98" s="564"/>
      <c r="N98" s="960"/>
      <c r="O98" s="281" t="s">
        <v>647</v>
      </c>
      <c r="P98" s="226" t="s">
        <v>485</v>
      </c>
      <c r="Q98" s="353"/>
      <c r="AE98" s="226"/>
      <c r="AF98" s="353"/>
      <c r="AG98" s="353"/>
      <c r="AH98" s="389" t="s">
        <v>934</v>
      </c>
      <c r="AI98" s="353"/>
      <c r="AJ98" s="353"/>
    </row>
    <row r="99" spans="1:39" ht="58">
      <c r="B99" s="961" t="s">
        <v>200</v>
      </c>
      <c r="C99" s="961"/>
      <c r="K99" s="538" t="s">
        <v>1378</v>
      </c>
      <c r="L99" s="33"/>
      <c r="M99" s="564"/>
      <c r="N99" s="960"/>
      <c r="O99" s="281" t="s">
        <v>467</v>
      </c>
      <c r="P99" s="226" t="s">
        <v>485</v>
      </c>
      <c r="Q99" s="353"/>
      <c r="AE99" s="226"/>
      <c r="AF99" s="353"/>
      <c r="AG99" s="353"/>
      <c r="AH99" s="389" t="s">
        <v>937</v>
      </c>
      <c r="AI99" s="353"/>
      <c r="AJ99" s="353"/>
    </row>
    <row r="100" spans="1:39" ht="29">
      <c r="B100" s="962" t="s">
        <v>403</v>
      </c>
      <c r="C100" s="962"/>
      <c r="K100" s="804" t="s">
        <v>1390</v>
      </c>
      <c r="L100" s="714"/>
      <c r="M100" s="94"/>
      <c r="N100" s="960"/>
      <c r="O100" s="281" t="s">
        <v>468</v>
      </c>
      <c r="P100" s="226" t="s">
        <v>485</v>
      </c>
      <c r="Q100" s="353"/>
      <c r="AF100" s="353"/>
      <c r="AG100" s="353"/>
      <c r="AH100" s="353"/>
      <c r="AI100" s="353"/>
      <c r="AJ100" s="353"/>
    </row>
    <row r="101" spans="1:39">
      <c r="A101" s="153"/>
      <c r="B101" s="961" t="s">
        <v>878</v>
      </c>
      <c r="C101" s="961"/>
      <c r="D101" s="153"/>
      <c r="E101" s="803"/>
      <c r="F101" s="153"/>
      <c r="G101" s="153"/>
      <c r="H101" s="153"/>
      <c r="K101" s="538" t="s">
        <v>1336</v>
      </c>
      <c r="L101" s="679"/>
      <c r="M101" s="94"/>
      <c r="N101" s="960"/>
      <c r="O101" s="281" t="s">
        <v>469</v>
      </c>
      <c r="P101" s="226" t="s">
        <v>485</v>
      </c>
      <c r="Q101" s="352"/>
      <c r="AE101" s="226"/>
      <c r="AF101" s="353"/>
      <c r="AG101" s="394" t="s">
        <v>1193</v>
      </c>
      <c r="AH101" s="452" t="s">
        <v>647</v>
      </c>
      <c r="AI101" s="452" t="s">
        <v>467</v>
      </c>
      <c r="AJ101" s="452" t="s">
        <v>468</v>
      </c>
      <c r="AK101" s="453" t="s">
        <v>469</v>
      </c>
    </row>
    <row r="102" spans="1:39" ht="38.25" customHeight="1">
      <c r="A102" s="153"/>
      <c r="B102" s="961" t="s">
        <v>202</v>
      </c>
      <c r="C102" s="961"/>
      <c r="D102" s="153"/>
      <c r="E102" s="542"/>
      <c r="J102" s="36"/>
      <c r="K102" s="36"/>
      <c r="L102" s="102"/>
      <c r="N102" s="454" t="s">
        <v>648</v>
      </c>
      <c r="O102" s="299" t="s">
        <v>475</v>
      </c>
      <c r="P102" s="226" t="s">
        <v>486</v>
      </c>
      <c r="Q102" s="353"/>
      <c r="AF102" s="353"/>
      <c r="AH102" s="388" t="s">
        <v>506</v>
      </c>
      <c r="AI102" s="471" t="s">
        <v>506</v>
      </c>
      <c r="AJ102" s="388" t="s">
        <v>505</v>
      </c>
      <c r="AK102" s="229" t="s">
        <v>505</v>
      </c>
    </row>
    <row r="103" spans="1:39" ht="47.25" customHeight="1">
      <c r="A103" s="153"/>
      <c r="B103" s="1069"/>
      <c r="C103" s="1069"/>
      <c r="D103" s="153"/>
      <c r="E103" s="745"/>
      <c r="F103" s="153"/>
      <c r="G103" s="153"/>
      <c r="H103" s="153"/>
      <c r="J103" s="802"/>
      <c r="K103" s="218"/>
      <c r="L103" s="102"/>
      <c r="M103" s="714"/>
      <c r="N103" s="556" t="s">
        <v>648</v>
      </c>
      <c r="O103" s="281" t="s">
        <v>340</v>
      </c>
      <c r="P103" s="226" t="s">
        <v>486</v>
      </c>
      <c r="Q103" s="353"/>
      <c r="AE103" s="226"/>
      <c r="AF103" s="353"/>
      <c r="AH103" s="391" t="s">
        <v>935</v>
      </c>
      <c r="AI103" s="472" t="s">
        <v>964</v>
      </c>
      <c r="AJ103" s="391" t="s">
        <v>938</v>
      </c>
      <c r="AK103" s="331" t="s">
        <v>503</v>
      </c>
    </row>
    <row r="104" spans="1:39" ht="42.75" customHeight="1">
      <c r="A104" s="153"/>
      <c r="B104" s="1070"/>
      <c r="C104" s="1070"/>
      <c r="D104" s="153"/>
      <c r="E104" s="542"/>
      <c r="I104" s="57"/>
      <c r="J104" s="802"/>
      <c r="K104" s="218"/>
      <c r="L104" s="102"/>
      <c r="M104" s="679"/>
      <c r="N104" s="487"/>
      <c r="O104" s="281" t="s">
        <v>341</v>
      </c>
      <c r="P104" s="226" t="s">
        <v>486</v>
      </c>
      <c r="Q104" s="353"/>
      <c r="AE104" s="226"/>
      <c r="AF104" s="385"/>
      <c r="AH104" s="391" t="s">
        <v>934</v>
      </c>
      <c r="AI104" s="472" t="s">
        <v>965</v>
      </c>
      <c r="AJ104" s="362"/>
      <c r="AK104" s="12"/>
    </row>
    <row r="105" spans="1:39" ht="36" customHeight="1">
      <c r="A105" s="98"/>
      <c r="B105" s="1070"/>
      <c r="C105" s="1070"/>
      <c r="D105" s="55"/>
      <c r="E105" s="749"/>
      <c r="J105" s="36"/>
      <c r="K105" s="36"/>
      <c r="M105" s="679"/>
      <c r="N105" s="556" t="s">
        <v>992</v>
      </c>
      <c r="O105" s="300" t="s">
        <v>471</v>
      </c>
      <c r="P105" s="370" t="s">
        <v>478</v>
      </c>
      <c r="Q105" s="353"/>
      <c r="AE105" s="226"/>
      <c r="AF105" s="353"/>
      <c r="AH105" s="391" t="s">
        <v>937</v>
      </c>
      <c r="AI105" s="397" t="s">
        <v>844</v>
      </c>
      <c r="AJ105" s="362"/>
      <c r="AK105" s="12"/>
    </row>
    <row r="106" spans="1:39" ht="24.5">
      <c r="A106" s="98"/>
      <c r="B106" s="1071"/>
      <c r="C106" s="1071"/>
      <c r="D106" s="55"/>
      <c r="E106" s="481"/>
      <c r="M106" s="102"/>
      <c r="N106" s="487"/>
      <c r="O106" s="300" t="s">
        <v>472</v>
      </c>
      <c r="P106" s="370" t="s">
        <v>478</v>
      </c>
      <c r="Q106" s="353"/>
      <c r="U106" s="353" t="s">
        <v>909</v>
      </c>
      <c r="AF106" s="353"/>
      <c r="AG106" s="353"/>
      <c r="AH106" s="353"/>
      <c r="AI106" s="353"/>
      <c r="AJ106" s="353"/>
    </row>
    <row r="107" spans="1:39">
      <c r="A107" s="98"/>
      <c r="B107" s="1070"/>
      <c r="C107" s="1070"/>
      <c r="D107" s="55"/>
      <c r="E107" s="749"/>
      <c r="H107" s="55"/>
      <c r="M107" s="102"/>
      <c r="N107" s="963" t="s">
        <v>648</v>
      </c>
      <c r="O107" s="281" t="s">
        <v>473</v>
      </c>
      <c r="P107" s="370" t="s">
        <v>479</v>
      </c>
      <c r="Q107" s="353"/>
      <c r="AF107" s="353"/>
      <c r="AG107" s="394" t="s">
        <v>1192</v>
      </c>
      <c r="AH107" s="455" t="s">
        <v>475</v>
      </c>
      <c r="AI107" s="455" t="s">
        <v>340</v>
      </c>
      <c r="AJ107" s="455" t="s">
        <v>341</v>
      </c>
      <c r="AM107" s="234"/>
    </row>
    <row r="108" spans="1:39">
      <c r="A108" s="98"/>
      <c r="B108" s="57"/>
      <c r="C108" s="57"/>
      <c r="D108" s="55"/>
      <c r="E108" s="477"/>
      <c r="F108" s="55"/>
      <c r="G108" s="55"/>
      <c r="H108" s="55"/>
      <c r="I108" s="55"/>
      <c r="J108" s="689"/>
      <c r="M108" s="689"/>
      <c r="N108" s="964"/>
      <c r="O108" s="281" t="s">
        <v>474</v>
      </c>
      <c r="P108" s="370" t="s">
        <v>479</v>
      </c>
      <c r="Q108" s="353"/>
      <c r="AF108" s="353"/>
      <c r="AG108" s="353"/>
      <c r="AH108" s="471" t="s">
        <v>507</v>
      </c>
      <c r="AI108" s="392" t="s">
        <v>492</v>
      </c>
      <c r="AJ108" s="392" t="s">
        <v>492</v>
      </c>
      <c r="AM108" s="234"/>
    </row>
    <row r="109" spans="1:39">
      <c r="A109" s="98"/>
      <c r="B109" s="98"/>
      <c r="D109" s="55"/>
      <c r="E109" s="750"/>
      <c r="F109" s="55"/>
      <c r="G109" s="55"/>
      <c r="H109" s="55"/>
      <c r="I109" s="55"/>
      <c r="J109" s="689"/>
      <c r="M109" s="689"/>
      <c r="N109" s="964"/>
      <c r="O109" s="281" t="s">
        <v>476</v>
      </c>
      <c r="P109" s="370" t="s">
        <v>479</v>
      </c>
      <c r="Q109" s="353"/>
      <c r="AF109" s="353"/>
      <c r="AG109" s="353"/>
      <c r="AH109" s="472" t="s">
        <v>966</v>
      </c>
      <c r="AI109" s="353"/>
      <c r="AJ109" s="353"/>
      <c r="AM109" s="234"/>
    </row>
    <row r="110" spans="1:39">
      <c r="A110" s="98"/>
      <c r="B110" s="98"/>
      <c r="C110" s="36"/>
      <c r="D110" s="36"/>
      <c r="E110" s="36"/>
      <c r="F110" s="36"/>
      <c r="G110" s="36"/>
      <c r="H110" s="55"/>
      <c r="I110" s="55"/>
      <c r="J110" s="689"/>
      <c r="M110" s="689"/>
      <c r="N110" s="965"/>
      <c r="O110" s="281" t="s">
        <v>477</v>
      </c>
      <c r="P110" s="370" t="s">
        <v>479</v>
      </c>
      <c r="Q110" s="353"/>
      <c r="AE110" s="353"/>
      <c r="AF110" s="353"/>
      <c r="AG110" s="353"/>
      <c r="AM110" s="316"/>
    </row>
    <row r="111" spans="1:39" ht="24">
      <c r="A111" s="98"/>
      <c r="B111" s="98"/>
      <c r="C111" s="810"/>
      <c r="D111" s="810"/>
      <c r="E111" s="810"/>
      <c r="F111" s="810"/>
      <c r="G111" s="809"/>
      <c r="H111" s="55"/>
      <c r="I111" s="55"/>
      <c r="J111" s="689"/>
      <c r="M111" s="689"/>
      <c r="N111" s="952" t="s">
        <v>1280</v>
      </c>
      <c r="O111" s="281" t="s">
        <v>850</v>
      </c>
      <c r="P111" s="370" t="s">
        <v>480</v>
      </c>
      <c r="Q111" s="353"/>
      <c r="AE111" s="362"/>
      <c r="AF111" s="362"/>
      <c r="AG111" s="394" t="s">
        <v>910</v>
      </c>
      <c r="AH111" s="456" t="s">
        <v>471</v>
      </c>
      <c r="AI111" s="456" t="s">
        <v>472</v>
      </c>
      <c r="AM111" s="316"/>
    </row>
    <row r="112" spans="1:39" ht="25.5" customHeight="1">
      <c r="A112" s="98"/>
      <c r="B112" s="98"/>
      <c r="C112" s="481"/>
      <c r="D112" s="481"/>
      <c r="E112" s="481"/>
      <c r="F112" s="481"/>
      <c r="G112" s="481"/>
      <c r="H112" s="55"/>
      <c r="I112" s="55"/>
      <c r="J112" s="689"/>
      <c r="N112" s="952"/>
      <c r="O112" s="281" t="s">
        <v>849</v>
      </c>
      <c r="P112" s="370" t="s">
        <v>480</v>
      </c>
      <c r="Q112" s="353"/>
      <c r="AE112" s="353"/>
      <c r="AF112" s="353"/>
      <c r="AG112" s="353"/>
      <c r="AH112" s="232" t="s">
        <v>507</v>
      </c>
      <c r="AI112" s="232" t="s">
        <v>508</v>
      </c>
      <c r="AM112" s="234"/>
    </row>
    <row r="113" spans="3:43" ht="31.5" customHeight="1">
      <c r="C113" s="805"/>
      <c r="D113" s="477"/>
      <c r="E113" s="478"/>
      <c r="F113" s="479"/>
      <c r="G113" s="479"/>
      <c r="N113" s="952"/>
      <c r="O113" s="281" t="s">
        <v>851</v>
      </c>
      <c r="P113" s="370" t="s">
        <v>480</v>
      </c>
      <c r="Q113" s="353"/>
      <c r="AE113" s="353"/>
      <c r="AF113" s="353"/>
      <c r="AG113" s="353"/>
      <c r="AM113" s="234"/>
    </row>
    <row r="114" spans="3:43" ht="24.75" customHeight="1">
      <c r="C114" s="805"/>
      <c r="D114" s="477"/>
      <c r="E114" s="478"/>
      <c r="F114" s="479"/>
      <c r="G114" s="479"/>
      <c r="N114" s="952"/>
      <c r="O114" s="281" t="s">
        <v>852</v>
      </c>
      <c r="P114" s="370" t="s">
        <v>480</v>
      </c>
      <c r="Q114" s="353"/>
      <c r="AE114" s="370"/>
      <c r="AF114" s="362"/>
      <c r="AG114" s="394" t="s">
        <v>911</v>
      </c>
      <c r="AH114" s="457" t="s">
        <v>473</v>
      </c>
      <c r="AI114" s="457" t="s">
        <v>474</v>
      </c>
      <c r="AJ114" s="457" t="s">
        <v>476</v>
      </c>
      <c r="AK114" s="457" t="s">
        <v>477</v>
      </c>
      <c r="AM114" s="234"/>
    </row>
    <row r="115" spans="3:43" ht="39" customHeight="1">
      <c r="C115" s="805"/>
      <c r="D115" s="480"/>
      <c r="E115" s="478"/>
      <c r="F115" s="479"/>
      <c r="G115" s="479"/>
      <c r="N115" s="952"/>
      <c r="O115" s="281" t="s">
        <v>853</v>
      </c>
      <c r="P115" s="370" t="s">
        <v>480</v>
      </c>
      <c r="Q115" s="353"/>
      <c r="AH115" s="229" t="s">
        <v>509</v>
      </c>
      <c r="AI115" s="229" t="s">
        <v>511</v>
      </c>
      <c r="AJ115" s="229" t="s">
        <v>513</v>
      </c>
      <c r="AK115" s="229" t="s">
        <v>515</v>
      </c>
      <c r="AM115" s="234"/>
    </row>
    <row r="116" spans="3:43" ht="29.25" customHeight="1">
      <c r="C116" s="805"/>
      <c r="D116" s="480"/>
      <c r="E116" s="478"/>
      <c r="F116" s="479"/>
      <c r="G116" s="479"/>
      <c r="N116" s="952"/>
      <c r="O116" s="281" t="s">
        <v>854</v>
      </c>
      <c r="P116" s="370" t="s">
        <v>480</v>
      </c>
      <c r="Q116" s="353"/>
      <c r="AH116" s="232" t="s">
        <v>510</v>
      </c>
      <c r="AI116" s="232" t="s">
        <v>512</v>
      </c>
      <c r="AJ116" s="232" t="s">
        <v>514</v>
      </c>
      <c r="AK116" s="232" t="s">
        <v>516</v>
      </c>
    </row>
    <row r="117" spans="3:43" ht="30" customHeight="1">
      <c r="C117" s="483"/>
      <c r="D117" s="477"/>
      <c r="E117" s="478"/>
      <c r="F117" s="478"/>
      <c r="G117" s="478"/>
      <c r="N117" s="952"/>
      <c r="O117" s="281" t="s">
        <v>855</v>
      </c>
      <c r="P117" s="370" t="s">
        <v>480</v>
      </c>
      <c r="Q117" s="353"/>
      <c r="AI117" s="232" t="s">
        <v>494</v>
      </c>
      <c r="AK117" s="232" t="s">
        <v>512</v>
      </c>
    </row>
    <row r="118" spans="3:43" ht="36" customHeight="1">
      <c r="C118" s="483"/>
      <c r="D118" s="477"/>
      <c r="E118" s="478"/>
      <c r="F118" s="479"/>
      <c r="G118" s="479"/>
      <c r="N118" s="952"/>
      <c r="O118" s="281" t="s">
        <v>856</v>
      </c>
      <c r="P118" s="370" t="s">
        <v>480</v>
      </c>
      <c r="Q118" s="353"/>
      <c r="AK118" s="232" t="s">
        <v>494</v>
      </c>
    </row>
    <row r="119" spans="3:43" ht="42" customHeight="1">
      <c r="C119" s="483"/>
      <c r="D119" s="480"/>
      <c r="E119" s="478"/>
      <c r="F119" s="479"/>
      <c r="G119" s="479"/>
      <c r="N119" s="952"/>
      <c r="O119" s="281" t="s">
        <v>857</v>
      </c>
      <c r="P119" s="370" t="s">
        <v>480</v>
      </c>
      <c r="Q119" s="353"/>
      <c r="T119" s="353" t="s">
        <v>908</v>
      </c>
    </row>
    <row r="120" spans="3:43" ht="44.25" customHeight="1">
      <c r="C120" s="483"/>
      <c r="D120" s="480"/>
      <c r="E120" s="478"/>
      <c r="F120" s="479"/>
      <c r="G120" s="479"/>
      <c r="N120" s="952"/>
      <c r="O120" s="281" t="s">
        <v>858</v>
      </c>
      <c r="P120" s="370" t="s">
        <v>480</v>
      </c>
      <c r="Q120" s="353"/>
      <c r="AE120" s="353"/>
      <c r="AF120" s="353"/>
      <c r="AG120" s="394" t="s">
        <v>848</v>
      </c>
      <c r="AH120" s="458" t="s">
        <v>850</v>
      </c>
      <c r="AI120" s="458" t="s">
        <v>849</v>
      </c>
      <c r="AJ120" s="458" t="s">
        <v>851</v>
      </c>
      <c r="AK120" s="458" t="s">
        <v>852</v>
      </c>
      <c r="AL120" s="458" t="s">
        <v>853</v>
      </c>
      <c r="AM120" s="458" t="s">
        <v>859</v>
      </c>
      <c r="AN120" s="458" t="s">
        <v>855</v>
      </c>
      <c r="AO120" s="458" t="s">
        <v>856</v>
      </c>
      <c r="AP120" s="458" t="s">
        <v>857</v>
      </c>
      <c r="AQ120" s="458" t="s">
        <v>858</v>
      </c>
    </row>
    <row r="121" spans="3:43">
      <c r="C121" s="280"/>
      <c r="D121" s="477"/>
      <c r="E121" s="478"/>
      <c r="F121" s="479"/>
      <c r="G121" s="479"/>
      <c r="N121" s="906" t="s">
        <v>803</v>
      </c>
      <c r="O121" s="281" t="s">
        <v>449</v>
      </c>
      <c r="P121" s="370" t="s">
        <v>902</v>
      </c>
      <c r="Q121" s="352"/>
      <c r="AE121" s="353"/>
      <c r="AF121" s="353"/>
      <c r="AG121" s="353"/>
      <c r="AH121" s="229" t="s">
        <v>506</v>
      </c>
      <c r="AI121" s="229" t="s">
        <v>506</v>
      </c>
      <c r="AJ121" s="229" t="s">
        <v>506</v>
      </c>
      <c r="AK121" s="229" t="s">
        <v>506</v>
      </c>
      <c r="AL121" s="229" t="s">
        <v>506</v>
      </c>
      <c r="AM121" s="229" t="s">
        <v>506</v>
      </c>
      <c r="AN121" s="229" t="s">
        <v>506</v>
      </c>
      <c r="AO121" s="229" t="s">
        <v>506</v>
      </c>
      <c r="AP121" s="229" t="s">
        <v>506</v>
      </c>
      <c r="AQ121" s="229" t="s">
        <v>506</v>
      </c>
    </row>
    <row r="122" spans="3:43">
      <c r="C122" s="280"/>
      <c r="D122" s="480"/>
      <c r="E122" s="478"/>
      <c r="F122" s="479"/>
      <c r="G122" s="479"/>
      <c r="N122" s="907"/>
      <c r="O122" s="281" t="s">
        <v>446</v>
      </c>
      <c r="P122" s="370" t="s">
        <v>902</v>
      </c>
      <c r="Q122" s="353"/>
      <c r="AE122" s="353"/>
      <c r="AF122" s="353"/>
      <c r="AG122" s="353"/>
      <c r="AH122" s="331" t="s">
        <v>517</v>
      </c>
      <c r="AI122" s="331" t="s">
        <v>517</v>
      </c>
      <c r="AJ122" s="331" t="s">
        <v>517</v>
      </c>
      <c r="AK122" s="331" t="s">
        <v>517</v>
      </c>
      <c r="AL122" s="331" t="s">
        <v>517</v>
      </c>
      <c r="AM122" s="331" t="s">
        <v>517</v>
      </c>
      <c r="AN122" s="331" t="s">
        <v>517</v>
      </c>
      <c r="AO122" s="331" t="s">
        <v>517</v>
      </c>
      <c r="AP122" s="331" t="s">
        <v>517</v>
      </c>
      <c r="AQ122" s="331" t="s">
        <v>517</v>
      </c>
    </row>
    <row r="123" spans="3:43">
      <c r="C123" s="280"/>
      <c r="D123" s="480"/>
      <c r="E123" s="478"/>
      <c r="F123" s="479"/>
      <c r="G123" s="479"/>
      <c r="N123" s="907"/>
      <c r="O123" s="281" t="s">
        <v>447</v>
      </c>
      <c r="P123" s="370" t="s">
        <v>902</v>
      </c>
      <c r="Q123" s="353"/>
      <c r="AE123" s="353"/>
      <c r="AF123" s="353"/>
      <c r="AG123" s="353"/>
      <c r="AH123" s="331" t="s">
        <v>500</v>
      </c>
      <c r="AI123" s="331" t="s">
        <v>500</v>
      </c>
      <c r="AJ123" s="331" t="s">
        <v>502</v>
      </c>
      <c r="AK123" s="331" t="s">
        <v>502</v>
      </c>
      <c r="AL123" s="331" t="s">
        <v>502</v>
      </c>
      <c r="AM123" s="331" t="s">
        <v>502</v>
      </c>
      <c r="AN123" s="331" t="s">
        <v>500</v>
      </c>
      <c r="AO123" s="331" t="s">
        <v>500</v>
      </c>
      <c r="AP123" s="331" t="s">
        <v>500</v>
      </c>
      <c r="AQ123" s="331" t="s">
        <v>500</v>
      </c>
    </row>
    <row r="124" spans="3:43">
      <c r="C124" s="483"/>
      <c r="D124" s="477"/>
      <c r="E124" s="478"/>
      <c r="F124" s="479"/>
      <c r="G124" s="479"/>
      <c r="N124" s="907"/>
      <c r="O124" s="281" t="s">
        <v>448</v>
      </c>
      <c r="P124" s="370" t="s">
        <v>902</v>
      </c>
      <c r="Q124" s="353"/>
      <c r="AE124" s="353"/>
      <c r="AF124" s="353"/>
      <c r="AG124" s="353"/>
    </row>
    <row r="125" spans="3:43" ht="15" customHeight="1">
      <c r="C125" s="483"/>
      <c r="D125" s="480"/>
      <c r="E125" s="478"/>
      <c r="F125" s="479"/>
      <c r="G125" s="479"/>
      <c r="N125" s="907"/>
      <c r="O125" s="716" t="s">
        <v>450</v>
      </c>
      <c r="P125" s="370" t="s">
        <v>902</v>
      </c>
      <c r="Q125" s="353"/>
      <c r="AE125" s="353"/>
      <c r="AF125" s="353"/>
      <c r="AG125" s="353"/>
    </row>
    <row r="126" spans="3:43">
      <c r="C126" s="483"/>
      <c r="D126" s="481"/>
      <c r="E126" s="482"/>
      <c r="F126" s="479"/>
      <c r="G126" s="479"/>
      <c r="N126" s="908"/>
      <c r="O126" s="281" t="s">
        <v>451</v>
      </c>
      <c r="P126" s="370" t="s">
        <v>902</v>
      </c>
      <c r="Q126" s="353"/>
      <c r="AE126" s="353"/>
      <c r="AF126" s="353"/>
      <c r="AG126" s="353"/>
    </row>
    <row r="127" spans="3:43" ht="24.5">
      <c r="C127" s="483"/>
      <c r="N127" s="977" t="s">
        <v>951</v>
      </c>
      <c r="O127" s="283" t="s">
        <v>818</v>
      </c>
      <c r="P127" s="353"/>
      <c r="Q127" s="353"/>
      <c r="AE127" s="353"/>
      <c r="AF127" s="353"/>
      <c r="AG127" s="353"/>
    </row>
    <row r="128" spans="3:43" ht="24.5">
      <c r="C128" s="48"/>
      <c r="N128" s="978"/>
      <c r="O128" s="336" t="s">
        <v>900</v>
      </c>
      <c r="AE128" s="353"/>
      <c r="AF128" s="353"/>
      <c r="AG128" s="353"/>
    </row>
    <row r="129" spans="1:40" ht="48" customHeight="1">
      <c r="N129" s="978"/>
      <c r="O129" s="283" t="s">
        <v>819</v>
      </c>
      <c r="AE129" s="353"/>
      <c r="AF129" s="353"/>
      <c r="AG129" s="394" t="s">
        <v>1191</v>
      </c>
      <c r="AH129" s="459" t="s">
        <v>831</v>
      </c>
      <c r="AI129" s="459" t="s">
        <v>899</v>
      </c>
      <c r="AJ129" s="353"/>
      <c r="AK129" s="394" t="s">
        <v>1191</v>
      </c>
      <c r="AL129" s="1005" t="s">
        <v>832</v>
      </c>
      <c r="AM129" s="1005" t="s">
        <v>833</v>
      </c>
      <c r="AN129" s="233"/>
    </row>
    <row r="130" spans="1:40" ht="25.5" customHeight="1" thickBot="1">
      <c r="N130" s="979"/>
      <c r="O130" s="283" t="s">
        <v>820</v>
      </c>
      <c r="AE130" s="353"/>
      <c r="AF130" s="353"/>
      <c r="AG130" s="353"/>
      <c r="AH130" s="438" t="s">
        <v>898</v>
      </c>
      <c r="AI130" s="438" t="s">
        <v>898</v>
      </c>
      <c r="AL130" s="1006"/>
      <c r="AM130" s="1006"/>
    </row>
    <row r="131" spans="1:40" ht="24.5">
      <c r="K131" s="712"/>
      <c r="L131" s="712"/>
      <c r="M131" s="712"/>
      <c r="N131" s="981" t="s">
        <v>918</v>
      </c>
      <c r="O131" s="281" t="s">
        <v>334</v>
      </c>
      <c r="AH131" s="438" t="s">
        <v>1433</v>
      </c>
      <c r="AI131" s="438" t="s">
        <v>1433</v>
      </c>
      <c r="AL131" s="438" t="s">
        <v>897</v>
      </c>
      <c r="AM131" s="438" t="s">
        <v>897</v>
      </c>
    </row>
    <row r="132" spans="1:40" ht="24.5">
      <c r="A132" s="557" t="s">
        <v>324</v>
      </c>
      <c r="B132" s="484"/>
      <c r="C132" s="484"/>
      <c r="D132" s="484"/>
      <c r="E132" s="484"/>
      <c r="F132" s="484"/>
      <c r="G132" s="484"/>
      <c r="H132" s="484"/>
      <c r="I132" s="484"/>
      <c r="J132" s="484"/>
      <c r="K132" s="484"/>
      <c r="L132" s="484"/>
      <c r="M132" s="485"/>
      <c r="N132" s="982"/>
      <c r="O132" s="676" t="s">
        <v>335</v>
      </c>
      <c r="AH132" s="438" t="s">
        <v>1434</v>
      </c>
      <c r="AI132" s="438" t="s">
        <v>1434</v>
      </c>
      <c r="AL132" s="438" t="s">
        <v>1432</v>
      </c>
      <c r="AM132" s="438" t="s">
        <v>1432</v>
      </c>
    </row>
    <row r="133" spans="1:40">
      <c r="A133" s="1007" t="s">
        <v>45</v>
      </c>
      <c r="B133" s="1007"/>
      <c r="C133" s="665" t="s">
        <v>46</v>
      </c>
      <c r="D133" s="665" t="s">
        <v>47</v>
      </c>
      <c r="E133" s="665" t="s">
        <v>48</v>
      </c>
      <c r="F133" s="1008" t="s">
        <v>49</v>
      </c>
      <c r="G133" s="1009"/>
      <c r="H133" s="1010"/>
      <c r="I133" s="655" t="s">
        <v>52</v>
      </c>
      <c r="J133" s="655" t="s">
        <v>53</v>
      </c>
      <c r="K133" s="665" t="s">
        <v>54</v>
      </c>
      <c r="L133" s="665" t="s">
        <v>55</v>
      </c>
      <c r="M133" s="665" t="s">
        <v>56</v>
      </c>
      <c r="N133" s="982"/>
      <c r="O133" s="558"/>
      <c r="AH133" s="438"/>
      <c r="AI133" s="438"/>
      <c r="AL133" s="438"/>
      <c r="AM133" s="438"/>
    </row>
    <row r="134" spans="1:40" ht="20.25" customHeight="1">
      <c r="A134" s="902" t="s">
        <v>76</v>
      </c>
      <c r="B134" s="902"/>
      <c r="C134" s="925" t="s">
        <v>93</v>
      </c>
      <c r="D134" s="902" t="s">
        <v>91</v>
      </c>
      <c r="E134" s="902" t="s">
        <v>231</v>
      </c>
      <c r="F134" s="938" t="s">
        <v>1156</v>
      </c>
      <c r="G134" s="938"/>
      <c r="H134" s="938"/>
      <c r="I134" s="902" t="s">
        <v>222</v>
      </c>
      <c r="J134" s="940" t="s">
        <v>933</v>
      </c>
      <c r="K134" s="898" t="s">
        <v>142</v>
      </c>
      <c r="L134" s="984" t="s">
        <v>1155</v>
      </c>
      <c r="M134" s="985"/>
      <c r="N134" s="982"/>
      <c r="O134" s="677"/>
      <c r="AH134" s="438" t="s">
        <v>1435</v>
      </c>
      <c r="AI134" s="438" t="s">
        <v>1435</v>
      </c>
      <c r="AL134" s="438" t="s">
        <v>953</v>
      </c>
      <c r="AM134" s="438" t="s">
        <v>953</v>
      </c>
    </row>
    <row r="135" spans="1:40" ht="24.75" customHeight="1">
      <c r="A135" s="902"/>
      <c r="B135" s="902"/>
      <c r="C135" s="925"/>
      <c r="D135" s="902"/>
      <c r="E135" s="902"/>
      <c r="F135" s="938"/>
      <c r="G135" s="938"/>
      <c r="H135" s="938"/>
      <c r="I135" s="902"/>
      <c r="J135" s="940"/>
      <c r="K135" s="892"/>
      <c r="L135" s="680" t="s">
        <v>143</v>
      </c>
      <c r="M135" s="684" t="s">
        <v>108</v>
      </c>
      <c r="N135" s="982"/>
      <c r="O135" s="281" t="s">
        <v>336</v>
      </c>
      <c r="AH135" s="438" t="s">
        <v>953</v>
      </c>
      <c r="AI135" s="438" t="s">
        <v>953</v>
      </c>
      <c r="AL135" s="438" t="s">
        <v>954</v>
      </c>
      <c r="AM135" s="438" t="s">
        <v>954</v>
      </c>
    </row>
    <row r="136" spans="1:40" ht="24.75" customHeight="1">
      <c r="A136" s="1014"/>
      <c r="B136" s="1015"/>
      <c r="C136" s="1022" t="s">
        <v>216</v>
      </c>
      <c r="D136" s="1024"/>
      <c r="E136" s="988" t="s">
        <v>13</v>
      </c>
      <c r="F136" s="1026" t="s">
        <v>13</v>
      </c>
      <c r="G136" s="1027"/>
      <c r="H136" s="1028"/>
      <c r="I136" s="54"/>
      <c r="J136" s="373" t="s">
        <v>224</v>
      </c>
      <c r="K136" s="373" t="s">
        <v>223</v>
      </c>
      <c r="L136" s="988" t="s">
        <v>13</v>
      </c>
      <c r="M136" s="990" t="s">
        <v>13</v>
      </c>
      <c r="N136" s="982"/>
      <c r="O136" s="281" t="s">
        <v>337</v>
      </c>
      <c r="AD136" s="980" t="s">
        <v>956</v>
      </c>
      <c r="AH136" s="438" t="s">
        <v>954</v>
      </c>
      <c r="AI136" s="438" t="s">
        <v>954</v>
      </c>
      <c r="AL136" s="438" t="s">
        <v>955</v>
      </c>
      <c r="AM136" s="438" t="s">
        <v>955</v>
      </c>
    </row>
    <row r="137" spans="1:40" ht="24.75" customHeight="1">
      <c r="A137" s="1016"/>
      <c r="B137" s="1017"/>
      <c r="C137" s="1023"/>
      <c r="D137" s="1025"/>
      <c r="E137" s="989"/>
      <c r="F137" s="1029"/>
      <c r="G137" s="1030"/>
      <c r="H137" s="1031"/>
      <c r="I137" s="54"/>
      <c r="J137" s="373" t="s">
        <v>224</v>
      </c>
      <c r="K137" s="373" t="s">
        <v>223</v>
      </c>
      <c r="L137" s="989"/>
      <c r="M137" s="991"/>
      <c r="N137" s="982"/>
      <c r="O137" s="281" t="s">
        <v>338</v>
      </c>
      <c r="R137" s="353"/>
      <c r="S137" s="353"/>
      <c r="T137" s="353" t="s">
        <v>912</v>
      </c>
      <c r="U137" s="353"/>
      <c r="V137" s="353"/>
      <c r="W137" s="353"/>
      <c r="X137" s="353"/>
      <c r="Y137" s="353"/>
      <c r="Z137" s="353"/>
      <c r="AD137" s="980"/>
      <c r="AH137" s="438" t="s">
        <v>955</v>
      </c>
      <c r="AI137" s="438" t="s">
        <v>955</v>
      </c>
      <c r="AL137" s="438" t="s">
        <v>957</v>
      </c>
      <c r="AM137" s="438" t="s">
        <v>957</v>
      </c>
    </row>
    <row r="138" spans="1:40" ht="21" customHeight="1">
      <c r="K138" s="99" t="s">
        <v>102</v>
      </c>
      <c r="L138" s="27" t="s">
        <v>44</v>
      </c>
      <c r="M138" s="718" t="s">
        <v>43</v>
      </c>
      <c r="N138" s="982"/>
      <c r="O138" s="281" t="s">
        <v>804</v>
      </c>
      <c r="AD138" s="980"/>
      <c r="AH138" s="438" t="s">
        <v>957</v>
      </c>
      <c r="AI138" s="438" t="s">
        <v>957</v>
      </c>
      <c r="AL138" s="438" t="s">
        <v>958</v>
      </c>
      <c r="AM138" s="438" t="s">
        <v>958</v>
      </c>
    </row>
    <row r="139" spans="1:40" ht="26.25" customHeight="1">
      <c r="A139" s="910" t="s">
        <v>253</v>
      </c>
      <c r="B139" s="910"/>
      <c r="C139" s="910"/>
      <c r="D139" s="910"/>
      <c r="E139" s="910"/>
      <c r="F139" s="910"/>
      <c r="G139" s="910"/>
      <c r="H139" s="910"/>
      <c r="I139" s="910"/>
      <c r="J139" s="910"/>
      <c r="L139" s="33"/>
      <c r="N139" s="982"/>
      <c r="O139" s="281" t="s">
        <v>805</v>
      </c>
      <c r="AD139" s="980"/>
      <c r="AH139" s="438" t="s">
        <v>958</v>
      </c>
      <c r="AI139" s="438" t="s">
        <v>958</v>
      </c>
      <c r="AL139" s="438" t="s">
        <v>959</v>
      </c>
      <c r="AM139" s="438" t="s">
        <v>959</v>
      </c>
    </row>
    <row r="140" spans="1:40" ht="24.5">
      <c r="A140" s="910" t="s">
        <v>879</v>
      </c>
      <c r="B140" s="910"/>
      <c r="C140" s="910"/>
      <c r="D140" s="910"/>
      <c r="E140" s="910"/>
      <c r="F140" s="910"/>
      <c r="G140" s="910"/>
      <c r="H140" s="910"/>
      <c r="I140" s="910"/>
      <c r="J140" s="910"/>
      <c r="L140" s="669" t="s">
        <v>111</v>
      </c>
      <c r="M140" s="672" t="s">
        <v>112</v>
      </c>
      <c r="N140" s="982"/>
      <c r="O140" s="281" t="s">
        <v>806</v>
      </c>
      <c r="AD140" s="980"/>
      <c r="AH140" s="438" t="s">
        <v>959</v>
      </c>
      <c r="AI140" s="438" t="s">
        <v>959</v>
      </c>
      <c r="AL140" s="438" t="s">
        <v>960</v>
      </c>
      <c r="AM140" s="438" t="s">
        <v>960</v>
      </c>
    </row>
    <row r="141" spans="1:40" ht="24.5">
      <c r="A141" s="153"/>
      <c r="B141" s="153"/>
      <c r="C141" s="669" t="s">
        <v>199</v>
      </c>
      <c r="D141" s="153"/>
      <c r="E141" s="669" t="s">
        <v>217</v>
      </c>
      <c r="F141" s="995" t="s">
        <v>225</v>
      </c>
      <c r="G141" s="996"/>
      <c r="H141" s="997"/>
      <c r="I141" s="55"/>
      <c r="J141" s="714"/>
      <c r="L141" s="148" t="s">
        <v>123</v>
      </c>
      <c r="M141" s="671" t="s">
        <v>123</v>
      </c>
      <c r="N141" s="982"/>
      <c r="O141" s="281" t="s">
        <v>807</v>
      </c>
      <c r="AD141" s="980"/>
      <c r="AH141" s="438" t="s">
        <v>960</v>
      </c>
      <c r="AI141" s="438" t="s">
        <v>960</v>
      </c>
      <c r="AL141" s="438" t="s">
        <v>961</v>
      </c>
      <c r="AM141" s="438" t="s">
        <v>961</v>
      </c>
    </row>
    <row r="142" spans="1:40" ht="24.5">
      <c r="A142" s="98"/>
      <c r="B142" s="98"/>
      <c r="C142" s="675" t="s">
        <v>220</v>
      </c>
      <c r="D142" s="55"/>
      <c r="E142" s="219" t="s">
        <v>218</v>
      </c>
      <c r="F142" s="971" t="s">
        <v>226</v>
      </c>
      <c r="G142" s="998"/>
      <c r="H142" s="972"/>
      <c r="I142" s="55"/>
      <c r="J142" s="542"/>
      <c r="L142" s="695" t="s">
        <v>219</v>
      </c>
      <c r="M142" s="674" t="s">
        <v>405</v>
      </c>
      <c r="N142" s="982"/>
      <c r="O142" s="281" t="s">
        <v>808</v>
      </c>
      <c r="AH142" s="438" t="s">
        <v>961</v>
      </c>
      <c r="AI142" s="438" t="s">
        <v>961</v>
      </c>
    </row>
    <row r="143" spans="1:40" ht="60" customHeight="1">
      <c r="A143" s="98"/>
      <c r="B143" s="98"/>
      <c r="C143" s="675" t="s">
        <v>221</v>
      </c>
      <c r="D143" s="55"/>
      <c r="E143" s="219" t="s">
        <v>404</v>
      </c>
      <c r="F143" s="992" t="s">
        <v>227</v>
      </c>
      <c r="G143" s="993"/>
      <c r="H143" s="994"/>
      <c r="I143" s="55"/>
      <c r="J143" s="689"/>
      <c r="L143" s="661" t="s">
        <v>144</v>
      </c>
      <c r="M143" s="692" t="s">
        <v>205</v>
      </c>
      <c r="N143" s="982"/>
      <c r="O143" s="281" t="s">
        <v>809</v>
      </c>
    </row>
    <row r="144" spans="1:40" ht="53.25" customHeight="1">
      <c r="A144" s="98"/>
      <c r="B144" s="98"/>
      <c r="C144" s="675" t="s">
        <v>208</v>
      </c>
      <c r="D144" s="55"/>
      <c r="E144" s="219" t="s">
        <v>392</v>
      </c>
      <c r="F144" s="992" t="s">
        <v>228</v>
      </c>
      <c r="G144" s="993"/>
      <c r="H144" s="994"/>
      <c r="I144" s="55"/>
      <c r="J144" s="689"/>
      <c r="M144" s="670" t="s">
        <v>541</v>
      </c>
      <c r="N144" s="982"/>
      <c r="O144" s="281" t="s">
        <v>810</v>
      </c>
    </row>
    <row r="145" spans="1:40" ht="24" customHeight="1">
      <c r="A145" s="98"/>
      <c r="B145" s="98"/>
      <c r="C145" s="675" t="s">
        <v>209</v>
      </c>
      <c r="D145" s="55"/>
      <c r="E145" s="219" t="s">
        <v>393</v>
      </c>
      <c r="F145" s="992" t="s">
        <v>230</v>
      </c>
      <c r="G145" s="993"/>
      <c r="H145" s="994"/>
      <c r="I145" s="55"/>
      <c r="J145" s="689"/>
      <c r="M145" s="689"/>
      <c r="N145" s="975" t="s">
        <v>919</v>
      </c>
      <c r="O145" s="281" t="s">
        <v>811</v>
      </c>
    </row>
    <row r="146" spans="1:40">
      <c r="A146" s="98"/>
      <c r="B146" s="98"/>
      <c r="C146" s="675" t="s">
        <v>210</v>
      </c>
      <c r="D146" s="55"/>
      <c r="E146" s="219" t="s">
        <v>394</v>
      </c>
      <c r="F146" s="992" t="s">
        <v>229</v>
      </c>
      <c r="G146" s="993"/>
      <c r="H146" s="994"/>
      <c r="I146" s="55"/>
      <c r="J146" s="689"/>
      <c r="M146" s="689"/>
      <c r="N146" s="976"/>
      <c r="O146" s="281" t="s">
        <v>812</v>
      </c>
    </row>
    <row r="147" spans="1:40" ht="24">
      <c r="A147" s="98"/>
      <c r="B147" s="98"/>
      <c r="C147" s="675" t="s">
        <v>211</v>
      </c>
      <c r="D147" s="55"/>
      <c r="E147" s="701" t="s">
        <v>395</v>
      </c>
      <c r="F147" s="55"/>
      <c r="G147" s="55"/>
      <c r="H147" s="55"/>
      <c r="I147" s="55"/>
      <c r="J147" s="689"/>
      <c r="M147" s="689"/>
      <c r="N147" s="976"/>
      <c r="O147" s="281" t="s">
        <v>813</v>
      </c>
      <c r="T147" s="50" t="s">
        <v>913</v>
      </c>
      <c r="AE147" s="353"/>
      <c r="AF147" s="353"/>
      <c r="AG147" s="394" t="s">
        <v>901</v>
      </c>
      <c r="AH147" s="460" t="s">
        <v>449</v>
      </c>
      <c r="AI147" s="460" t="s">
        <v>446</v>
      </c>
      <c r="AJ147" s="460" t="s">
        <v>447</v>
      </c>
      <c r="AK147" s="460" t="s">
        <v>843</v>
      </c>
      <c r="AL147" s="461" t="s">
        <v>450</v>
      </c>
      <c r="AM147" s="462" t="s">
        <v>451</v>
      </c>
      <c r="AN147" s="353"/>
    </row>
    <row r="148" spans="1:40">
      <c r="A148" s="98"/>
      <c r="B148" s="98"/>
      <c r="C148" s="675" t="s">
        <v>212</v>
      </c>
      <c r="D148" s="55"/>
      <c r="E148" s="55"/>
      <c r="F148" s="55"/>
      <c r="G148" s="55"/>
      <c r="H148" s="55"/>
      <c r="I148" s="55"/>
      <c r="J148" s="689"/>
      <c r="M148" s="689"/>
      <c r="N148" s="976"/>
      <c r="O148" s="281" t="s">
        <v>814</v>
      </c>
      <c r="AE148" s="353"/>
      <c r="AF148" s="353"/>
      <c r="AG148" s="353"/>
      <c r="AH148" s="388" t="s">
        <v>834</v>
      </c>
      <c r="AI148" s="388" t="s">
        <v>834</v>
      </c>
      <c r="AJ148" s="398" t="s">
        <v>492</v>
      </c>
      <c r="AK148" s="399" t="s">
        <v>492</v>
      </c>
      <c r="AL148" s="388" t="s">
        <v>863</v>
      </c>
      <c r="AM148" s="388" t="s">
        <v>864</v>
      </c>
      <c r="AN148" s="353"/>
    </row>
    <row r="149" spans="1:40">
      <c r="A149" s="98"/>
      <c r="B149" s="98"/>
      <c r="C149" s="675" t="s">
        <v>214</v>
      </c>
      <c r="D149" s="55"/>
      <c r="E149" s="55"/>
      <c r="F149" s="55"/>
      <c r="G149" s="55"/>
      <c r="H149" s="55"/>
      <c r="I149" s="55"/>
      <c r="J149" s="689"/>
      <c r="M149" s="689"/>
      <c r="N149" s="976"/>
      <c r="O149" s="281" t="s">
        <v>815</v>
      </c>
      <c r="AE149" s="353"/>
      <c r="AF149" s="353"/>
      <c r="AG149" s="353"/>
      <c r="AH149" s="388" t="s">
        <v>835</v>
      </c>
      <c r="AI149" s="388" t="s">
        <v>839</v>
      </c>
      <c r="AJ149" s="362"/>
      <c r="AK149" s="362"/>
      <c r="AL149" s="388" t="s">
        <v>841</v>
      </c>
      <c r="AM149" s="388" t="s">
        <v>865</v>
      </c>
      <c r="AN149" s="353"/>
    </row>
    <row r="150" spans="1:40" ht="24" customHeight="1">
      <c r="A150" s="98"/>
      <c r="B150" s="98"/>
      <c r="C150" s="675" t="s">
        <v>215</v>
      </c>
      <c r="D150" s="55"/>
      <c r="E150" s="55"/>
      <c r="F150" s="55"/>
      <c r="G150" s="55"/>
      <c r="H150" s="55"/>
      <c r="I150" s="55"/>
      <c r="J150" s="689"/>
      <c r="M150" s="689"/>
      <c r="N150" s="976"/>
      <c r="O150" s="281" t="s">
        <v>816</v>
      </c>
      <c r="AE150" s="353"/>
      <c r="AF150" s="353"/>
      <c r="AG150" s="353"/>
      <c r="AH150" s="388" t="s">
        <v>836</v>
      </c>
      <c r="AI150" s="388" t="s">
        <v>840</v>
      </c>
      <c r="AJ150" s="362"/>
      <c r="AK150" s="362"/>
      <c r="AL150" s="362"/>
      <c r="AM150" s="362"/>
      <c r="AN150" s="353"/>
    </row>
    <row r="151" spans="1:40">
      <c r="A151" s="98"/>
      <c r="B151" s="98"/>
      <c r="C151" s="675" t="s">
        <v>213</v>
      </c>
      <c r="D151" s="55"/>
      <c r="E151" s="55"/>
      <c r="F151" s="55"/>
      <c r="G151" s="55"/>
      <c r="H151" s="55"/>
      <c r="I151" s="55"/>
      <c r="J151" s="689"/>
      <c r="M151" s="689"/>
      <c r="N151" s="976"/>
      <c r="O151" s="281" t="s">
        <v>817</v>
      </c>
      <c r="AE151" s="353"/>
      <c r="AF151" s="353"/>
      <c r="AG151" s="353"/>
      <c r="AH151" s="388" t="s">
        <v>837</v>
      </c>
      <c r="AI151" s="388" t="s">
        <v>836</v>
      </c>
      <c r="AJ151" s="362"/>
      <c r="AK151" s="362"/>
      <c r="AL151" s="362"/>
      <c r="AM151" s="362"/>
      <c r="AN151" s="353"/>
    </row>
    <row r="152" spans="1:40">
      <c r="A152" s="98"/>
      <c r="B152" s="98"/>
      <c r="C152" s="55"/>
      <c r="D152" s="55"/>
      <c r="E152" s="55"/>
      <c r="F152" s="55"/>
      <c r="G152" s="55"/>
      <c r="H152" s="55"/>
      <c r="I152" s="55"/>
      <c r="J152" s="689"/>
      <c r="M152" s="689"/>
      <c r="N152" s="976"/>
      <c r="O152" s="281" t="s">
        <v>452</v>
      </c>
      <c r="AE152" s="353"/>
      <c r="AF152" s="353"/>
      <c r="AG152" s="353"/>
      <c r="AH152" s="388" t="s">
        <v>838</v>
      </c>
      <c r="AI152" s="388" t="s">
        <v>841</v>
      </c>
      <c r="AJ152" s="362"/>
      <c r="AK152" s="362"/>
      <c r="AL152" s="362"/>
      <c r="AM152" s="362"/>
      <c r="AN152" s="353"/>
    </row>
    <row r="153" spans="1:40">
      <c r="A153" s="98"/>
      <c r="B153" s="98"/>
      <c r="C153" s="55"/>
      <c r="D153" s="55"/>
      <c r="E153" s="55"/>
      <c r="F153" s="55"/>
      <c r="G153" s="55"/>
      <c r="H153" s="55"/>
      <c r="I153" s="55"/>
      <c r="J153" s="689"/>
      <c r="M153" s="689"/>
      <c r="N153" s="976"/>
      <c r="O153" s="281" t="s">
        <v>453</v>
      </c>
      <c r="AE153" s="353"/>
      <c r="AF153" s="353"/>
      <c r="AG153" s="353"/>
      <c r="AH153" s="362"/>
      <c r="AI153" s="362"/>
      <c r="AJ153" s="362"/>
      <c r="AK153" s="362"/>
      <c r="AL153" s="362"/>
      <c r="AM153" s="362"/>
      <c r="AN153" s="353"/>
    </row>
    <row r="154" spans="1:40">
      <c r="A154" s="1013" t="s">
        <v>1323</v>
      </c>
      <c r="B154" s="1013"/>
      <c r="C154" s="1013"/>
      <c r="D154" s="55"/>
      <c r="E154" s="55"/>
      <c r="F154" s="55"/>
      <c r="G154" s="55"/>
      <c r="H154" s="55"/>
      <c r="I154" s="55"/>
      <c r="J154" s="689"/>
      <c r="M154" s="689"/>
      <c r="N154" s="976"/>
      <c r="O154" s="281" t="s">
        <v>454</v>
      </c>
      <c r="AE154" s="353"/>
      <c r="AF154" s="353"/>
      <c r="AG154" s="353"/>
      <c r="AH154" s="353"/>
      <c r="AI154" s="353"/>
      <c r="AJ154" s="353"/>
      <c r="AK154" s="353"/>
      <c r="AL154" s="353"/>
      <c r="AM154" s="353"/>
      <c r="AN154" s="353"/>
    </row>
    <row r="155" spans="1:40" ht="24">
      <c r="A155" s="1013"/>
      <c r="B155" s="1013"/>
      <c r="C155" s="1013"/>
      <c r="D155" s="55"/>
      <c r="E155" s="55"/>
      <c r="F155" s="55"/>
      <c r="G155" s="55"/>
      <c r="H155" s="55"/>
      <c r="I155" s="55"/>
      <c r="J155" s="689"/>
      <c r="M155" s="689"/>
      <c r="N155" s="976"/>
      <c r="O155" s="281" t="s">
        <v>455</v>
      </c>
      <c r="AE155" s="353"/>
      <c r="AF155" s="353"/>
      <c r="AG155" s="385" t="s">
        <v>861</v>
      </c>
      <c r="AH155" s="463" t="s">
        <v>334</v>
      </c>
      <c r="AI155" s="463" t="s">
        <v>335</v>
      </c>
      <c r="AJ155" s="463" t="s">
        <v>487</v>
      </c>
      <c r="AK155" s="463" t="s">
        <v>488</v>
      </c>
      <c r="AL155" s="463" t="s">
        <v>489</v>
      </c>
      <c r="AM155" s="353"/>
      <c r="AN155" s="400"/>
    </row>
    <row r="156" spans="1:40">
      <c r="A156" s="936" t="s">
        <v>1222</v>
      </c>
      <c r="B156" s="936"/>
      <c r="C156" s="936"/>
      <c r="D156" s="936"/>
      <c r="E156" s="936"/>
      <c r="F156" s="936"/>
      <c r="G156" s="936"/>
      <c r="H156" s="936"/>
      <c r="I156" s="936"/>
      <c r="J156" s="936"/>
      <c r="M156" s="689"/>
      <c r="N156" s="976"/>
      <c r="O156" s="283" t="s">
        <v>456</v>
      </c>
      <c r="AE156" s="353"/>
      <c r="AF156" s="353"/>
      <c r="AG156" s="385"/>
      <c r="AH156" s="401" t="s">
        <v>935</v>
      </c>
      <c r="AI156" s="401" t="s">
        <v>935</v>
      </c>
      <c r="AJ156" s="219" t="s">
        <v>938</v>
      </c>
      <c r="AK156" s="219" t="s">
        <v>938</v>
      </c>
      <c r="AL156" s="219" t="s">
        <v>939</v>
      </c>
      <c r="AM156" s="353"/>
      <c r="AN156" s="400"/>
    </row>
    <row r="157" spans="1:40">
      <c r="A157" s="1007" t="s">
        <v>45</v>
      </c>
      <c r="B157" s="1007"/>
      <c r="C157" s="665" t="s">
        <v>46</v>
      </c>
      <c r="D157" s="665" t="s">
        <v>47</v>
      </c>
      <c r="E157" s="665" t="s">
        <v>48</v>
      </c>
      <c r="F157" s="1008" t="s">
        <v>49</v>
      </c>
      <c r="G157" s="1009"/>
      <c r="H157" s="665" t="s">
        <v>52</v>
      </c>
      <c r="I157" s="655" t="s">
        <v>53</v>
      </c>
      <c r="J157" s="655" t="s">
        <v>54</v>
      </c>
      <c r="M157" s="689"/>
      <c r="N157" s="976"/>
      <c r="O157" s="281" t="s">
        <v>457</v>
      </c>
      <c r="AE157" s="353"/>
      <c r="AF157" s="353"/>
      <c r="AG157" s="353"/>
      <c r="AH157" s="401" t="s">
        <v>934</v>
      </c>
      <c r="AI157" s="401" t="s">
        <v>934</v>
      </c>
      <c r="AJ157" s="393"/>
      <c r="AK157" s="393"/>
      <c r="AL157" s="393"/>
      <c r="AM157" s="353"/>
      <c r="AN157" s="353"/>
    </row>
    <row r="158" spans="1:40">
      <c r="A158" s="902" t="s">
        <v>76</v>
      </c>
      <c r="B158" s="902"/>
      <c r="C158" s="925" t="s">
        <v>93</v>
      </c>
      <c r="D158" s="902" t="s">
        <v>91</v>
      </c>
      <c r="E158" s="902" t="s">
        <v>1228</v>
      </c>
      <c r="F158" s="1001" t="s">
        <v>1230</v>
      </c>
      <c r="G158" s="1002"/>
      <c r="H158" s="902" t="s">
        <v>222</v>
      </c>
      <c r="I158" s="902" t="s">
        <v>142</v>
      </c>
      <c r="J158" s="902" t="s">
        <v>1236</v>
      </c>
      <c r="M158" s="689"/>
      <c r="N158" s="976"/>
      <c r="O158" s="604" t="s">
        <v>458</v>
      </c>
      <c r="AE158" s="353"/>
      <c r="AF158" s="353"/>
      <c r="AG158" s="353"/>
      <c r="AH158" s="401" t="s">
        <v>940</v>
      </c>
      <c r="AI158" s="401" t="s">
        <v>941</v>
      </c>
      <c r="AJ158" s="402"/>
      <c r="AK158" s="402"/>
      <c r="AL158" s="402"/>
      <c r="AM158" s="353"/>
      <c r="AN158" s="353"/>
    </row>
    <row r="159" spans="1:40">
      <c r="A159" s="902"/>
      <c r="B159" s="902"/>
      <c r="C159" s="925"/>
      <c r="D159" s="902"/>
      <c r="E159" s="902"/>
      <c r="F159" s="1003"/>
      <c r="G159" s="1004"/>
      <c r="H159" s="902"/>
      <c r="I159" s="902"/>
      <c r="J159" s="902"/>
      <c r="M159" s="689"/>
      <c r="N159" s="983" t="s">
        <v>1220</v>
      </c>
      <c r="O159" s="606" t="s">
        <v>1220</v>
      </c>
      <c r="AE159" s="353"/>
      <c r="AF159" s="353"/>
      <c r="AG159" s="353"/>
      <c r="AH159" s="401" t="s">
        <v>942</v>
      </c>
      <c r="AI159" s="401" t="s">
        <v>942</v>
      </c>
      <c r="AJ159" s="402"/>
      <c r="AK159" s="402"/>
      <c r="AL159" s="402"/>
      <c r="AM159" s="353"/>
      <c r="AN159" s="353"/>
    </row>
    <row r="160" spans="1:40">
      <c r="A160" s="1018" t="s">
        <v>1223</v>
      </c>
      <c r="B160" s="1019"/>
      <c r="C160" s="1022" t="s">
        <v>1344</v>
      </c>
      <c r="D160" s="1024"/>
      <c r="E160" s="988" t="s">
        <v>13</v>
      </c>
      <c r="F160" s="1032" t="s">
        <v>13</v>
      </c>
      <c r="G160" s="1032"/>
      <c r="H160" s="611"/>
      <c r="I160" s="685" t="s">
        <v>1237</v>
      </c>
      <c r="J160" s="610"/>
      <c r="M160" s="689"/>
      <c r="N160" s="983"/>
      <c r="O160" s="607" t="s">
        <v>1221</v>
      </c>
      <c r="AE160" s="353"/>
      <c r="AF160" s="353"/>
      <c r="AG160" s="353"/>
      <c r="AH160" s="353"/>
      <c r="AI160" s="353"/>
      <c r="AJ160" s="353"/>
      <c r="AK160" s="402"/>
      <c r="AL160" s="402"/>
      <c r="AM160" s="402"/>
      <c r="AN160" s="353"/>
    </row>
    <row r="161" spans="1:41">
      <c r="A161" s="1020"/>
      <c r="B161" s="1021"/>
      <c r="C161" s="1023"/>
      <c r="D161" s="1025"/>
      <c r="E161" s="989"/>
      <c r="F161" s="1032"/>
      <c r="G161" s="1032"/>
      <c r="H161" s="54"/>
      <c r="I161" s="613" t="s">
        <v>1238</v>
      </c>
      <c r="J161" s="612"/>
      <c r="N161" s="986" t="s">
        <v>1393</v>
      </c>
      <c r="AE161" s="353"/>
      <c r="AF161" s="353"/>
      <c r="AG161" s="353"/>
      <c r="AH161" s="353"/>
      <c r="AI161" s="353"/>
      <c r="AJ161" s="353"/>
      <c r="AK161" s="353"/>
      <c r="AL161" s="353"/>
      <c r="AM161" s="353"/>
      <c r="AN161" s="353"/>
    </row>
    <row r="162" spans="1:41" ht="24">
      <c r="C162" s="20"/>
      <c r="N162" s="987"/>
      <c r="AE162" s="353"/>
      <c r="AF162" s="353"/>
      <c r="AG162" s="385" t="s">
        <v>862</v>
      </c>
      <c r="AH162" s="463" t="s">
        <v>804</v>
      </c>
      <c r="AI162" s="463" t="s">
        <v>805</v>
      </c>
      <c r="AJ162" s="463" t="s">
        <v>806</v>
      </c>
      <c r="AK162" s="463" t="s">
        <v>807</v>
      </c>
      <c r="AL162" s="463" t="s">
        <v>808</v>
      </c>
      <c r="AM162" s="463" t="s">
        <v>809</v>
      </c>
      <c r="AN162" s="463" t="s">
        <v>821</v>
      </c>
    </row>
    <row r="163" spans="1:41">
      <c r="C163" s="20"/>
      <c r="N163" s="987"/>
      <c r="AE163" s="353"/>
      <c r="AF163" s="353"/>
      <c r="AG163" s="385"/>
      <c r="AH163" s="437" t="s">
        <v>823</v>
      </c>
      <c r="AI163" s="437" t="s">
        <v>822</v>
      </c>
      <c r="AJ163" s="437" t="s">
        <v>506</v>
      </c>
      <c r="AK163" s="437" t="s">
        <v>506</v>
      </c>
      <c r="AL163" s="437" t="s">
        <v>506</v>
      </c>
      <c r="AM163" s="437" t="s">
        <v>506</v>
      </c>
      <c r="AN163" s="437" t="s">
        <v>822</v>
      </c>
    </row>
    <row r="164" spans="1:41">
      <c r="C164" s="20"/>
      <c r="H164" s="1011"/>
      <c r="I164" s="1011"/>
      <c r="N164" s="987"/>
      <c r="AE164" s="353"/>
      <c r="AF164" s="353"/>
      <c r="AG164" s="385"/>
      <c r="AH164" s="437" t="s">
        <v>824</v>
      </c>
      <c r="AI164" s="437" t="s">
        <v>825</v>
      </c>
      <c r="AJ164" s="437" t="s">
        <v>825</v>
      </c>
      <c r="AK164" s="437" t="s">
        <v>825</v>
      </c>
      <c r="AL164" s="437" t="s">
        <v>825</v>
      </c>
      <c r="AM164" s="437" t="s">
        <v>825</v>
      </c>
      <c r="AN164" s="362"/>
    </row>
    <row r="165" spans="1:41">
      <c r="C165" s="20"/>
      <c r="H165" s="1011"/>
      <c r="I165" s="1011"/>
      <c r="N165" s="987"/>
      <c r="AE165" s="353"/>
      <c r="AF165" s="353"/>
      <c r="AG165" s="385"/>
      <c r="AH165" s="437" t="s">
        <v>825</v>
      </c>
      <c r="AI165" s="437" t="s">
        <v>826</v>
      </c>
      <c r="AJ165" s="437" t="s">
        <v>826</v>
      </c>
      <c r="AK165" s="437" t="s">
        <v>826</v>
      </c>
      <c r="AL165" s="437" t="s">
        <v>826</v>
      </c>
      <c r="AM165" s="437" t="s">
        <v>826</v>
      </c>
      <c r="AN165" s="362"/>
    </row>
    <row r="166" spans="1:41">
      <c r="C166" s="608" t="s">
        <v>199</v>
      </c>
      <c r="E166" s="609" t="s">
        <v>1229</v>
      </c>
      <c r="F166" s="1000" t="s">
        <v>241</v>
      </c>
      <c r="G166" s="1000"/>
      <c r="N166" s="987"/>
      <c r="AE166" s="353"/>
      <c r="AF166" s="353"/>
      <c r="AG166" s="385"/>
      <c r="AH166" s="437" t="s">
        <v>826</v>
      </c>
      <c r="AI166" s="437" t="s">
        <v>827</v>
      </c>
      <c r="AJ166" s="437" t="s">
        <v>827</v>
      </c>
      <c r="AK166" s="437" t="s">
        <v>827</v>
      </c>
      <c r="AL166" s="437" t="s">
        <v>827</v>
      </c>
      <c r="AM166" s="437" t="s">
        <v>827</v>
      </c>
      <c r="AN166" s="362"/>
    </row>
    <row r="167" spans="1:41">
      <c r="C167" s="771" t="s">
        <v>1224</v>
      </c>
      <c r="E167" s="757" t="s">
        <v>123</v>
      </c>
      <c r="F167" s="999" t="s">
        <v>1231</v>
      </c>
      <c r="G167" s="999"/>
      <c r="N167" s="987"/>
      <c r="O167" s="689"/>
      <c r="AE167" s="353"/>
      <c r="AF167" s="353"/>
      <c r="AG167" s="385"/>
      <c r="AH167" s="437" t="s">
        <v>827</v>
      </c>
      <c r="AI167" s="437" t="s">
        <v>828</v>
      </c>
      <c r="AJ167" s="437" t="s">
        <v>828</v>
      </c>
      <c r="AK167" s="437" t="s">
        <v>828</v>
      </c>
      <c r="AL167" s="437" t="s">
        <v>828</v>
      </c>
      <c r="AM167" s="437" t="s">
        <v>828</v>
      </c>
      <c r="AN167" s="362"/>
    </row>
    <row r="168" spans="1:41">
      <c r="C168" s="771" t="s">
        <v>1225</v>
      </c>
      <c r="E168" s="757" t="s">
        <v>163</v>
      </c>
      <c r="F168" s="999" t="s">
        <v>1232</v>
      </c>
      <c r="G168" s="999"/>
      <c r="M168" s="689"/>
      <c r="N168" s="987"/>
      <c r="O168" s="689"/>
      <c r="AE168" s="353"/>
      <c r="AF168" s="353"/>
      <c r="AG168" s="385"/>
      <c r="AH168" s="437" t="s">
        <v>828</v>
      </c>
      <c r="AI168" s="362"/>
      <c r="AJ168" s="393"/>
      <c r="AK168" s="393"/>
      <c r="AL168" s="393"/>
      <c r="AM168" s="362"/>
      <c r="AN168" s="362"/>
    </row>
    <row r="169" spans="1:41">
      <c r="A169" s="98"/>
      <c r="B169" s="98"/>
      <c r="C169" s="761" t="s">
        <v>1226</v>
      </c>
      <c r="D169" s="55"/>
      <c r="E169" s="55"/>
      <c r="F169" s="55"/>
      <c r="G169" s="55"/>
      <c r="H169" s="55"/>
      <c r="I169" s="55"/>
      <c r="J169" s="689"/>
      <c r="M169" s="689"/>
      <c r="N169" s="987"/>
      <c r="O169" s="689"/>
      <c r="AL169" s="181"/>
    </row>
    <row r="170" spans="1:41" ht="24.5">
      <c r="A170" s="98"/>
      <c r="B170" s="98"/>
      <c r="C170" s="761" t="s">
        <v>1227</v>
      </c>
      <c r="D170" s="55"/>
      <c r="E170" s="55"/>
      <c r="F170" s="1000" t="s">
        <v>241</v>
      </c>
      <c r="G170" s="1000"/>
      <c r="H170" s="55"/>
      <c r="I170" s="55"/>
      <c r="J170" s="689"/>
      <c r="M170" s="689"/>
      <c r="N170" s="987"/>
      <c r="O170" s="689"/>
      <c r="AH170" s="464" t="s">
        <v>452</v>
      </c>
      <c r="AI170" s="464" t="s">
        <v>453</v>
      </c>
      <c r="AJ170" s="464" t="s">
        <v>454</v>
      </c>
      <c r="AK170" s="464" t="s">
        <v>455</v>
      </c>
      <c r="AL170" s="464" t="s">
        <v>456</v>
      </c>
      <c r="AM170" s="465" t="s">
        <v>457</v>
      </c>
      <c r="AN170" s="353"/>
      <c r="AO170" s="318"/>
    </row>
    <row r="171" spans="1:41">
      <c r="A171" s="98"/>
      <c r="B171" s="98"/>
      <c r="C171" s="314"/>
      <c r="D171" s="55"/>
      <c r="E171" s="55"/>
      <c r="F171" s="999" t="s">
        <v>1233</v>
      </c>
      <c r="G171" s="999"/>
      <c r="H171" s="55"/>
      <c r="I171" s="55"/>
      <c r="J171" s="689"/>
      <c r="M171" s="689"/>
      <c r="N171" s="987"/>
      <c r="O171" s="689"/>
      <c r="AH171" s="389" t="s">
        <v>935</v>
      </c>
      <c r="AI171" s="389" t="s">
        <v>505</v>
      </c>
      <c r="AJ171" s="389" t="s">
        <v>505</v>
      </c>
      <c r="AK171" s="389" t="s">
        <v>505</v>
      </c>
      <c r="AL171" s="389" t="s">
        <v>505</v>
      </c>
      <c r="AM171" s="390" t="s">
        <v>505</v>
      </c>
      <c r="AN171" s="353"/>
      <c r="AO171" s="318"/>
    </row>
    <row r="172" spans="1:41">
      <c r="A172" s="98"/>
      <c r="B172" s="98"/>
      <c r="C172" s="314"/>
      <c r="D172" s="55"/>
      <c r="E172" s="55"/>
      <c r="F172" s="999" t="s">
        <v>1234</v>
      </c>
      <c r="G172" s="999"/>
      <c r="H172" s="55"/>
      <c r="I172" s="55"/>
      <c r="J172" s="689"/>
      <c r="M172" s="689"/>
      <c r="N172" s="987"/>
      <c r="O172" s="689"/>
      <c r="AH172" s="389" t="s">
        <v>934</v>
      </c>
      <c r="AI172" s="353"/>
      <c r="AJ172" s="353"/>
      <c r="AK172" s="353"/>
      <c r="AL172" s="353"/>
      <c r="AM172" s="353"/>
      <c r="AN172" s="353"/>
      <c r="AO172" s="318"/>
    </row>
    <row r="173" spans="1:41">
      <c r="A173" s="98"/>
      <c r="B173" s="98"/>
      <c r="C173" s="314"/>
      <c r="D173" s="55"/>
      <c r="E173" s="55"/>
      <c r="F173" s="1033" t="s">
        <v>1235</v>
      </c>
      <c r="G173" s="1033"/>
      <c r="H173" s="55"/>
      <c r="I173" s="55"/>
      <c r="J173" s="689"/>
      <c r="M173" s="689"/>
      <c r="N173" s="987"/>
      <c r="O173" s="689"/>
      <c r="AH173" s="353"/>
      <c r="AI173" s="403"/>
      <c r="AJ173" s="353"/>
      <c r="AK173" s="353"/>
      <c r="AL173" s="353"/>
      <c r="AM173" s="353"/>
      <c r="AN173" s="353"/>
      <c r="AO173" s="318"/>
    </row>
    <row r="174" spans="1:41" ht="15" customHeight="1">
      <c r="A174" s="1013" t="s">
        <v>1323</v>
      </c>
      <c r="B174" s="1013"/>
      <c r="C174" s="1013"/>
      <c r="D174" s="55"/>
      <c r="E174" s="55"/>
      <c r="F174" s="55"/>
      <c r="G174" s="55"/>
      <c r="H174" s="55"/>
      <c r="I174" s="55"/>
      <c r="J174" s="689"/>
      <c r="K174" s="36"/>
      <c r="L174" s="36"/>
      <c r="M174" s="689"/>
      <c r="N174" s="987"/>
      <c r="O174" s="689"/>
      <c r="AH174" s="353"/>
      <c r="AI174" s="353"/>
      <c r="AJ174" s="353"/>
      <c r="AK174" s="353"/>
      <c r="AL174" s="353"/>
      <c r="AM174" s="353"/>
      <c r="AN174" s="353"/>
      <c r="AO174" s="318"/>
    </row>
    <row r="175" spans="1:41" ht="24" customHeight="1">
      <c r="A175" s="1013"/>
      <c r="B175" s="1013"/>
      <c r="C175" s="1013"/>
      <c r="D175" s="55"/>
      <c r="E175" s="55"/>
      <c r="F175" s="55"/>
      <c r="G175" s="55"/>
      <c r="H175" s="55"/>
      <c r="I175" s="55"/>
      <c r="J175" s="689"/>
      <c r="K175" s="36"/>
      <c r="L175" s="36"/>
      <c r="M175" s="689"/>
      <c r="N175" s="987"/>
      <c r="O175" s="689"/>
      <c r="AH175" s="466" t="s">
        <v>458</v>
      </c>
      <c r="AI175" s="466" t="s">
        <v>811</v>
      </c>
      <c r="AJ175" s="466" t="s">
        <v>812</v>
      </c>
      <c r="AK175" s="466" t="s">
        <v>813</v>
      </c>
      <c r="AL175" s="466" t="s">
        <v>814</v>
      </c>
      <c r="AM175" s="466" t="s">
        <v>815</v>
      </c>
      <c r="AN175" s="466" t="s">
        <v>816</v>
      </c>
      <c r="AO175" s="467" t="s">
        <v>829</v>
      </c>
    </row>
    <row r="176" spans="1:41" ht="15" customHeight="1">
      <c r="A176" s="1013"/>
      <c r="B176" s="1013"/>
      <c r="C176" s="1013"/>
      <c r="D176" s="55"/>
      <c r="E176" s="55"/>
      <c r="F176" s="55"/>
      <c r="G176" s="55"/>
      <c r="H176" s="55"/>
      <c r="I176" s="55"/>
      <c r="J176" s="689"/>
      <c r="K176" s="36"/>
      <c r="L176" s="36"/>
      <c r="M176" s="689"/>
      <c r="N176" s="987"/>
      <c r="O176" s="689"/>
      <c r="AH176" s="392" t="s">
        <v>492</v>
      </c>
      <c r="AI176" s="219" t="s">
        <v>506</v>
      </c>
      <c r="AJ176" s="219" t="s">
        <v>506</v>
      </c>
      <c r="AK176" s="219" t="s">
        <v>506</v>
      </c>
      <c r="AL176" s="219" t="s">
        <v>506</v>
      </c>
      <c r="AM176" s="219" t="s">
        <v>506</v>
      </c>
      <c r="AN176" s="219" t="s">
        <v>506</v>
      </c>
      <c r="AO176" s="701" t="s">
        <v>506</v>
      </c>
    </row>
    <row r="177" spans="1:42">
      <c r="A177" s="1072" t="s">
        <v>1179</v>
      </c>
      <c r="B177" s="1072"/>
      <c r="C177" s="1072"/>
      <c r="D177" s="1072"/>
      <c r="E177" s="1072"/>
      <c r="F177" s="1072"/>
      <c r="G177" s="1072"/>
      <c r="H177" s="1072"/>
      <c r="I177" s="1072"/>
      <c r="J177" s="1072"/>
      <c r="K177" s="1072"/>
      <c r="L177" s="36"/>
      <c r="M177" s="689"/>
      <c r="N177" s="987"/>
      <c r="O177" s="689"/>
      <c r="AH177" s="393"/>
      <c r="AI177" s="219" t="s">
        <v>825</v>
      </c>
      <c r="AJ177" s="219" t="s">
        <v>825</v>
      </c>
      <c r="AK177" s="219" t="s">
        <v>825</v>
      </c>
      <c r="AL177" s="219" t="s">
        <v>825</v>
      </c>
      <c r="AM177" s="219" t="s">
        <v>825</v>
      </c>
      <c r="AN177" s="219" t="s">
        <v>825</v>
      </c>
      <c r="AO177" s="12"/>
    </row>
    <row r="178" spans="1:42" ht="15" customHeight="1">
      <c r="A178" s="786" t="s">
        <v>45</v>
      </c>
      <c r="B178" s="786" t="s">
        <v>46</v>
      </c>
      <c r="C178" s="786" t="s">
        <v>47</v>
      </c>
      <c r="D178" s="786" t="s">
        <v>48</v>
      </c>
      <c r="E178" s="786" t="s">
        <v>49</v>
      </c>
      <c r="F178" s="786" t="s">
        <v>52</v>
      </c>
      <c r="G178" s="333" t="s">
        <v>53</v>
      </c>
      <c r="H178" s="333" t="s">
        <v>54</v>
      </c>
      <c r="I178" s="333" t="s">
        <v>55</v>
      </c>
      <c r="J178" s="333" t="s">
        <v>56</v>
      </c>
      <c r="K178" s="333" t="s">
        <v>57</v>
      </c>
      <c r="L178" s="198"/>
      <c r="M178" s="689"/>
      <c r="N178" s="987"/>
      <c r="O178" s="689"/>
      <c r="AF178" s="353"/>
      <c r="AG178" s="353"/>
      <c r="AH178" s="395"/>
      <c r="AI178" s="219" t="s">
        <v>826</v>
      </c>
      <c r="AJ178" s="219" t="s">
        <v>826</v>
      </c>
      <c r="AK178" s="219" t="s">
        <v>826</v>
      </c>
      <c r="AL178" s="219" t="s">
        <v>826</v>
      </c>
      <c r="AM178" s="219" t="s">
        <v>826</v>
      </c>
      <c r="AN178" s="219" t="s">
        <v>826</v>
      </c>
      <c r="AO178" s="12"/>
    </row>
    <row r="179" spans="1:42" ht="15" customHeight="1">
      <c r="A179" s="902" t="s">
        <v>76</v>
      </c>
      <c r="B179" s="919" t="s">
        <v>1381</v>
      </c>
      <c r="C179" s="919" t="s">
        <v>93</v>
      </c>
      <c r="D179" s="919" t="s">
        <v>401</v>
      </c>
      <c r="E179" s="1035" t="s">
        <v>344</v>
      </c>
      <c r="F179" s="1036"/>
      <c r="G179" s="1036"/>
      <c r="H179" s="1037"/>
      <c r="I179" s="1035" t="s">
        <v>343</v>
      </c>
      <c r="J179" s="1036"/>
      <c r="K179" s="1037"/>
      <c r="L179" s="542"/>
      <c r="M179" s="689"/>
      <c r="N179" s="987"/>
      <c r="O179" s="689"/>
      <c r="AF179" s="353"/>
      <c r="AG179" s="353"/>
      <c r="AH179" s="395"/>
      <c r="AI179" s="219" t="s">
        <v>830</v>
      </c>
      <c r="AJ179" s="219" t="s">
        <v>830</v>
      </c>
      <c r="AK179" s="219" t="s">
        <v>830</v>
      </c>
      <c r="AL179" s="219" t="s">
        <v>830</v>
      </c>
      <c r="AM179" s="219" t="s">
        <v>830</v>
      </c>
      <c r="AN179" s="219" t="s">
        <v>830</v>
      </c>
      <c r="AO179" s="12"/>
    </row>
    <row r="180" spans="1:42" ht="36" customHeight="1">
      <c r="A180" s="902"/>
      <c r="B180" s="920"/>
      <c r="C180" s="920"/>
      <c r="D180" s="920"/>
      <c r="E180" s="787" t="s">
        <v>345</v>
      </c>
      <c r="F180" s="787" t="s">
        <v>142</v>
      </c>
      <c r="G180" s="789" t="s">
        <v>1374</v>
      </c>
      <c r="H180" s="789" t="s">
        <v>346</v>
      </c>
      <c r="I180" s="789" t="s">
        <v>142</v>
      </c>
      <c r="J180" s="789" t="s">
        <v>1374</v>
      </c>
      <c r="K180" s="787" t="s">
        <v>346</v>
      </c>
      <c r="L180" s="679"/>
      <c r="M180" s="689"/>
      <c r="N180" s="987"/>
      <c r="O180" s="689"/>
      <c r="AF180" s="353"/>
      <c r="AG180" s="353"/>
      <c r="AH180" s="638"/>
      <c r="AI180" s="638"/>
      <c r="AJ180" s="638"/>
      <c r="AK180" s="638"/>
      <c r="AL180" s="638"/>
      <c r="AM180" s="638"/>
      <c r="AN180" s="638"/>
      <c r="AO180" s="588"/>
      <c r="AP180" s="588"/>
    </row>
    <row r="181" spans="1:42" ht="60.75" customHeight="1">
      <c r="A181" s="1048" t="s">
        <v>342</v>
      </c>
      <c r="B181" s="1038" t="s">
        <v>13</v>
      </c>
      <c r="C181" s="1038" t="s">
        <v>13</v>
      </c>
      <c r="D181" s="1042" t="s">
        <v>13</v>
      </c>
      <c r="E181" s="1042" t="s">
        <v>13</v>
      </c>
      <c r="F181" s="1044" t="s">
        <v>1248</v>
      </c>
      <c r="G181" s="1046" t="s">
        <v>1250</v>
      </c>
      <c r="H181" s="1040"/>
      <c r="I181" s="373" t="s">
        <v>867</v>
      </c>
      <c r="J181" s="373" t="s">
        <v>1377</v>
      </c>
      <c r="K181" s="217"/>
      <c r="L181" s="156"/>
      <c r="M181" s="689"/>
      <c r="N181" s="689"/>
      <c r="O181" s="689"/>
      <c r="AF181" s="353"/>
      <c r="AG181" s="353"/>
      <c r="AH181" s="639" t="s">
        <v>1261</v>
      </c>
      <c r="AI181" s="639" t="s">
        <v>1262</v>
      </c>
      <c r="AJ181" s="639" t="s">
        <v>1263</v>
      </c>
      <c r="AK181" s="639" t="s">
        <v>1264</v>
      </c>
      <c r="AL181" s="639" t="s">
        <v>1265</v>
      </c>
      <c r="AM181" s="639" t="s">
        <v>1266</v>
      </c>
      <c r="AN181" s="639" t="s">
        <v>1267</v>
      </c>
      <c r="AO181" s="639" t="s">
        <v>1268</v>
      </c>
      <c r="AP181" s="588"/>
    </row>
    <row r="182" spans="1:42" ht="42.75" customHeight="1">
      <c r="A182" s="1048"/>
      <c r="B182" s="1039"/>
      <c r="C182" s="1039"/>
      <c r="D182" s="1043"/>
      <c r="E182" s="1043"/>
      <c r="F182" s="1045"/>
      <c r="G182" s="1047"/>
      <c r="H182" s="1041"/>
      <c r="I182" s="373" t="s">
        <v>867</v>
      </c>
      <c r="J182" s="373" t="s">
        <v>1377</v>
      </c>
      <c r="K182" s="217"/>
      <c r="L182" s="156"/>
      <c r="M182" s="689"/>
      <c r="N182" s="689"/>
      <c r="O182" s="689"/>
      <c r="AF182" s="353"/>
      <c r="AG182" s="353"/>
      <c r="AH182" s="491" t="s">
        <v>1277</v>
      </c>
      <c r="AI182" s="491" t="s">
        <v>1277</v>
      </c>
      <c r="AJ182" s="491" t="s">
        <v>1277</v>
      </c>
      <c r="AK182" s="491" t="s">
        <v>1277</v>
      </c>
      <c r="AL182" s="491" t="s">
        <v>1277</v>
      </c>
      <c r="AM182" s="491" t="s">
        <v>1277</v>
      </c>
      <c r="AN182" s="491" t="s">
        <v>1277</v>
      </c>
      <c r="AO182" s="491" t="s">
        <v>1277</v>
      </c>
      <c r="AP182" s="588"/>
    </row>
    <row r="183" spans="1:42" ht="29">
      <c r="A183" s="1048"/>
      <c r="B183" s="781" t="s">
        <v>1384</v>
      </c>
      <c r="C183" s="794" t="s">
        <v>13</v>
      </c>
      <c r="D183" s="794" t="s">
        <v>13</v>
      </c>
      <c r="E183" s="794" t="s">
        <v>1247</v>
      </c>
      <c r="F183" s="794" t="s">
        <v>13</v>
      </c>
      <c r="G183" s="621" t="s">
        <v>1249</v>
      </c>
      <c r="H183" s="617"/>
      <c r="I183" s="617" t="s">
        <v>1247</v>
      </c>
      <c r="J183" s="617" t="s">
        <v>1247</v>
      </c>
      <c r="K183" s="617" t="s">
        <v>1247</v>
      </c>
      <c r="L183" s="156"/>
      <c r="M183" s="689"/>
      <c r="N183" s="689"/>
      <c r="O183" s="689"/>
      <c r="AF183" s="353"/>
      <c r="AG183" s="353"/>
      <c r="AH183" s="491" t="s">
        <v>1278</v>
      </c>
      <c r="AI183" s="491" t="s">
        <v>1278</v>
      </c>
      <c r="AJ183" s="491" t="s">
        <v>1278</v>
      </c>
      <c r="AK183" s="491" t="s">
        <v>1278</v>
      </c>
      <c r="AL183" s="491" t="s">
        <v>1278</v>
      </c>
      <c r="AM183" s="491" t="s">
        <v>1278</v>
      </c>
      <c r="AN183" s="491" t="s">
        <v>1278</v>
      </c>
      <c r="AO183" s="491" t="s">
        <v>1278</v>
      </c>
      <c r="AP183" s="588"/>
    </row>
    <row r="184" spans="1:42" ht="15.5">
      <c r="A184" s="801"/>
      <c r="B184" s="12"/>
      <c r="C184" s="578"/>
      <c r="D184" s="36"/>
      <c r="E184" s="782"/>
      <c r="F184" s="618"/>
      <c r="G184" s="618"/>
      <c r="H184" s="619"/>
      <c r="I184" s="620"/>
      <c r="J184" s="620"/>
      <c r="K184" s="156"/>
      <c r="M184" s="689"/>
      <c r="N184" s="689"/>
      <c r="O184" s="689"/>
      <c r="AF184" s="353"/>
      <c r="AG184" s="353"/>
      <c r="AH184" s="491" t="s">
        <v>1279</v>
      </c>
      <c r="AI184" s="491" t="s">
        <v>1279</v>
      </c>
      <c r="AJ184" s="491" t="s">
        <v>1279</v>
      </c>
      <c r="AK184" s="491" t="s">
        <v>1279</v>
      </c>
      <c r="AL184" s="491" t="s">
        <v>1279</v>
      </c>
      <c r="AM184" s="491" t="s">
        <v>1279</v>
      </c>
      <c r="AN184" s="491" t="s">
        <v>1279</v>
      </c>
      <c r="AO184" s="491" t="s">
        <v>1279</v>
      </c>
      <c r="AP184" s="588"/>
    </row>
    <row r="185" spans="1:42" ht="15" customHeight="1">
      <c r="D185" s="783"/>
      <c r="E185" s="48"/>
      <c r="I185" s="189"/>
      <c r="K185" s="189"/>
      <c r="M185" s="689"/>
      <c r="N185" s="689"/>
      <c r="O185" s="689"/>
      <c r="AF185" s="353"/>
      <c r="AG185" s="353"/>
      <c r="AH185" s="588"/>
      <c r="AI185" s="588"/>
      <c r="AJ185" s="588"/>
      <c r="AK185" s="588"/>
      <c r="AL185" s="588"/>
      <c r="AM185" s="588"/>
      <c r="AN185" s="588"/>
      <c r="AO185" s="588"/>
      <c r="AP185" s="588"/>
    </row>
    <row r="186" spans="1:42" ht="29">
      <c r="B186" s="197" t="s">
        <v>1385</v>
      </c>
      <c r="C186" s="197" t="s">
        <v>199</v>
      </c>
      <c r="D186" s="197" t="s">
        <v>217</v>
      </c>
      <c r="E186" s="197" t="s">
        <v>241</v>
      </c>
      <c r="F186" s="197" t="s">
        <v>407</v>
      </c>
      <c r="G186" s="218"/>
      <c r="I186" s="218"/>
      <c r="J186" s="12"/>
      <c r="K186" s="94"/>
      <c r="M186" s="689"/>
      <c r="N186" s="689"/>
      <c r="O186" s="689"/>
      <c r="AF186" s="353"/>
      <c r="AG186" s="353"/>
      <c r="AH186" s="639" t="s">
        <v>1269</v>
      </c>
      <c r="AI186" s="639" t="s">
        <v>1270</v>
      </c>
      <c r="AJ186" s="639" t="s">
        <v>1271</v>
      </c>
      <c r="AK186" s="639" t="s">
        <v>1272</v>
      </c>
      <c r="AL186" s="639" t="s">
        <v>1273</v>
      </c>
      <c r="AM186" s="639" t="s">
        <v>1274</v>
      </c>
      <c r="AN186" s="639" t="s">
        <v>1275</v>
      </c>
      <c r="AO186" s="639" t="s">
        <v>1276</v>
      </c>
      <c r="AP186" s="588"/>
    </row>
    <row r="187" spans="1:42" ht="15" customHeight="1">
      <c r="B187" s="784" t="s">
        <v>1382</v>
      </c>
      <c r="C187" s="1012" t="s">
        <v>1386</v>
      </c>
      <c r="D187" s="1049" t="s">
        <v>1380</v>
      </c>
      <c r="E187" s="790" t="s">
        <v>842</v>
      </c>
      <c r="F187" s="796" t="s">
        <v>133</v>
      </c>
      <c r="G187" s="190"/>
      <c r="I187" s="190"/>
      <c r="J187" s="12"/>
      <c r="K187" s="94"/>
      <c r="M187" s="689"/>
      <c r="N187" s="689"/>
      <c r="O187" s="689"/>
      <c r="AF187" s="353"/>
      <c r="AG187" s="353"/>
      <c r="AH187" s="491" t="s">
        <v>1277</v>
      </c>
      <c r="AI187" s="491" t="s">
        <v>1277</v>
      </c>
      <c r="AJ187" s="491" t="s">
        <v>1277</v>
      </c>
      <c r="AK187" s="491" t="s">
        <v>1277</v>
      </c>
      <c r="AL187" s="491" t="s">
        <v>1277</v>
      </c>
      <c r="AM187" s="491" t="s">
        <v>1277</v>
      </c>
      <c r="AN187" s="491" t="s">
        <v>1277</v>
      </c>
      <c r="AO187" s="491" t="s">
        <v>1277</v>
      </c>
      <c r="AP187" s="588"/>
    </row>
    <row r="188" spans="1:42" ht="29">
      <c r="B188" s="785" t="s">
        <v>1383</v>
      </c>
      <c r="C188" s="1012"/>
      <c r="D188" s="1049"/>
      <c r="E188" s="801"/>
      <c r="F188" s="146" t="s">
        <v>138</v>
      </c>
      <c r="G188" s="190"/>
      <c r="I188" s="190"/>
      <c r="J188" s="12"/>
      <c r="K188" s="94"/>
      <c r="M188" s="689"/>
      <c r="N188" s="689"/>
      <c r="O188" s="689"/>
      <c r="AF188" s="353"/>
      <c r="AG188" s="353"/>
      <c r="AH188" s="491" t="s">
        <v>1278</v>
      </c>
      <c r="AI188" s="491" t="s">
        <v>1278</v>
      </c>
      <c r="AJ188" s="491" t="s">
        <v>1278</v>
      </c>
      <c r="AK188" s="491" t="s">
        <v>1278</v>
      </c>
      <c r="AL188" s="491" t="s">
        <v>1278</v>
      </c>
      <c r="AM188" s="491" t="s">
        <v>1278</v>
      </c>
      <c r="AN188" s="491" t="s">
        <v>1278</v>
      </c>
      <c r="AO188" s="491" t="s">
        <v>1278</v>
      </c>
      <c r="AP188" s="588"/>
    </row>
    <row r="189" spans="1:42" ht="16.5">
      <c r="B189" s="776"/>
      <c r="C189" s="1012"/>
      <c r="D189" s="1049"/>
      <c r="E189" s="801"/>
      <c r="F189" s="146" t="s">
        <v>139</v>
      </c>
      <c r="G189" s="190"/>
      <c r="I189" s="190"/>
      <c r="J189" s="12"/>
      <c r="K189" s="94"/>
      <c r="M189" s="689"/>
      <c r="N189" s="689"/>
      <c r="O189" s="689"/>
      <c r="AF189" s="353"/>
      <c r="AG189" s="353"/>
      <c r="AH189" s="491" t="s">
        <v>1279</v>
      </c>
      <c r="AI189" s="491" t="s">
        <v>1279</v>
      </c>
      <c r="AJ189" s="491" t="s">
        <v>1279</v>
      </c>
      <c r="AK189" s="491" t="s">
        <v>1279</v>
      </c>
      <c r="AL189" s="491" t="s">
        <v>1279</v>
      </c>
      <c r="AM189" s="491" t="s">
        <v>1279</v>
      </c>
      <c r="AN189" s="491" t="s">
        <v>1279</v>
      </c>
      <c r="AO189" s="491" t="s">
        <v>1279</v>
      </c>
      <c r="AP189" s="588"/>
    </row>
    <row r="190" spans="1:42" ht="16.5">
      <c r="A190" s="98"/>
      <c r="B190" s="98"/>
      <c r="D190" s="55"/>
      <c r="E190" s="190"/>
      <c r="F190" s="146" t="s">
        <v>140</v>
      </c>
      <c r="G190" s="190"/>
      <c r="I190" s="190"/>
      <c r="K190" s="94"/>
      <c r="M190" s="689"/>
      <c r="N190" s="689"/>
      <c r="O190" s="689"/>
      <c r="AF190" s="353"/>
      <c r="AG190" s="353"/>
      <c r="AH190" s="588"/>
      <c r="AI190" s="588"/>
      <c r="AJ190" s="588"/>
      <c r="AK190" s="588"/>
      <c r="AL190" s="588"/>
      <c r="AM190" s="588"/>
      <c r="AN190" s="588"/>
      <c r="AO190" s="588"/>
      <c r="AP190" s="588"/>
    </row>
    <row r="191" spans="1:42">
      <c r="A191" s="98"/>
      <c r="B191" s="98"/>
      <c r="D191" s="55"/>
      <c r="E191" s="190"/>
      <c r="F191" s="145" t="s">
        <v>134</v>
      </c>
      <c r="I191" s="190"/>
      <c r="J191" s="218"/>
      <c r="M191" s="689"/>
      <c r="N191" s="689"/>
      <c r="O191" s="689"/>
      <c r="AF191" s="353"/>
      <c r="AG191" s="353"/>
      <c r="AH191" s="588"/>
      <c r="AI191" s="588"/>
      <c r="AJ191" s="588"/>
      <c r="AK191" s="588"/>
      <c r="AL191" s="588"/>
      <c r="AM191" s="588"/>
      <c r="AN191" s="588"/>
      <c r="AO191" s="588"/>
      <c r="AP191" s="588"/>
    </row>
    <row r="192" spans="1:42">
      <c r="A192" s="98"/>
      <c r="B192" s="98"/>
      <c r="C192" s="55"/>
      <c r="D192" s="55"/>
      <c r="E192" s="55"/>
      <c r="F192" s="55"/>
      <c r="G192" s="55"/>
      <c r="H192" s="55"/>
      <c r="I192" s="55"/>
      <c r="J192" s="689"/>
      <c r="M192" s="689"/>
      <c r="N192" s="689"/>
      <c r="O192" s="689"/>
      <c r="AF192" s="353"/>
      <c r="AG192" s="353"/>
      <c r="AH192" s="588"/>
      <c r="AI192" s="588"/>
      <c r="AJ192" s="588"/>
      <c r="AK192" s="588"/>
      <c r="AL192" s="588"/>
      <c r="AM192" s="588"/>
      <c r="AN192" s="588"/>
      <c r="AO192" s="588"/>
      <c r="AP192" s="588"/>
    </row>
    <row r="193" spans="1:42">
      <c r="A193" s="98"/>
      <c r="B193" s="98"/>
      <c r="C193" s="55"/>
      <c r="D193" s="55"/>
      <c r="E193" s="55"/>
      <c r="F193" s="55"/>
      <c r="G193" s="55"/>
      <c r="H193" s="55"/>
      <c r="I193" s="55"/>
      <c r="J193" s="689"/>
      <c r="M193" s="689"/>
      <c r="N193" s="689"/>
      <c r="O193" s="689"/>
      <c r="AF193" s="353"/>
      <c r="AG193" s="353"/>
      <c r="AH193" s="638"/>
      <c r="AI193" s="638"/>
      <c r="AJ193" s="638"/>
      <c r="AK193" s="638"/>
      <c r="AL193" s="638"/>
      <c r="AM193" s="638"/>
      <c r="AN193" s="638"/>
      <c r="AO193" s="588"/>
      <c r="AP193" s="588"/>
    </row>
    <row r="194" spans="1:42">
      <c r="A194" s="98"/>
      <c r="B194" s="98"/>
      <c r="C194" s="55"/>
      <c r="D194" s="55"/>
      <c r="E194" s="55"/>
      <c r="F194" s="55"/>
      <c r="G194" s="55"/>
      <c r="H194" s="55"/>
      <c r="I194" s="55"/>
      <c r="J194" s="689"/>
      <c r="M194" s="689"/>
      <c r="N194" s="689"/>
      <c r="O194" s="689"/>
      <c r="AF194" s="353"/>
      <c r="AG194" s="353"/>
      <c r="AH194" s="638"/>
      <c r="AI194" s="638"/>
      <c r="AJ194" s="638"/>
      <c r="AK194" s="638"/>
      <c r="AL194" s="638"/>
      <c r="AM194" s="638"/>
      <c r="AN194" s="638"/>
      <c r="AO194" s="588"/>
      <c r="AP194" s="588"/>
    </row>
    <row r="195" spans="1:42">
      <c r="A195" s="98"/>
      <c r="B195" s="98"/>
      <c r="C195" s="55"/>
      <c r="D195" s="55"/>
      <c r="E195" s="55"/>
      <c r="F195" s="55"/>
      <c r="G195" s="55"/>
      <c r="H195" s="55"/>
      <c r="I195" s="55"/>
      <c r="J195" s="689"/>
      <c r="M195" s="689"/>
      <c r="N195" s="689"/>
      <c r="O195" s="689"/>
    </row>
    <row r="196" spans="1:42">
      <c r="A196" s="98"/>
      <c r="B196" s="98"/>
      <c r="C196" s="55"/>
      <c r="D196" s="55"/>
      <c r="E196" s="55"/>
      <c r="F196" s="55"/>
      <c r="G196" s="55"/>
      <c r="H196" s="55"/>
      <c r="I196" s="55"/>
      <c r="J196" s="689"/>
      <c r="M196" s="689"/>
      <c r="N196" s="689"/>
      <c r="O196" s="689"/>
    </row>
    <row r="197" spans="1:42">
      <c r="A197" s="98"/>
      <c r="B197" s="98"/>
      <c r="C197" s="55"/>
      <c r="D197" s="55"/>
      <c r="E197" s="55"/>
      <c r="F197" s="55"/>
      <c r="G197" s="55"/>
      <c r="H197" s="55"/>
      <c r="I197" s="55"/>
      <c r="J197" s="689"/>
      <c r="M197" s="689"/>
      <c r="N197" s="689"/>
      <c r="O197" s="689"/>
    </row>
    <row r="198" spans="1:42">
      <c r="A198" s="98"/>
      <c r="B198" s="98"/>
      <c r="C198" s="55"/>
      <c r="D198" s="55"/>
      <c r="E198" s="55"/>
      <c r="F198" s="55"/>
      <c r="G198" s="55"/>
      <c r="H198" s="55"/>
      <c r="I198" s="55"/>
      <c r="J198" s="689"/>
      <c r="M198" s="689"/>
      <c r="N198" s="689"/>
      <c r="O198" s="689"/>
      <c r="AG198" s="226"/>
    </row>
    <row r="199" spans="1:42">
      <c r="A199" s="98"/>
      <c r="B199" s="98"/>
      <c r="C199" s="55"/>
      <c r="D199" s="55"/>
      <c r="E199" s="55"/>
      <c r="F199" s="55"/>
      <c r="G199" s="55"/>
      <c r="H199" s="55"/>
      <c r="I199" s="55"/>
      <c r="J199" s="689"/>
      <c r="M199" s="689"/>
      <c r="N199" s="689"/>
      <c r="O199" s="689"/>
      <c r="AG199" s="226"/>
    </row>
    <row r="200" spans="1:42">
      <c r="A200" s="98"/>
      <c r="B200" s="98"/>
      <c r="C200" s="55"/>
      <c r="D200" s="55"/>
      <c r="E200" s="55"/>
      <c r="F200" s="55"/>
      <c r="G200" s="55"/>
      <c r="H200" s="55"/>
      <c r="I200" s="55"/>
      <c r="J200" s="689"/>
      <c r="M200" s="689"/>
      <c r="N200" s="689"/>
      <c r="O200" s="689"/>
      <c r="AG200" s="226"/>
    </row>
    <row r="201" spans="1:42" ht="29.25" customHeight="1">
      <c r="A201" s="98"/>
      <c r="B201" s="98"/>
      <c r="C201" s="55"/>
      <c r="D201" s="55"/>
      <c r="E201" s="55"/>
      <c r="F201" s="55"/>
      <c r="G201" s="55"/>
      <c r="H201" s="55"/>
      <c r="I201" s="55"/>
      <c r="J201" s="689"/>
      <c r="M201" s="689"/>
      <c r="N201" s="689"/>
      <c r="O201" s="689"/>
      <c r="AG201" s="226"/>
    </row>
    <row r="202" spans="1:42">
      <c r="A202" s="98"/>
      <c r="B202" s="98"/>
      <c r="C202" s="55"/>
      <c r="D202" s="55"/>
      <c r="E202" s="55"/>
      <c r="F202" s="55"/>
      <c r="G202" s="55"/>
      <c r="H202" s="55"/>
      <c r="I202" s="55"/>
      <c r="J202" s="689"/>
      <c r="M202" s="689"/>
      <c r="N202" s="689"/>
      <c r="O202" s="689"/>
      <c r="P202" s="36"/>
      <c r="Q202" s="36"/>
      <c r="R202" s="36"/>
      <c r="AG202" s="226"/>
    </row>
    <row r="203" spans="1:42" ht="24.65" customHeight="1">
      <c r="A203" s="98"/>
      <c r="B203" s="98"/>
      <c r="C203" s="55"/>
      <c r="D203" s="55"/>
      <c r="E203" s="55"/>
      <c r="F203" s="55"/>
      <c r="G203" s="55"/>
      <c r="H203" s="55"/>
      <c r="I203" s="55"/>
      <c r="J203" s="689"/>
      <c r="M203" s="689"/>
      <c r="N203" s="689"/>
      <c r="O203" s="689"/>
      <c r="P203" s="36"/>
      <c r="Q203" s="36"/>
      <c r="R203" s="36"/>
      <c r="AG203" s="226"/>
    </row>
    <row r="204" spans="1:42">
      <c r="A204" s="98"/>
      <c r="B204" s="98"/>
      <c r="C204" s="55"/>
      <c r="D204" s="55"/>
      <c r="E204" s="55"/>
      <c r="F204" s="55"/>
      <c r="G204" s="55"/>
      <c r="H204" s="55"/>
      <c r="I204" s="55"/>
      <c r="J204" s="689"/>
      <c r="M204" s="689"/>
      <c r="N204" s="689"/>
      <c r="O204" s="689"/>
      <c r="P204" s="708"/>
      <c r="Q204" s="708"/>
      <c r="R204" s="708"/>
    </row>
    <row r="205" spans="1:42" ht="24" customHeight="1">
      <c r="A205" s="98"/>
      <c r="B205" s="98"/>
      <c r="C205" s="55"/>
      <c r="D205" s="55"/>
      <c r="E205" s="55"/>
      <c r="F205" s="55"/>
      <c r="G205" s="55"/>
      <c r="H205" s="55"/>
      <c r="I205" s="55"/>
      <c r="J205" s="689"/>
      <c r="M205" s="689"/>
      <c r="N205" s="689"/>
      <c r="O205" s="689"/>
      <c r="P205" s="36"/>
      <c r="Q205" s="36"/>
      <c r="R205" s="36"/>
    </row>
    <row r="206" spans="1:42" ht="37.4" customHeight="1">
      <c r="A206" s="98"/>
      <c r="B206" s="98"/>
      <c r="C206" s="55"/>
      <c r="D206" s="55"/>
      <c r="E206" s="55"/>
      <c r="F206" s="55"/>
      <c r="G206" s="55"/>
      <c r="H206" s="55"/>
      <c r="I206" s="55"/>
      <c r="J206" s="689"/>
      <c r="M206" s="36"/>
      <c r="N206" s="36"/>
      <c r="P206" s="36"/>
      <c r="Q206" s="36"/>
      <c r="R206" s="36"/>
    </row>
    <row r="207" spans="1:42" ht="24.65" customHeight="1">
      <c r="A207" s="936" t="s">
        <v>377</v>
      </c>
      <c r="B207" s="936"/>
      <c r="C207" s="936"/>
      <c r="D207" s="936"/>
      <c r="E207" s="936"/>
      <c r="F207" s="936"/>
      <c r="G207" s="936"/>
      <c r="H207" s="936"/>
      <c r="I207" s="936"/>
      <c r="J207" s="936"/>
      <c r="K207" s="936"/>
      <c r="L207" s="936"/>
      <c r="M207" s="55"/>
      <c r="N207" s="55"/>
      <c r="O207" s="712"/>
      <c r="P207" s="36"/>
      <c r="Q207" s="36"/>
      <c r="R207" s="36"/>
      <c r="AG207" s="233"/>
    </row>
    <row r="208" spans="1:42" ht="25.5" customHeight="1">
      <c r="A208" s="665" t="s">
        <v>45</v>
      </c>
      <c r="B208" s="665" t="s">
        <v>46</v>
      </c>
      <c r="C208" s="665" t="s">
        <v>47</v>
      </c>
      <c r="D208" s="665" t="s">
        <v>48</v>
      </c>
      <c r="E208" s="665" t="s">
        <v>49</v>
      </c>
      <c r="F208" s="665" t="s">
        <v>52</v>
      </c>
      <c r="G208" s="665" t="s">
        <v>53</v>
      </c>
      <c r="H208" s="665" t="s">
        <v>54</v>
      </c>
      <c r="I208" s="665" t="s">
        <v>55</v>
      </c>
      <c r="J208" s="665" t="s">
        <v>56</v>
      </c>
      <c r="K208" s="665" t="s">
        <v>57</v>
      </c>
      <c r="L208" s="665">
        <v>12</v>
      </c>
      <c r="M208" s="36"/>
      <c r="N208" s="36"/>
      <c r="P208" s="36"/>
      <c r="Q208" s="36"/>
      <c r="R208" s="36"/>
    </row>
    <row r="209" spans="1:18" ht="36" customHeight="1">
      <c r="A209" s="902" t="s">
        <v>76</v>
      </c>
      <c r="B209" s="925" t="s">
        <v>106</v>
      </c>
      <c r="C209" s="902" t="s">
        <v>91</v>
      </c>
      <c r="D209" s="902" t="s">
        <v>350</v>
      </c>
      <c r="E209" s="902" t="s">
        <v>244</v>
      </c>
      <c r="F209" s="1034" t="s">
        <v>1189</v>
      </c>
      <c r="G209" s="902" t="s">
        <v>240</v>
      </c>
      <c r="H209" s="902" t="s">
        <v>924</v>
      </c>
      <c r="I209" s="902" t="s">
        <v>925</v>
      </c>
      <c r="J209" s="902" t="s">
        <v>926</v>
      </c>
      <c r="K209" s="902" t="s">
        <v>385</v>
      </c>
      <c r="L209" s="902" t="s">
        <v>412</v>
      </c>
      <c r="M209" s="36"/>
      <c r="N209" s="36"/>
      <c r="P209" s="36"/>
      <c r="Q209" s="36"/>
      <c r="R209" s="36"/>
    </row>
    <row r="210" spans="1:18" ht="26.25" customHeight="1">
      <c r="A210" s="902"/>
      <c r="B210" s="925"/>
      <c r="C210" s="902"/>
      <c r="D210" s="902"/>
      <c r="E210" s="902"/>
      <c r="F210" s="1034"/>
      <c r="G210" s="902"/>
      <c r="H210" s="902"/>
      <c r="I210" s="902"/>
      <c r="J210" s="902"/>
      <c r="K210" s="902"/>
      <c r="L210" s="902"/>
      <c r="M210" s="36"/>
      <c r="N210" s="36"/>
      <c r="P210" s="36"/>
      <c r="Q210" s="36"/>
      <c r="R210" s="36"/>
    </row>
    <row r="211" spans="1:18" ht="27" customHeight="1">
      <c r="A211" s="377"/>
      <c r="B211" s="685" t="s">
        <v>232</v>
      </c>
      <c r="C211" s="703"/>
      <c r="D211" s="687" t="s">
        <v>13</v>
      </c>
      <c r="E211" s="703"/>
      <c r="F211" s="651" t="s">
        <v>1294</v>
      </c>
      <c r="G211" s="703"/>
      <c r="H211" s="687" t="s">
        <v>13</v>
      </c>
      <c r="I211" s="687" t="s">
        <v>13</v>
      </c>
      <c r="J211" s="687" t="s">
        <v>13</v>
      </c>
      <c r="K211" s="687" t="s">
        <v>13</v>
      </c>
      <c r="L211" s="687" t="s">
        <v>13</v>
      </c>
      <c r="M211" s="709"/>
      <c r="N211" s="709"/>
      <c r="P211" s="36"/>
      <c r="Q211" s="36"/>
      <c r="R211" s="36"/>
    </row>
    <row r="212" spans="1:18" ht="27.75" customHeight="1">
      <c r="A212" s="688" t="s">
        <v>383</v>
      </c>
      <c r="B212" s="688"/>
      <c r="C212" s="688"/>
      <c r="D212" s="688"/>
      <c r="E212" s="688"/>
      <c r="F212" s="688"/>
      <c r="G212" s="688"/>
      <c r="H212" s="688"/>
      <c r="I212" s="688"/>
      <c r="J212" s="688"/>
      <c r="L212" s="33"/>
      <c r="M212" s="36"/>
      <c r="N212" s="652" t="s">
        <v>1296</v>
      </c>
      <c r="O212" s="36"/>
      <c r="P212" s="36"/>
      <c r="Q212" s="36"/>
      <c r="R212" s="36"/>
    </row>
    <row r="213" spans="1:18" ht="36">
      <c r="A213" s="153"/>
      <c r="B213" s="669" t="s">
        <v>199</v>
      </c>
      <c r="D213" s="153"/>
      <c r="E213" s="153"/>
      <c r="F213" s="153"/>
      <c r="G213" s="153"/>
      <c r="H213" s="669" t="s">
        <v>245</v>
      </c>
      <c r="I213" s="669" t="s">
        <v>251</v>
      </c>
      <c r="J213" s="669" t="s">
        <v>254</v>
      </c>
      <c r="K213" s="700" t="s">
        <v>351</v>
      </c>
      <c r="L213" s="672" t="s">
        <v>413</v>
      </c>
      <c r="M213" s="36"/>
      <c r="N213" s="36" t="s">
        <v>1295</v>
      </c>
      <c r="P213" s="36"/>
      <c r="Q213" s="36"/>
      <c r="R213" s="36"/>
    </row>
    <row r="214" spans="1:18" ht="24.5">
      <c r="A214" s="153"/>
      <c r="B214" s="675" t="s">
        <v>874</v>
      </c>
      <c r="D214" s="760" t="s">
        <v>241</v>
      </c>
      <c r="E214" s="762"/>
      <c r="F214" s="36"/>
      <c r="G214" s="714"/>
      <c r="H214" s="148" t="s">
        <v>123</v>
      </c>
      <c r="I214" s="183" t="s">
        <v>123</v>
      </c>
      <c r="J214" s="695" t="s">
        <v>123</v>
      </c>
      <c r="K214" s="673" t="s">
        <v>384</v>
      </c>
      <c r="L214" s="670" t="s">
        <v>123</v>
      </c>
      <c r="M214" s="36"/>
      <c r="N214" s="36"/>
      <c r="P214" s="36"/>
      <c r="Q214" s="36"/>
      <c r="R214" s="36"/>
    </row>
    <row r="215" spans="1:18" ht="36.75" customHeight="1">
      <c r="A215" s="98"/>
      <c r="B215" s="675" t="s">
        <v>875</v>
      </c>
      <c r="D215" s="759" t="s">
        <v>242</v>
      </c>
      <c r="E215" s="689"/>
      <c r="F215" s="36"/>
      <c r="G215" s="689"/>
      <c r="H215" s="125" t="s">
        <v>246</v>
      </c>
      <c r="I215" s="184" t="s">
        <v>252</v>
      </c>
      <c r="J215" s="695" t="s">
        <v>255</v>
      </c>
      <c r="K215" s="134"/>
      <c r="L215" s="695" t="s">
        <v>163</v>
      </c>
      <c r="P215" s="36"/>
      <c r="Q215" s="36"/>
      <c r="R215" s="36"/>
    </row>
    <row r="216" spans="1:18" ht="24.75" customHeight="1">
      <c r="A216" s="98"/>
      <c r="B216" s="675" t="s">
        <v>233</v>
      </c>
      <c r="D216" s="759" t="s">
        <v>243</v>
      </c>
      <c r="E216" s="689"/>
      <c r="F216" s="36"/>
      <c r="G216" s="689"/>
      <c r="H216" s="125" t="s">
        <v>247</v>
      </c>
      <c r="I216" s="184" t="s">
        <v>257</v>
      </c>
      <c r="J216" s="675" t="s">
        <v>256</v>
      </c>
      <c r="K216" s="199"/>
      <c r="L216" s="36"/>
      <c r="P216" s="36"/>
      <c r="Q216" s="36"/>
      <c r="R216" s="36"/>
    </row>
    <row r="217" spans="1:18" ht="24.5">
      <c r="A217" s="98"/>
      <c r="B217" s="675" t="s">
        <v>235</v>
      </c>
      <c r="D217" s="55"/>
      <c r="E217" s="1056"/>
      <c r="F217" s="1056"/>
      <c r="G217" s="664"/>
      <c r="H217" s="125" t="s">
        <v>248</v>
      </c>
      <c r="J217" s="689"/>
      <c r="K217" s="200"/>
      <c r="L217" s="36"/>
      <c r="Q217" s="36"/>
      <c r="R217" s="36"/>
    </row>
    <row r="218" spans="1:18" ht="24.5">
      <c r="A218" s="98"/>
      <c r="B218" s="675" t="s">
        <v>234</v>
      </c>
      <c r="D218" s="55"/>
      <c r="E218" s="1056"/>
      <c r="F218" s="1056"/>
      <c r="G218" s="664"/>
      <c r="H218" s="125" t="s">
        <v>249</v>
      </c>
      <c r="J218" s="689"/>
      <c r="K218" s="201"/>
      <c r="L218" s="36"/>
      <c r="Q218" s="36"/>
      <c r="R218" s="36"/>
    </row>
    <row r="219" spans="1:18" ht="38.25" customHeight="1">
      <c r="A219" s="98"/>
      <c r="B219" s="675" t="s">
        <v>236</v>
      </c>
      <c r="D219" s="55"/>
      <c r="E219" s="55"/>
      <c r="F219" s="55"/>
      <c r="G219" s="55"/>
      <c r="H219" s="125" t="s">
        <v>250</v>
      </c>
      <c r="J219" s="689"/>
      <c r="K219" s="201"/>
      <c r="L219" s="36"/>
      <c r="Q219" s="36"/>
      <c r="R219" s="36"/>
    </row>
    <row r="220" spans="1:18" ht="24.5">
      <c r="A220" s="98"/>
      <c r="B220" s="675" t="s">
        <v>237</v>
      </c>
      <c r="D220" s="55"/>
      <c r="E220" s="55"/>
      <c r="F220" s="55"/>
      <c r="G220" s="55"/>
      <c r="H220" s="55"/>
      <c r="I220" s="55"/>
      <c r="J220" s="689"/>
      <c r="M220" s="689"/>
      <c r="N220" s="201"/>
      <c r="O220" s="36"/>
      <c r="P220" s="97"/>
      <c r="Q220" s="36"/>
      <c r="R220" s="36"/>
    </row>
    <row r="221" spans="1:18" ht="24.5">
      <c r="A221" s="98"/>
      <c r="B221" s="675" t="s">
        <v>238</v>
      </c>
      <c r="D221" s="55"/>
      <c r="E221" s="55"/>
      <c r="F221" s="55"/>
      <c r="G221" s="55"/>
      <c r="H221" s="55"/>
      <c r="I221" s="55"/>
      <c r="J221" s="689"/>
      <c r="M221" s="689"/>
      <c r="N221" s="200"/>
      <c r="O221" s="36"/>
      <c r="Q221" s="36"/>
      <c r="R221" s="36"/>
    </row>
    <row r="222" spans="1:18" ht="24" customHeight="1">
      <c r="A222" s="98"/>
      <c r="B222" s="675" t="s">
        <v>239</v>
      </c>
      <c r="D222" s="55"/>
      <c r="E222" s="55"/>
      <c r="F222" s="55"/>
      <c r="G222" s="55"/>
      <c r="H222" s="55"/>
      <c r="I222" s="55"/>
      <c r="J222" s="689"/>
      <c r="M222" s="689"/>
      <c r="N222" s="200"/>
      <c r="O222" s="36"/>
      <c r="Q222" s="36"/>
      <c r="R222" s="36"/>
    </row>
    <row r="223" spans="1:18" ht="18.75" customHeight="1">
      <c r="A223" s="98"/>
      <c r="B223" s="675" t="s">
        <v>183</v>
      </c>
      <c r="D223" s="55"/>
      <c r="E223" s="55"/>
      <c r="F223" s="55"/>
      <c r="G223" s="55"/>
      <c r="H223" s="55"/>
      <c r="I223" s="55"/>
      <c r="J223" s="689"/>
      <c r="M223" s="689"/>
      <c r="N223" s="200"/>
      <c r="O223" s="36"/>
      <c r="Q223" s="36"/>
      <c r="R223" s="36"/>
    </row>
    <row r="224" spans="1:18" ht="34.5" customHeight="1">
      <c r="A224" s="98"/>
      <c r="B224" s="98"/>
      <c r="C224" s="710"/>
      <c r="D224" s="55"/>
      <c r="E224" s="55"/>
      <c r="F224" s="55"/>
      <c r="G224" s="55"/>
      <c r="H224" s="55"/>
      <c r="I224" s="55"/>
      <c r="J224" s="689"/>
      <c r="M224" s="689"/>
      <c r="N224" s="135"/>
      <c r="O224" s="36"/>
      <c r="Q224" s="36"/>
      <c r="R224" s="36"/>
    </row>
    <row r="225" spans="1:18" ht="15" customHeight="1">
      <c r="A225" s="98"/>
      <c r="B225" s="98"/>
      <c r="C225" s="55"/>
      <c r="D225" s="55"/>
      <c r="E225" s="55"/>
      <c r="F225" s="55"/>
      <c r="G225" s="55"/>
      <c r="H225" s="55"/>
      <c r="I225" s="55"/>
      <c r="J225" s="689"/>
      <c r="K225" s="712"/>
      <c r="L225" s="712"/>
      <c r="M225" s="712"/>
      <c r="O225" s="36"/>
      <c r="Q225" s="36"/>
      <c r="R225" s="36"/>
    </row>
    <row r="226" spans="1:18" ht="18" customHeight="1">
      <c r="A226" s="936" t="s">
        <v>96</v>
      </c>
      <c r="B226" s="936"/>
      <c r="C226" s="936"/>
      <c r="D226" s="936"/>
      <c r="E226" s="936"/>
      <c r="F226" s="936"/>
      <c r="G226" s="936"/>
      <c r="H226" s="936"/>
      <c r="I226" s="936"/>
      <c r="J226" s="936"/>
      <c r="K226" s="936"/>
      <c r="L226" s="936"/>
      <c r="M226" s="936"/>
      <c r="Q226" s="36"/>
      <c r="R226" s="36"/>
    </row>
    <row r="227" spans="1:18" ht="30" customHeight="1">
      <c r="A227" s="665" t="s">
        <v>45</v>
      </c>
      <c r="B227" s="665"/>
      <c r="C227" s="665" t="s">
        <v>46</v>
      </c>
      <c r="D227" s="665" t="s">
        <v>47</v>
      </c>
      <c r="E227" s="864" t="s">
        <v>48</v>
      </c>
      <c r="F227" s="1074"/>
      <c r="G227" s="1074"/>
      <c r="H227" s="1074"/>
      <c r="I227" s="1074"/>
      <c r="J227" s="1074"/>
      <c r="K227" s="1074"/>
      <c r="L227" s="1074"/>
      <c r="M227" s="865"/>
      <c r="Q227" s="36"/>
      <c r="R227" s="36"/>
    </row>
    <row r="228" spans="1:18" ht="30.75" customHeight="1">
      <c r="A228" s="658" t="s">
        <v>76</v>
      </c>
      <c r="B228" s="658"/>
      <c r="C228" s="663" t="s">
        <v>145</v>
      </c>
      <c r="D228" s="658" t="s">
        <v>348</v>
      </c>
      <c r="E228" s="1035" t="s">
        <v>386</v>
      </c>
      <c r="F228" s="1036"/>
      <c r="G228" s="1036"/>
      <c r="H228" s="1036"/>
      <c r="I228" s="1036"/>
      <c r="J228" s="1036"/>
      <c r="K228" s="1036"/>
      <c r="L228" s="1036"/>
      <c r="M228" s="1037"/>
      <c r="P228" s="36"/>
      <c r="Q228" s="36"/>
      <c r="R228" s="36"/>
    </row>
    <row r="229" spans="1:18">
      <c r="A229" s="54"/>
      <c r="B229" s="54"/>
      <c r="C229" s="685" t="s">
        <v>94</v>
      </c>
      <c r="D229" s="56"/>
      <c r="E229" s="1075" t="s">
        <v>94</v>
      </c>
      <c r="F229" s="1076"/>
      <c r="G229" s="1076"/>
      <c r="H229" s="1076"/>
      <c r="I229" s="1076"/>
      <c r="J229" s="1076"/>
      <c r="K229" s="1076"/>
      <c r="L229" s="1076"/>
      <c r="M229" s="1076"/>
      <c r="O229" s="97"/>
      <c r="P229" s="36"/>
      <c r="Q229" s="36"/>
      <c r="R229" s="36"/>
    </row>
    <row r="230" spans="1:18">
      <c r="A230" s="131"/>
      <c r="B230" s="131"/>
      <c r="C230" s="133"/>
      <c r="D230" s="134"/>
      <c r="E230" s="134"/>
      <c r="F230" s="134"/>
      <c r="G230" s="134"/>
      <c r="H230" s="134"/>
      <c r="I230" s="134"/>
      <c r="J230" s="568"/>
      <c r="K230" s="569"/>
      <c r="L230" s="569"/>
      <c r="M230" s="569"/>
      <c r="N230" s="12"/>
      <c r="P230" s="36"/>
      <c r="Q230" s="36"/>
      <c r="R230" s="36"/>
    </row>
    <row r="231" spans="1:18" ht="18.75" customHeight="1">
      <c r="E231" s="1057" t="s">
        <v>97</v>
      </c>
      <c r="F231" s="1058"/>
      <c r="G231" s="1058"/>
      <c r="H231" s="1058"/>
      <c r="I231" s="1058"/>
      <c r="J231" s="1058"/>
      <c r="K231" s="1058"/>
      <c r="L231" s="1058"/>
      <c r="M231" s="1059"/>
      <c r="P231" s="36"/>
      <c r="Q231" s="36"/>
      <c r="R231" s="36"/>
    </row>
    <row r="232" spans="1:18" ht="24" customHeight="1">
      <c r="C232" s="194" t="s">
        <v>13</v>
      </c>
      <c r="E232" s="1053" t="s">
        <v>98</v>
      </c>
      <c r="F232" s="1054"/>
      <c r="G232" s="1054"/>
      <c r="H232" s="1054"/>
      <c r="I232" s="1054"/>
      <c r="J232" s="1054"/>
      <c r="K232" s="1054"/>
      <c r="L232" s="1054"/>
      <c r="M232" s="1055"/>
      <c r="P232" s="36"/>
      <c r="Q232" s="36"/>
      <c r="R232" s="36"/>
    </row>
    <row r="233" spans="1:18" ht="22.5" customHeight="1">
      <c r="C233" s="662" t="s">
        <v>179</v>
      </c>
      <c r="E233" s="1053" t="s">
        <v>99</v>
      </c>
      <c r="F233" s="1054"/>
      <c r="G233" s="1054"/>
      <c r="H233" s="1054"/>
      <c r="I233" s="1054"/>
      <c r="J233" s="1054"/>
      <c r="K233" s="1054"/>
      <c r="L233" s="1054"/>
      <c r="M233" s="1055"/>
      <c r="P233" s="36"/>
      <c r="Q233" s="36"/>
      <c r="R233" s="36"/>
    </row>
    <row r="234" spans="1:18" ht="20.25" customHeight="1">
      <c r="C234" s="662" t="s">
        <v>180</v>
      </c>
      <c r="E234" s="1050" t="s">
        <v>101</v>
      </c>
      <c r="F234" s="1051"/>
      <c r="G234" s="1051"/>
      <c r="H234" s="1051"/>
      <c r="I234" s="1051"/>
      <c r="J234" s="1051"/>
      <c r="K234" s="1051"/>
      <c r="L234" s="1051"/>
      <c r="M234" s="1052"/>
      <c r="P234" s="36"/>
      <c r="Q234" s="36"/>
      <c r="R234" s="36"/>
    </row>
    <row r="235" spans="1:18" ht="27.75" customHeight="1">
      <c r="C235" s="662" t="s">
        <v>311</v>
      </c>
      <c r="E235" s="1050" t="s">
        <v>100</v>
      </c>
      <c r="F235" s="1051"/>
      <c r="G235" s="1051"/>
      <c r="H235" s="1051"/>
      <c r="I235" s="1051"/>
      <c r="J235" s="1051"/>
      <c r="K235" s="1051"/>
      <c r="L235" s="1051"/>
      <c r="M235" s="1052"/>
      <c r="P235" s="36"/>
      <c r="Q235" s="36"/>
      <c r="R235" s="36"/>
    </row>
    <row r="236" spans="1:18" ht="21.75" customHeight="1">
      <c r="E236" s="1360" t="s">
        <v>1431</v>
      </c>
      <c r="F236" s="1361"/>
      <c r="G236" s="1361"/>
      <c r="H236" s="1361"/>
      <c r="I236" s="1361"/>
      <c r="J236" s="1361"/>
      <c r="K236" s="1361"/>
      <c r="L236" s="1361"/>
      <c r="M236" s="1362"/>
      <c r="P236" s="36"/>
      <c r="Q236" s="36"/>
      <c r="R236" s="36"/>
    </row>
    <row r="237" spans="1:18" ht="36" customHeight="1">
      <c r="D237" s="57"/>
      <c r="E237" s="1073" t="s">
        <v>551</v>
      </c>
      <c r="F237" s="1073"/>
      <c r="G237" s="1073"/>
      <c r="H237" s="1073"/>
      <c r="I237" s="1073"/>
      <c r="J237" s="1073"/>
      <c r="K237" s="1073"/>
      <c r="L237" s="1073"/>
      <c r="M237" s="1073"/>
      <c r="N237" s="36"/>
      <c r="O237" s="36"/>
      <c r="P237" s="36"/>
      <c r="Q237" s="36"/>
      <c r="R237" s="36"/>
    </row>
    <row r="238" spans="1:18">
      <c r="A238" s="70"/>
      <c r="B238" s="70"/>
      <c r="C238" s="67"/>
      <c r="D238" s="68"/>
      <c r="E238" s="48"/>
      <c r="N238" s="36"/>
      <c r="O238" s="36"/>
      <c r="P238" s="36"/>
      <c r="Q238" s="36"/>
      <c r="R238" s="36"/>
    </row>
    <row r="239" spans="1:18">
      <c r="A239" s="67"/>
      <c r="B239" s="67"/>
      <c r="C239" s="69"/>
      <c r="D239" s="36"/>
      <c r="N239" s="36"/>
      <c r="O239" s="36"/>
      <c r="P239" s="36"/>
      <c r="Q239" s="36"/>
      <c r="R239" s="36"/>
    </row>
    <row r="240" spans="1:18">
      <c r="A240" s="69"/>
      <c r="B240" s="69"/>
      <c r="C240" s="272"/>
      <c r="D240" s="272"/>
      <c r="E240" s="36"/>
      <c r="F240" s="36"/>
      <c r="G240" s="36"/>
      <c r="H240" s="36"/>
      <c r="I240" s="36"/>
      <c r="N240" s="36"/>
      <c r="O240" s="36"/>
      <c r="P240" s="36"/>
      <c r="Q240" s="36"/>
      <c r="R240" s="36"/>
    </row>
    <row r="241" spans="1:18">
      <c r="A241" s="155"/>
      <c r="B241" s="155"/>
      <c r="C241" s="155"/>
      <c r="D241" s="155"/>
      <c r="E241" s="155"/>
      <c r="F241" s="155"/>
      <c r="G241" s="155"/>
      <c r="H241" s="155"/>
      <c r="I241" s="155"/>
      <c r="L241" s="135"/>
      <c r="M241" s="135"/>
      <c r="N241" s="36"/>
      <c r="O241" s="36"/>
      <c r="P241" s="36"/>
      <c r="Q241" s="36"/>
      <c r="R241" s="36"/>
    </row>
    <row r="242" spans="1:18">
      <c r="A242" s="198"/>
      <c r="B242" s="198"/>
      <c r="C242" s="198"/>
      <c r="D242" s="198"/>
      <c r="E242" s="198"/>
      <c r="F242" s="198"/>
      <c r="G242" s="198"/>
      <c r="H242" s="198"/>
      <c r="I242" s="198"/>
      <c r="N242" s="36"/>
      <c r="O242" s="36"/>
      <c r="P242" s="36"/>
      <c r="Q242" s="36"/>
      <c r="R242" s="36"/>
    </row>
    <row r="243" spans="1:18">
      <c r="A243" s="102"/>
      <c r="B243" s="679"/>
      <c r="C243" s="102"/>
      <c r="D243" s="102"/>
      <c r="E243" s="102"/>
      <c r="F243" s="102"/>
      <c r="G243" s="102"/>
      <c r="H243" s="102"/>
      <c r="I243" s="102"/>
      <c r="N243" s="36"/>
      <c r="O243" s="36"/>
      <c r="P243" s="36"/>
      <c r="Q243" s="36"/>
      <c r="R243" s="36"/>
    </row>
    <row r="244" spans="1:18">
      <c r="A244" s="102"/>
      <c r="B244" s="679"/>
      <c r="C244" s="102"/>
      <c r="D244" s="102"/>
      <c r="E244" s="102"/>
      <c r="F244" s="102"/>
      <c r="G244" s="679"/>
      <c r="H244" s="102"/>
      <c r="I244" s="102"/>
      <c r="N244" s="36"/>
      <c r="O244" s="36"/>
      <c r="P244" s="36"/>
      <c r="Q244" s="36"/>
      <c r="R244" s="36"/>
    </row>
    <row r="245" spans="1:18">
      <c r="A245" s="102"/>
      <c r="B245" s="679"/>
      <c r="C245" s="102"/>
      <c r="D245" s="102"/>
      <c r="E245" s="102"/>
      <c r="F245" s="102"/>
      <c r="G245" s="679"/>
      <c r="H245" s="102"/>
      <c r="I245" s="102"/>
      <c r="N245" s="36"/>
      <c r="O245" s="36"/>
      <c r="P245" s="36"/>
      <c r="Q245" s="36"/>
      <c r="R245" s="36"/>
    </row>
    <row r="246" spans="1:18">
      <c r="A246" s="626"/>
      <c r="B246" s="626"/>
      <c r="C246" s="627"/>
      <c r="D246" s="627"/>
      <c r="E246" s="378"/>
      <c r="F246" s="627"/>
      <c r="G246" s="627"/>
      <c r="H246" s="627"/>
      <c r="I246" s="378"/>
      <c r="N246" s="36"/>
      <c r="O246" s="36"/>
      <c r="P246" s="36"/>
      <c r="Q246" s="36"/>
      <c r="R246" s="36"/>
    </row>
    <row r="247" spans="1:18">
      <c r="A247" s="36"/>
      <c r="B247" s="36"/>
      <c r="C247" s="36"/>
      <c r="D247" s="36"/>
      <c r="E247" s="36"/>
      <c r="F247" s="36"/>
      <c r="G247" s="36"/>
      <c r="H247" s="36"/>
      <c r="I247" s="36"/>
      <c r="N247" s="36"/>
      <c r="O247" s="36"/>
      <c r="P247" s="36"/>
      <c r="Q247" s="36"/>
      <c r="R247" s="36"/>
    </row>
    <row r="248" spans="1:18">
      <c r="A248" s="36"/>
      <c r="B248" s="36"/>
      <c r="C248" s="36"/>
      <c r="D248" s="36"/>
      <c r="E248" s="36"/>
      <c r="F248" s="36"/>
      <c r="G248" s="36"/>
      <c r="H248" s="36"/>
      <c r="I248" s="36"/>
      <c r="N248" s="36"/>
      <c r="O248" s="36"/>
      <c r="P248" s="36"/>
      <c r="Q248" s="36"/>
      <c r="R248" s="36"/>
    </row>
    <row r="249" spans="1:18">
      <c r="A249" s="36"/>
      <c r="B249" s="36"/>
      <c r="C249" s="36"/>
      <c r="D249" s="36"/>
      <c r="E249" s="36"/>
      <c r="F249" s="36"/>
      <c r="G249" s="36"/>
      <c r="H249" s="36"/>
      <c r="I249" s="36"/>
      <c r="K249" s="218"/>
      <c r="N249" s="36"/>
      <c r="O249" s="36"/>
      <c r="P249" s="36"/>
      <c r="Q249" s="36"/>
      <c r="R249" s="36"/>
    </row>
    <row r="250" spans="1:18">
      <c r="A250" s="36"/>
      <c r="B250" s="36"/>
      <c r="C250" s="36"/>
      <c r="D250" s="36"/>
      <c r="E250" s="36"/>
      <c r="F250" s="36"/>
      <c r="G250" s="36"/>
      <c r="H250" s="36"/>
      <c r="I250" s="36"/>
      <c r="J250" s="36"/>
      <c r="K250" s="36"/>
      <c r="N250" s="36"/>
      <c r="O250" s="36"/>
      <c r="P250" s="36"/>
      <c r="Q250" s="36"/>
      <c r="R250" s="36"/>
    </row>
    <row r="251" spans="1:18">
      <c r="A251" s="36"/>
      <c r="B251" s="36"/>
      <c r="C251" s="36"/>
      <c r="D251" s="36"/>
      <c r="E251" s="36"/>
      <c r="F251" s="36"/>
      <c r="G251" s="36"/>
      <c r="H251" s="36"/>
      <c r="I251" s="36"/>
      <c r="J251" s="36"/>
      <c r="K251" s="36"/>
      <c r="N251" s="36"/>
      <c r="O251" s="36"/>
      <c r="P251" s="36"/>
      <c r="Q251" s="36"/>
      <c r="R251" s="36"/>
    </row>
    <row r="252" spans="1:18">
      <c r="A252" s="36"/>
      <c r="B252" s="36"/>
      <c r="C252" s="36"/>
      <c r="D252" s="36"/>
      <c r="E252" s="36"/>
      <c r="F252" s="36"/>
      <c r="G252" s="36"/>
      <c r="H252" s="36"/>
      <c r="I252" s="36"/>
      <c r="J252" s="36"/>
      <c r="K252" s="36"/>
      <c r="N252" s="36"/>
      <c r="O252" s="36"/>
      <c r="P252" s="36"/>
      <c r="Q252" s="36"/>
      <c r="R252" s="36"/>
    </row>
    <row r="253" spans="1:18">
      <c r="A253" s="36"/>
      <c r="B253" s="36"/>
      <c r="C253" s="36"/>
      <c r="D253" s="36"/>
      <c r="E253" s="36"/>
      <c r="F253" s="36"/>
      <c r="G253" s="36"/>
      <c r="H253" s="36"/>
      <c r="I253" s="36"/>
      <c r="J253" s="36"/>
      <c r="K253" s="36"/>
      <c r="N253" s="36"/>
      <c r="O253" s="36"/>
      <c r="P253" s="36"/>
      <c r="Q253" s="36"/>
      <c r="R253" s="36"/>
    </row>
    <row r="254" spans="1:18">
      <c r="A254" s="71"/>
      <c r="B254" s="71"/>
      <c r="C254" s="36"/>
      <c r="D254" s="36"/>
      <c r="E254" s="36"/>
      <c r="F254" s="36"/>
      <c r="G254" s="36"/>
      <c r="H254" s="36"/>
      <c r="I254" s="36"/>
      <c r="J254" s="36"/>
      <c r="K254" s="36"/>
      <c r="L254" s="218"/>
      <c r="M254" s="36"/>
      <c r="N254" s="36"/>
      <c r="O254" s="36"/>
      <c r="P254" s="36"/>
      <c r="Q254" s="36"/>
      <c r="R254" s="36"/>
    </row>
    <row r="255" spans="1:18">
      <c r="A255" s="36"/>
      <c r="B255" s="36"/>
      <c r="C255" s="36"/>
      <c r="D255" s="36"/>
      <c r="E255" s="36"/>
      <c r="F255" s="36"/>
      <c r="G255" s="36"/>
      <c r="H255" s="36"/>
      <c r="I255" s="36"/>
      <c r="J255" s="36"/>
      <c r="K255" s="36"/>
      <c r="L255" s="36"/>
      <c r="M255" s="36"/>
      <c r="N255" s="36"/>
      <c r="O255" s="36"/>
      <c r="P255" s="36"/>
      <c r="Q255" s="36"/>
      <c r="R255" s="36"/>
    </row>
    <row r="256" spans="1:18">
      <c r="A256" s="36"/>
      <c r="B256" s="36"/>
      <c r="C256" s="36"/>
      <c r="D256" s="36"/>
      <c r="E256" s="36"/>
      <c r="F256" s="36"/>
      <c r="G256" s="36"/>
      <c r="H256" s="36"/>
      <c r="I256" s="36"/>
      <c r="J256" s="36"/>
      <c r="K256" s="36"/>
      <c r="L256" s="36"/>
      <c r="M256" s="36"/>
      <c r="N256" s="36"/>
      <c r="O256" s="36"/>
      <c r="P256" s="36"/>
      <c r="Q256" s="36"/>
      <c r="R256" s="36"/>
    </row>
    <row r="257" spans="1:18">
      <c r="A257" s="36"/>
      <c r="B257" s="36"/>
      <c r="C257" s="36"/>
      <c r="D257" s="36"/>
      <c r="E257" s="36"/>
      <c r="F257" s="36"/>
      <c r="G257" s="36"/>
      <c r="H257" s="36"/>
      <c r="I257" s="36"/>
      <c r="J257" s="36"/>
      <c r="K257" s="690"/>
      <c r="L257" s="36"/>
      <c r="M257" s="36"/>
      <c r="N257" s="36"/>
      <c r="O257" s="36"/>
      <c r="P257" s="36"/>
      <c r="Q257" s="36"/>
      <c r="R257" s="36"/>
    </row>
    <row r="258" spans="1:18">
      <c r="A258" s="36"/>
      <c r="B258" s="36"/>
      <c r="C258" s="72"/>
      <c r="D258" s="690"/>
      <c r="E258" s="36"/>
      <c r="F258" s="36"/>
      <c r="G258" s="36"/>
      <c r="H258" s="36"/>
      <c r="I258" s="36"/>
      <c r="J258" s="36"/>
      <c r="K258" s="76"/>
      <c r="L258" s="36"/>
      <c r="M258" s="36"/>
      <c r="N258" s="36"/>
      <c r="O258" s="36"/>
      <c r="P258" s="36"/>
      <c r="Q258" s="36"/>
      <c r="R258" s="36"/>
    </row>
    <row r="259" spans="1:18">
      <c r="A259" s="36"/>
      <c r="B259" s="36"/>
      <c r="C259" s="74"/>
      <c r="D259" s="75"/>
      <c r="E259" s="36"/>
      <c r="F259" s="36"/>
      <c r="G259" s="36"/>
      <c r="H259" s="36"/>
      <c r="I259" s="36"/>
      <c r="J259" s="36"/>
      <c r="K259" s="76"/>
      <c r="L259" s="36"/>
      <c r="M259" s="36"/>
      <c r="N259" s="36"/>
      <c r="O259" s="36"/>
      <c r="P259" s="36"/>
      <c r="Q259" s="36"/>
      <c r="R259" s="36"/>
    </row>
    <row r="260" spans="1:18">
      <c r="A260" s="36"/>
      <c r="B260" s="36"/>
      <c r="C260" s="74"/>
      <c r="D260" s="75"/>
      <c r="E260" s="36"/>
      <c r="F260" s="36"/>
      <c r="G260" s="36"/>
      <c r="H260" s="36"/>
      <c r="I260" s="36"/>
      <c r="J260" s="36"/>
      <c r="K260" s="76"/>
      <c r="L260" s="36"/>
      <c r="M260" s="36"/>
      <c r="N260" s="36"/>
      <c r="O260" s="36"/>
      <c r="P260" s="36"/>
      <c r="Q260" s="36"/>
      <c r="R260" s="36"/>
    </row>
    <row r="261" spans="1:18">
      <c r="A261" s="36"/>
      <c r="B261" s="36"/>
      <c r="C261" s="74"/>
      <c r="D261" s="75"/>
      <c r="E261" s="36"/>
      <c r="F261" s="36"/>
      <c r="G261" s="36"/>
      <c r="H261" s="36"/>
      <c r="I261" s="36"/>
      <c r="J261" s="36"/>
      <c r="K261" s="76"/>
      <c r="L261" s="36"/>
      <c r="M261" s="36"/>
      <c r="N261" s="36"/>
      <c r="O261" s="36"/>
      <c r="P261" s="36"/>
      <c r="Q261" s="36"/>
      <c r="R261" s="36"/>
    </row>
    <row r="262" spans="1:18">
      <c r="A262" s="36"/>
      <c r="B262" s="36"/>
      <c r="C262" s="74"/>
      <c r="D262" s="75"/>
      <c r="E262" s="36"/>
      <c r="F262" s="36"/>
      <c r="G262" s="36"/>
      <c r="H262" s="36"/>
      <c r="I262" s="36"/>
      <c r="J262" s="36"/>
      <c r="K262" s="76"/>
      <c r="L262" s="690"/>
      <c r="M262" s="36"/>
      <c r="N262" s="36"/>
      <c r="O262" s="36"/>
      <c r="P262" s="36"/>
      <c r="Q262" s="36"/>
      <c r="R262" s="36"/>
    </row>
    <row r="263" spans="1:18">
      <c r="A263" s="36"/>
      <c r="B263" s="36"/>
      <c r="C263" s="73"/>
      <c r="D263" s="75"/>
      <c r="E263" s="36"/>
      <c r="F263" s="36"/>
      <c r="G263" s="36"/>
      <c r="H263" s="36"/>
      <c r="I263" s="36"/>
      <c r="J263" s="36"/>
      <c r="K263" s="76"/>
      <c r="L263" s="76"/>
      <c r="M263" s="36"/>
      <c r="N263" s="36"/>
      <c r="O263" s="36"/>
      <c r="P263" s="36"/>
      <c r="Q263" s="36"/>
      <c r="R263" s="36"/>
    </row>
    <row r="264" spans="1:18">
      <c r="A264" s="36"/>
      <c r="B264" s="36"/>
      <c r="C264" s="73"/>
      <c r="D264" s="75"/>
      <c r="E264" s="36"/>
      <c r="F264" s="36"/>
      <c r="G264" s="36"/>
      <c r="H264" s="36"/>
      <c r="I264" s="36"/>
      <c r="J264" s="36"/>
      <c r="K264" s="76"/>
      <c r="L264" s="76"/>
      <c r="M264" s="36"/>
      <c r="N264" s="36"/>
      <c r="O264" s="36"/>
      <c r="P264" s="36"/>
      <c r="Q264" s="36"/>
      <c r="R264" s="36"/>
    </row>
    <row r="265" spans="1:18">
      <c r="A265" s="36"/>
      <c r="B265" s="36"/>
      <c r="C265" s="74"/>
      <c r="D265" s="75"/>
      <c r="E265" s="36"/>
      <c r="F265" s="36"/>
      <c r="G265" s="36"/>
      <c r="H265" s="36"/>
      <c r="I265" s="36"/>
      <c r="J265" s="36"/>
      <c r="K265" s="76"/>
      <c r="L265" s="76"/>
      <c r="M265" s="36"/>
      <c r="N265" s="36"/>
      <c r="O265" s="36"/>
      <c r="P265" s="36"/>
      <c r="Q265" s="36"/>
      <c r="R265" s="36"/>
    </row>
    <row r="266" spans="1:18">
      <c r="A266" s="36"/>
      <c r="B266" s="36"/>
      <c r="C266" s="36"/>
      <c r="D266" s="76"/>
      <c r="E266" s="36"/>
      <c r="F266" s="36"/>
      <c r="G266" s="36"/>
      <c r="H266" s="36"/>
      <c r="I266" s="36"/>
      <c r="J266" s="36"/>
      <c r="K266" s="690"/>
      <c r="L266" s="76"/>
      <c r="M266" s="36"/>
      <c r="N266" s="36"/>
      <c r="O266" s="36"/>
      <c r="P266" s="36"/>
      <c r="Q266" s="36"/>
      <c r="R266" s="36"/>
    </row>
    <row r="267" spans="1:18">
      <c r="A267" s="36"/>
      <c r="B267" s="36"/>
      <c r="C267" s="72"/>
      <c r="D267" s="690"/>
      <c r="E267" s="36"/>
      <c r="F267" s="36"/>
      <c r="G267" s="36"/>
      <c r="H267" s="36"/>
      <c r="I267" s="36"/>
      <c r="J267" s="36"/>
      <c r="K267" s="78"/>
      <c r="L267" s="76"/>
      <c r="M267" s="36"/>
      <c r="N267" s="36"/>
      <c r="O267" s="36"/>
      <c r="P267" s="36"/>
      <c r="Q267" s="36"/>
      <c r="R267" s="36"/>
    </row>
    <row r="268" spans="1:18">
      <c r="A268" s="36"/>
      <c r="B268" s="36"/>
      <c r="C268" s="74"/>
      <c r="D268" s="77"/>
      <c r="E268" s="36"/>
      <c r="F268" s="36"/>
      <c r="G268" s="36"/>
      <c r="H268" s="36"/>
      <c r="I268" s="36"/>
      <c r="J268" s="36"/>
      <c r="K268" s="78"/>
      <c r="L268" s="76"/>
      <c r="M268" s="36"/>
      <c r="N268" s="36"/>
      <c r="O268" s="36"/>
      <c r="P268" s="36"/>
      <c r="Q268" s="36"/>
      <c r="R268" s="36"/>
    </row>
    <row r="269" spans="1:18">
      <c r="A269" s="36"/>
      <c r="B269" s="36"/>
      <c r="C269" s="74"/>
      <c r="D269" s="77"/>
      <c r="E269" s="36"/>
      <c r="F269" s="36"/>
      <c r="G269" s="36"/>
      <c r="H269" s="36"/>
      <c r="I269" s="36"/>
      <c r="J269" s="36"/>
      <c r="K269" s="82"/>
      <c r="L269" s="76"/>
      <c r="M269" s="36"/>
      <c r="N269" s="36"/>
      <c r="O269" s="36"/>
      <c r="P269" s="36"/>
      <c r="Q269" s="36"/>
      <c r="R269" s="36"/>
    </row>
    <row r="270" spans="1:18">
      <c r="A270" s="36"/>
      <c r="B270" s="36"/>
      <c r="C270" s="73"/>
      <c r="D270" s="81"/>
      <c r="E270" s="36"/>
      <c r="F270" s="36"/>
      <c r="G270" s="36"/>
      <c r="H270" s="36"/>
      <c r="I270" s="36"/>
      <c r="J270" s="36"/>
      <c r="K270" s="36"/>
      <c r="L270" s="76"/>
      <c r="M270" s="36"/>
      <c r="N270" s="36"/>
      <c r="O270" s="36"/>
      <c r="P270" s="36"/>
      <c r="Q270" s="36"/>
      <c r="R270" s="36"/>
    </row>
    <row r="271" spans="1:18">
      <c r="A271" s="36"/>
      <c r="B271" s="36"/>
      <c r="C271" s="36"/>
      <c r="D271" s="36"/>
      <c r="E271" s="36"/>
      <c r="F271" s="36"/>
      <c r="G271" s="36"/>
      <c r="H271" s="36"/>
      <c r="I271" s="36"/>
      <c r="J271" s="36"/>
      <c r="K271" s="84"/>
      <c r="L271" s="690"/>
      <c r="M271" s="36"/>
      <c r="N271" s="36"/>
      <c r="O271" s="36"/>
      <c r="P271" s="36"/>
      <c r="Q271" s="36"/>
      <c r="R271" s="36"/>
    </row>
    <row r="272" spans="1:18">
      <c r="A272" s="36"/>
      <c r="B272" s="36"/>
      <c r="C272" s="84"/>
      <c r="D272" s="84"/>
      <c r="E272" s="84"/>
      <c r="F272" s="84"/>
      <c r="G272" s="84"/>
      <c r="H272" s="84"/>
      <c r="I272" s="84"/>
      <c r="J272" s="84"/>
      <c r="K272" s="690"/>
      <c r="L272" s="78"/>
      <c r="M272" s="36"/>
      <c r="N272" s="36"/>
      <c r="O272" s="36"/>
      <c r="P272" s="36"/>
      <c r="Q272" s="36"/>
      <c r="R272" s="36"/>
    </row>
    <row r="273" spans="1:15">
      <c r="A273" s="36"/>
      <c r="B273" s="36"/>
      <c r="C273" s="74"/>
      <c r="D273" s="74"/>
      <c r="E273" s="74"/>
      <c r="F273" s="74"/>
      <c r="G273" s="74"/>
      <c r="H273" s="74"/>
      <c r="I273" s="74"/>
      <c r="J273" s="74"/>
      <c r="K273" s="79"/>
      <c r="L273" s="78"/>
      <c r="M273" s="36"/>
      <c r="N273" s="36"/>
      <c r="O273" s="36"/>
    </row>
    <row r="274" spans="1:15">
      <c r="A274" s="36"/>
      <c r="B274" s="36"/>
      <c r="C274" s="36"/>
      <c r="D274" s="79"/>
      <c r="E274" s="79"/>
      <c r="F274" s="79"/>
      <c r="G274" s="79"/>
      <c r="H274" s="79"/>
      <c r="I274" s="79"/>
      <c r="J274" s="79"/>
      <c r="K274" s="75"/>
      <c r="L274" s="82"/>
      <c r="M274" s="36"/>
      <c r="N274" s="36"/>
      <c r="O274" s="36"/>
    </row>
    <row r="275" spans="1:15">
      <c r="A275" s="36"/>
      <c r="B275" s="36"/>
      <c r="C275" s="36"/>
      <c r="D275" s="76"/>
      <c r="E275" s="76"/>
      <c r="F275" s="85"/>
      <c r="G275" s="85"/>
      <c r="H275" s="85"/>
      <c r="I275" s="85"/>
      <c r="J275" s="76"/>
      <c r="K275" s="75"/>
      <c r="L275" s="36"/>
      <c r="M275" s="36"/>
      <c r="N275" s="36"/>
      <c r="O275" s="36"/>
    </row>
    <row r="276" spans="1:15">
      <c r="A276" s="36"/>
      <c r="B276" s="36"/>
      <c r="C276" s="36"/>
      <c r="D276" s="76"/>
      <c r="E276" s="76"/>
      <c r="F276" s="85"/>
      <c r="G276" s="85"/>
      <c r="H276" s="85"/>
      <c r="I276" s="85"/>
      <c r="J276" s="76"/>
      <c r="K276" s="75"/>
      <c r="L276" s="84"/>
      <c r="M276" s="36"/>
      <c r="N276" s="36"/>
      <c r="O276" s="36"/>
    </row>
    <row r="277" spans="1:15">
      <c r="A277" s="36"/>
      <c r="B277" s="36"/>
      <c r="C277" s="36"/>
      <c r="D277" s="76"/>
      <c r="E277" s="76"/>
      <c r="F277" s="85"/>
      <c r="G277" s="85"/>
      <c r="H277" s="85"/>
      <c r="I277" s="85"/>
      <c r="J277" s="76"/>
      <c r="K277" s="75"/>
      <c r="L277" s="690"/>
      <c r="M277" s="36"/>
      <c r="N277" s="36"/>
      <c r="O277" s="36"/>
    </row>
    <row r="278" spans="1:15">
      <c r="A278" s="36"/>
      <c r="B278" s="36"/>
      <c r="C278" s="36"/>
      <c r="D278" s="76"/>
      <c r="E278" s="76"/>
      <c r="F278" s="85"/>
      <c r="G278" s="85"/>
      <c r="H278" s="85"/>
      <c r="I278" s="85"/>
      <c r="J278" s="76"/>
      <c r="K278" s="75"/>
      <c r="L278" s="79"/>
      <c r="M278" s="36"/>
      <c r="N278" s="36"/>
      <c r="O278" s="36"/>
    </row>
    <row r="279" spans="1:15">
      <c r="A279" s="36"/>
      <c r="B279" s="36"/>
      <c r="C279" s="36"/>
      <c r="D279" s="76"/>
      <c r="E279" s="76"/>
      <c r="F279" s="85"/>
      <c r="G279" s="85"/>
      <c r="H279" s="85"/>
      <c r="I279" s="85"/>
      <c r="J279" s="76"/>
      <c r="K279" s="75"/>
      <c r="L279" s="75"/>
      <c r="M279" s="36"/>
      <c r="N279" s="36"/>
      <c r="O279" s="36"/>
    </row>
    <row r="280" spans="1:15">
      <c r="A280" s="36"/>
      <c r="B280" s="36"/>
      <c r="C280" s="36"/>
      <c r="D280" s="76"/>
      <c r="E280" s="76"/>
      <c r="F280" s="85"/>
      <c r="G280" s="85"/>
      <c r="H280" s="85"/>
      <c r="I280" s="85"/>
      <c r="J280" s="76"/>
      <c r="K280" s="75"/>
      <c r="L280" s="75"/>
      <c r="M280" s="36"/>
      <c r="N280" s="36"/>
      <c r="O280" s="36"/>
    </row>
    <row r="281" spans="1:15">
      <c r="A281" s="36"/>
      <c r="B281" s="36"/>
      <c r="C281" s="36"/>
      <c r="D281" s="76"/>
      <c r="E281" s="76"/>
      <c r="F281" s="85"/>
      <c r="G281" s="85"/>
      <c r="H281" s="85"/>
      <c r="I281" s="85"/>
      <c r="J281" s="76"/>
      <c r="K281" s="75"/>
      <c r="L281" s="75"/>
      <c r="M281" s="36"/>
      <c r="N281" s="36"/>
      <c r="O281" s="36"/>
    </row>
    <row r="282" spans="1:15">
      <c r="A282" s="36"/>
      <c r="B282" s="36"/>
      <c r="C282" s="36"/>
      <c r="D282" s="80"/>
      <c r="E282" s="80"/>
      <c r="F282" s="85"/>
      <c r="G282" s="85"/>
      <c r="H282" s="85"/>
      <c r="I282" s="85"/>
      <c r="J282" s="76"/>
      <c r="K282" s="36"/>
      <c r="L282" s="75"/>
      <c r="M282" s="36"/>
    </row>
    <row r="283" spans="1:15">
      <c r="A283" s="36"/>
      <c r="B283" s="36"/>
      <c r="C283" s="36"/>
      <c r="D283" s="36"/>
      <c r="E283" s="36"/>
      <c r="F283" s="36"/>
      <c r="G283" s="36"/>
      <c r="H283" s="36"/>
      <c r="I283" s="36"/>
      <c r="J283" s="36"/>
      <c r="K283" s="690"/>
      <c r="L283" s="75"/>
      <c r="M283" s="36"/>
    </row>
    <row r="284" spans="1:15">
      <c r="A284" s="36"/>
      <c r="B284" s="36"/>
      <c r="C284" s="74"/>
      <c r="D284" s="73"/>
      <c r="E284" s="73"/>
      <c r="F284" s="73"/>
      <c r="G284" s="73"/>
      <c r="H284" s="73"/>
      <c r="I284" s="73"/>
      <c r="J284" s="73"/>
      <c r="K284" s="79"/>
      <c r="L284" s="75"/>
      <c r="M284" s="36"/>
    </row>
    <row r="285" spans="1:15">
      <c r="A285" s="36"/>
      <c r="B285" s="36"/>
      <c r="C285" s="74"/>
      <c r="D285" s="79"/>
      <c r="E285" s="79"/>
      <c r="F285" s="79"/>
      <c r="G285" s="79"/>
      <c r="H285" s="79"/>
      <c r="I285" s="79"/>
      <c r="J285" s="79"/>
      <c r="K285" s="75"/>
      <c r="L285" s="75"/>
      <c r="M285" s="36"/>
    </row>
    <row r="286" spans="1:15">
      <c r="A286" s="36"/>
      <c r="B286" s="36"/>
      <c r="C286" s="74"/>
      <c r="D286" s="76"/>
      <c r="E286" s="76"/>
      <c r="F286" s="85"/>
      <c r="G286" s="85"/>
      <c r="H286" s="85"/>
      <c r="I286" s="85"/>
      <c r="J286" s="76"/>
      <c r="K286" s="75"/>
      <c r="L286" s="75"/>
      <c r="M286" s="36"/>
    </row>
    <row r="287" spans="1:15">
      <c r="A287" s="36"/>
      <c r="B287" s="36"/>
      <c r="C287" s="74"/>
      <c r="D287" s="76"/>
      <c r="E287" s="76"/>
      <c r="F287" s="85"/>
      <c r="G287" s="85"/>
      <c r="H287" s="85"/>
      <c r="I287" s="85"/>
      <c r="J287" s="76"/>
      <c r="K287" s="75"/>
      <c r="L287" s="36"/>
      <c r="M287" s="36"/>
    </row>
    <row r="288" spans="1:15">
      <c r="A288" s="36"/>
      <c r="B288" s="36"/>
      <c r="C288" s="74"/>
      <c r="D288" s="76"/>
      <c r="E288" s="76"/>
      <c r="F288" s="85"/>
      <c r="G288" s="85"/>
      <c r="H288" s="85"/>
      <c r="I288" s="85"/>
      <c r="J288" s="76"/>
      <c r="K288" s="75"/>
      <c r="L288" s="690"/>
      <c r="M288" s="36"/>
    </row>
    <row r="289" spans="1:13">
      <c r="A289" s="36"/>
      <c r="B289" s="36"/>
      <c r="C289" s="36"/>
      <c r="D289" s="76"/>
      <c r="E289" s="76"/>
      <c r="F289" s="85"/>
      <c r="G289" s="85"/>
      <c r="H289" s="85"/>
      <c r="I289" s="85"/>
      <c r="J289" s="76"/>
      <c r="K289" s="75"/>
      <c r="L289" s="79"/>
      <c r="M289" s="36"/>
    </row>
    <row r="290" spans="1:13">
      <c r="A290" s="36"/>
      <c r="B290" s="36"/>
      <c r="C290" s="36"/>
      <c r="D290" s="76"/>
      <c r="E290" s="76"/>
      <c r="F290" s="85"/>
      <c r="G290" s="85"/>
      <c r="H290" s="85"/>
      <c r="I290" s="85"/>
      <c r="J290" s="76"/>
      <c r="K290" s="75"/>
      <c r="L290" s="75"/>
      <c r="M290" s="36"/>
    </row>
    <row r="291" spans="1:13">
      <c r="A291" s="36"/>
      <c r="B291" s="36"/>
      <c r="C291" s="36"/>
      <c r="D291" s="76"/>
      <c r="E291" s="76"/>
      <c r="F291" s="85"/>
      <c r="G291" s="85"/>
      <c r="H291" s="85"/>
      <c r="I291" s="85"/>
      <c r="J291" s="76"/>
      <c r="K291" s="75"/>
      <c r="L291" s="75"/>
      <c r="M291" s="36"/>
    </row>
    <row r="292" spans="1:13">
      <c r="A292" s="36"/>
      <c r="B292" s="36"/>
      <c r="C292" s="36"/>
      <c r="D292" s="76"/>
      <c r="E292" s="76"/>
      <c r="F292" s="85"/>
      <c r="G292" s="85"/>
      <c r="H292" s="85"/>
      <c r="I292" s="85"/>
      <c r="J292" s="76"/>
      <c r="K292" s="75"/>
      <c r="L292" s="75"/>
      <c r="M292" s="36"/>
    </row>
    <row r="293" spans="1:13">
      <c r="A293" s="36"/>
      <c r="B293" s="36"/>
      <c r="C293" s="74"/>
      <c r="D293" s="80"/>
      <c r="E293" s="80"/>
      <c r="F293" s="85"/>
      <c r="G293" s="85"/>
      <c r="H293" s="85"/>
      <c r="I293" s="85"/>
      <c r="J293" s="76"/>
      <c r="K293" s="36"/>
      <c r="L293" s="75"/>
      <c r="M293" s="36"/>
    </row>
    <row r="294" spans="1:13">
      <c r="A294" s="36"/>
      <c r="B294" s="36"/>
      <c r="C294" s="36"/>
      <c r="D294" s="36"/>
      <c r="E294" s="36"/>
      <c r="F294" s="36"/>
      <c r="G294" s="36"/>
      <c r="H294" s="36"/>
      <c r="I294" s="36"/>
      <c r="J294" s="36"/>
      <c r="L294" s="75"/>
      <c r="M294" s="36"/>
    </row>
    <row r="295" spans="1:13">
      <c r="L295" s="75"/>
      <c r="M295" s="36"/>
    </row>
    <row r="296" spans="1:13">
      <c r="L296" s="75"/>
      <c r="M296" s="36"/>
    </row>
    <row r="297" spans="1:13">
      <c r="L297" s="75"/>
      <c r="M297" s="36"/>
    </row>
    <row r="298" spans="1:13">
      <c r="L298" s="36"/>
      <c r="M298" s="36"/>
    </row>
  </sheetData>
  <mergeCells count="189">
    <mergeCell ref="E234:M234"/>
    <mergeCell ref="E235:M235"/>
    <mergeCell ref="E236:M236"/>
    <mergeCell ref="E237:M237"/>
    <mergeCell ref="E227:M227"/>
    <mergeCell ref="E228:M228"/>
    <mergeCell ref="E229:M229"/>
    <mergeCell ref="E231:M231"/>
    <mergeCell ref="E232:M232"/>
    <mergeCell ref="E233:M233"/>
    <mergeCell ref="E217:F217"/>
    <mergeCell ref="E218:F218"/>
    <mergeCell ref="A226:M226"/>
    <mergeCell ref="G209:G210"/>
    <mergeCell ref="H209:H210"/>
    <mergeCell ref="I209:I210"/>
    <mergeCell ref="J209:J210"/>
    <mergeCell ref="K209:K210"/>
    <mergeCell ref="L209:L210"/>
    <mergeCell ref="C181:C182"/>
    <mergeCell ref="D181:D182"/>
    <mergeCell ref="E181:E182"/>
    <mergeCell ref="C187:C189"/>
    <mergeCell ref="D187:D189"/>
    <mergeCell ref="A207:L207"/>
    <mergeCell ref="A209:A210"/>
    <mergeCell ref="B209:B210"/>
    <mergeCell ref="C209:C210"/>
    <mergeCell ref="D209:D210"/>
    <mergeCell ref="E209:E210"/>
    <mergeCell ref="F209:F210"/>
    <mergeCell ref="F181:F182"/>
    <mergeCell ref="G181:G182"/>
    <mergeCell ref="B179:B180"/>
    <mergeCell ref="D179:D180"/>
    <mergeCell ref="E179:H179"/>
    <mergeCell ref="I179:K179"/>
    <mergeCell ref="H181:H182"/>
    <mergeCell ref="A177:K177"/>
    <mergeCell ref="A154:C155"/>
    <mergeCell ref="A156:J156"/>
    <mergeCell ref="A157:B157"/>
    <mergeCell ref="F157:G157"/>
    <mergeCell ref="A158:B159"/>
    <mergeCell ref="C158:C159"/>
    <mergeCell ref="D158:D159"/>
    <mergeCell ref="E158:E159"/>
    <mergeCell ref="F158:G159"/>
    <mergeCell ref="H158:H159"/>
    <mergeCell ref="A160:B161"/>
    <mergeCell ref="C160:C161"/>
    <mergeCell ref="D160:D161"/>
    <mergeCell ref="E160:E161"/>
    <mergeCell ref="A179:A180"/>
    <mergeCell ref="C179:C180"/>
    <mergeCell ref="A181:A183"/>
    <mergeCell ref="B181:B182"/>
    <mergeCell ref="E136:E137"/>
    <mergeCell ref="F136:H137"/>
    <mergeCell ref="F142:H142"/>
    <mergeCell ref="F143:H143"/>
    <mergeCell ref="F144:H144"/>
    <mergeCell ref="F145:H145"/>
    <mergeCell ref="N145:N158"/>
    <mergeCell ref="F146:H146"/>
    <mergeCell ref="I158:I159"/>
    <mergeCell ref="J158:J159"/>
    <mergeCell ref="N159:N160"/>
    <mergeCell ref="F160:G161"/>
    <mergeCell ref="N161:N180"/>
    <mergeCell ref="H164:I165"/>
    <mergeCell ref="F166:G166"/>
    <mergeCell ref="F167:G167"/>
    <mergeCell ref="F168:G168"/>
    <mergeCell ref="F170:G170"/>
    <mergeCell ref="F171:G171"/>
    <mergeCell ref="F172:G172"/>
    <mergeCell ref="F173:G173"/>
    <mergeCell ref="N127:N130"/>
    <mergeCell ref="AL129:AL130"/>
    <mergeCell ref="AM129:AM130"/>
    <mergeCell ref="N131:N144"/>
    <mergeCell ref="A133:B133"/>
    <mergeCell ref="F133:H133"/>
    <mergeCell ref="A134:B135"/>
    <mergeCell ref="C134:C135"/>
    <mergeCell ref="D134:D135"/>
    <mergeCell ref="E134:E135"/>
    <mergeCell ref="L136:L137"/>
    <mergeCell ref="M136:M137"/>
    <mergeCell ref="AD136:AD141"/>
    <mergeCell ref="A139:J139"/>
    <mergeCell ref="A140:J140"/>
    <mergeCell ref="F141:H141"/>
    <mergeCell ref="F134:H135"/>
    <mergeCell ref="I134:I135"/>
    <mergeCell ref="J134:J135"/>
    <mergeCell ref="K134:K135"/>
    <mergeCell ref="L134:M134"/>
    <mergeCell ref="A136:B137"/>
    <mergeCell ref="C136:C137"/>
    <mergeCell ref="D136:D137"/>
    <mergeCell ref="N111:N120"/>
    <mergeCell ref="N121:N126"/>
    <mergeCell ref="B103:C103"/>
    <mergeCell ref="B104:C104"/>
    <mergeCell ref="B105:C105"/>
    <mergeCell ref="B106:C106"/>
    <mergeCell ref="B107:C107"/>
    <mergeCell ref="N107:N110"/>
    <mergeCell ref="N97:N101"/>
    <mergeCell ref="B99:C99"/>
    <mergeCell ref="B100:C100"/>
    <mergeCell ref="B101:C101"/>
    <mergeCell ref="B102:C102"/>
    <mergeCell ref="B97:C97"/>
    <mergeCell ref="B98:C98"/>
    <mergeCell ref="N78:N81"/>
    <mergeCell ref="N82:N96"/>
    <mergeCell ref="A86:K86"/>
    <mergeCell ref="A87:C87"/>
    <mergeCell ref="D87:K87"/>
    <mergeCell ref="A89:A90"/>
    <mergeCell ref="B89:C90"/>
    <mergeCell ref="D89:D90"/>
    <mergeCell ref="E89:E90"/>
    <mergeCell ref="F89:F90"/>
    <mergeCell ref="G89:G90"/>
    <mergeCell ref="H89:H90"/>
    <mergeCell ref="I89:J89"/>
    <mergeCell ref="K89:K90"/>
    <mergeCell ref="B91:C91"/>
    <mergeCell ref="A92:C92"/>
    <mergeCell ref="D92:E92"/>
    <mergeCell ref="F92:H92"/>
    <mergeCell ref="I92:K92"/>
    <mergeCell ref="A94:E94"/>
    <mergeCell ref="A95:E95"/>
    <mergeCell ref="L73:L75"/>
    <mergeCell ref="B74:B75"/>
    <mergeCell ref="C74:C75"/>
    <mergeCell ref="D74:D75"/>
    <mergeCell ref="E74:E75"/>
    <mergeCell ref="F74:F75"/>
    <mergeCell ref="G74:G75"/>
    <mergeCell ref="N59:N60"/>
    <mergeCell ref="N61:N77"/>
    <mergeCell ref="A71:G71"/>
    <mergeCell ref="A73:A75"/>
    <mergeCell ref="B73:D73"/>
    <mergeCell ref="E73:G73"/>
    <mergeCell ref="J73:J75"/>
    <mergeCell ref="K73:K75"/>
    <mergeCell ref="H27:I27"/>
    <mergeCell ref="X54:AB55"/>
    <mergeCell ref="E55:F55"/>
    <mergeCell ref="A56:A57"/>
    <mergeCell ref="B56:B57"/>
    <mergeCell ref="C56:C57"/>
    <mergeCell ref="D56:D57"/>
    <mergeCell ref="E56:F56"/>
    <mergeCell ref="E57:F57"/>
    <mergeCell ref="J27:K27"/>
    <mergeCell ref="A30:J30"/>
    <mergeCell ref="N37:N58"/>
    <mergeCell ref="A8:G8"/>
    <mergeCell ref="A3:N3"/>
    <mergeCell ref="A4:N4"/>
    <mergeCell ref="A7:C7"/>
    <mergeCell ref="A21:C23"/>
    <mergeCell ref="A174:C175"/>
    <mergeCell ref="A176:C176"/>
    <mergeCell ref="A85:C85"/>
    <mergeCell ref="AD37:AD39"/>
    <mergeCell ref="O39:O40"/>
    <mergeCell ref="A52:J52"/>
    <mergeCell ref="A54:A55"/>
    <mergeCell ref="B54:B55"/>
    <mergeCell ref="C54:G54"/>
    <mergeCell ref="H54:J54"/>
    <mergeCell ref="A24:N24"/>
    <mergeCell ref="P25:Q25"/>
    <mergeCell ref="A26:A28"/>
    <mergeCell ref="B26:B28"/>
    <mergeCell ref="C26:C28"/>
    <mergeCell ref="D26:D28"/>
    <mergeCell ref="E26:K26"/>
    <mergeCell ref="P26:Q26"/>
    <mergeCell ref="E27:G27"/>
  </mergeCell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O67"/>
  <sheetViews>
    <sheetView zoomScaleNormal="100" workbookViewId="0">
      <selection activeCell="C10" sqref="C10:D16"/>
    </sheetView>
  </sheetViews>
  <sheetFormatPr defaultColWidth="9.1796875" defaultRowHeight="14.5"/>
  <cols>
    <col min="1" max="1" width="10.26953125" style="49" customWidth="1"/>
    <col min="2" max="2" width="25.453125" style="49" customWidth="1"/>
    <col min="3" max="3" width="6.1796875" style="49" customWidth="1"/>
    <col min="4" max="4" width="6.26953125" style="49" customWidth="1"/>
    <col min="5" max="5" width="22.453125" style="49" customWidth="1"/>
    <col min="6" max="6" width="37.1796875" style="49" customWidth="1"/>
    <col min="7" max="7" width="45.453125" style="49" customWidth="1"/>
    <col min="8" max="8" width="23.7265625" style="49" customWidth="1"/>
    <col min="9" max="9" width="9.26953125" style="49" customWidth="1"/>
    <col min="10" max="11" width="8.7265625" style="49" customWidth="1"/>
    <col min="12" max="16384" width="9.1796875" style="49"/>
  </cols>
  <sheetData>
    <row r="1" spans="1:15">
      <c r="A1" s="51"/>
      <c r="B1" s="49" t="s">
        <v>60</v>
      </c>
      <c r="D1" s="52"/>
      <c r="E1" s="49" t="s">
        <v>61</v>
      </c>
      <c r="G1" s="88"/>
      <c r="H1" s="49" t="s">
        <v>62</v>
      </c>
      <c r="J1" s="53"/>
      <c r="K1" s="49" t="s">
        <v>63</v>
      </c>
    </row>
    <row r="3" spans="1:15">
      <c r="A3" s="932" t="s">
        <v>419</v>
      </c>
      <c r="B3" s="932"/>
      <c r="C3" s="932"/>
      <c r="D3" s="932"/>
      <c r="E3" s="932"/>
      <c r="F3" s="932"/>
      <c r="G3" s="932"/>
      <c r="H3" s="932"/>
      <c r="I3" s="55"/>
      <c r="J3" s="55"/>
      <c r="K3" s="55"/>
    </row>
    <row r="4" spans="1:15" ht="29.15" customHeight="1">
      <c r="A4" s="1077" t="s">
        <v>1159</v>
      </c>
      <c r="B4" s="1078"/>
      <c r="C4" s="1078"/>
      <c r="D4" s="1078"/>
      <c r="E4" s="1078"/>
      <c r="F4" s="1078"/>
      <c r="G4" s="1078"/>
      <c r="H4" s="1079"/>
      <c r="I4" s="40"/>
      <c r="J4" s="40"/>
      <c r="K4" s="40"/>
    </row>
    <row r="5" spans="1:15">
      <c r="A5" s="150" t="s">
        <v>45</v>
      </c>
      <c r="B5" s="150" t="s">
        <v>46</v>
      </c>
      <c r="C5" s="150" t="s">
        <v>47</v>
      </c>
      <c r="D5" s="150" t="s">
        <v>48</v>
      </c>
      <c r="E5" s="150" t="s">
        <v>49</v>
      </c>
      <c r="F5" s="150" t="s">
        <v>52</v>
      </c>
      <c r="G5" s="150" t="s">
        <v>53</v>
      </c>
      <c r="H5" s="151" t="s">
        <v>54</v>
      </c>
      <c r="I5" s="101"/>
      <c r="J5" s="101"/>
    </row>
    <row r="6" spans="1:15">
      <c r="A6" s="902" t="s">
        <v>76</v>
      </c>
      <c r="B6" s="925" t="s">
        <v>93</v>
      </c>
      <c r="C6" s="902" t="s">
        <v>91</v>
      </c>
      <c r="D6" s="902" t="s">
        <v>92</v>
      </c>
      <c r="E6" s="1081" t="s">
        <v>1160</v>
      </c>
      <c r="F6" s="1082"/>
      <c r="G6" s="1082"/>
      <c r="H6" s="1083"/>
      <c r="I6" s="102"/>
      <c r="J6" s="102"/>
    </row>
    <row r="7" spans="1:15" ht="24" customHeight="1">
      <c r="A7" s="1084"/>
      <c r="B7" s="1086"/>
      <c r="C7" s="1084"/>
      <c r="D7" s="1084"/>
      <c r="E7" s="96" t="s">
        <v>107</v>
      </c>
      <c r="F7" s="96" t="s">
        <v>151</v>
      </c>
      <c r="G7" s="96" t="s">
        <v>109</v>
      </c>
      <c r="H7" s="96" t="s">
        <v>195</v>
      </c>
      <c r="I7" s="103"/>
      <c r="J7" s="103"/>
    </row>
    <row r="8" spans="1:15">
      <c r="A8" s="377"/>
      <c r="B8" s="404" t="s">
        <v>13</v>
      </c>
      <c r="C8" s="383"/>
      <c r="D8" s="383"/>
      <c r="E8" s="382" t="s">
        <v>13</v>
      </c>
      <c r="F8" s="382" t="s">
        <v>13</v>
      </c>
      <c r="G8" s="382" t="s">
        <v>13</v>
      </c>
      <c r="H8" s="405" t="s">
        <v>182</v>
      </c>
      <c r="I8" s="101"/>
      <c r="J8" s="101"/>
    </row>
    <row r="9" spans="1:15">
      <c r="A9" s="406"/>
      <c r="B9" s="353"/>
      <c r="C9" s="378"/>
      <c r="D9" s="378"/>
      <c r="E9" s="407" t="s">
        <v>102</v>
      </c>
      <c r="F9" s="408" t="s">
        <v>44</v>
      </c>
      <c r="G9" s="409" t="s">
        <v>43</v>
      </c>
      <c r="H9" s="353"/>
      <c r="K9" s="6"/>
    </row>
    <row r="10" spans="1:15">
      <c r="A10" s="410"/>
      <c r="B10" s="411" t="s">
        <v>93</v>
      </c>
      <c r="C10" s="410"/>
      <c r="D10" s="378"/>
      <c r="E10" s="378"/>
      <c r="F10" s="378"/>
      <c r="G10" s="364"/>
      <c r="H10" s="353"/>
    </row>
    <row r="11" spans="1:15">
      <c r="A11" s="70"/>
      <c r="B11" s="89" t="s">
        <v>153</v>
      </c>
      <c r="E11" s="113" t="s">
        <v>110</v>
      </c>
      <c r="F11" s="113" t="s">
        <v>113</v>
      </c>
      <c r="G11" s="113" t="s">
        <v>114</v>
      </c>
      <c r="H11" s="36"/>
      <c r="I11" s="36"/>
      <c r="J11" s="36"/>
      <c r="K11" s="36"/>
      <c r="L11" s="36"/>
      <c r="M11" s="36"/>
      <c r="N11" s="36"/>
      <c r="O11" s="36"/>
    </row>
    <row r="12" spans="1:15">
      <c r="A12" s="67"/>
      <c r="B12" s="89" t="s">
        <v>154</v>
      </c>
      <c r="C12" s="36"/>
      <c r="D12" s="36"/>
      <c r="E12" s="147" t="s">
        <v>123</v>
      </c>
      <c r="F12" s="147" t="s">
        <v>123</v>
      </c>
      <c r="G12" s="147" t="s">
        <v>123</v>
      </c>
      <c r="H12" s="36"/>
      <c r="I12" s="36"/>
      <c r="J12" s="36"/>
      <c r="K12" s="36"/>
      <c r="L12" s="36"/>
      <c r="M12" s="36"/>
      <c r="N12" s="36"/>
      <c r="O12" s="36"/>
    </row>
    <row r="13" spans="1:15">
      <c r="A13" s="69"/>
      <c r="B13" s="89" t="s">
        <v>193</v>
      </c>
      <c r="C13" s="91"/>
      <c r="D13" s="91"/>
      <c r="E13" s="237" t="s">
        <v>146</v>
      </c>
      <c r="F13" s="221" t="s">
        <v>150</v>
      </c>
      <c r="G13" s="147" t="s">
        <v>152</v>
      </c>
      <c r="H13" s="36"/>
      <c r="I13" s="36"/>
      <c r="J13" s="36"/>
      <c r="K13" s="36"/>
      <c r="L13" s="36"/>
      <c r="M13" s="36"/>
      <c r="N13" s="36"/>
      <c r="O13" s="36"/>
    </row>
    <row r="14" spans="1:15">
      <c r="A14" s="91"/>
      <c r="B14" s="179" t="s">
        <v>194</v>
      </c>
      <c r="C14" s="68"/>
      <c r="D14" s="68"/>
      <c r="E14" s="221" t="s">
        <v>147</v>
      </c>
      <c r="F14" s="310" t="s">
        <v>539</v>
      </c>
      <c r="G14" s="220" t="s">
        <v>155</v>
      </c>
      <c r="H14" s="36"/>
      <c r="I14" s="36"/>
      <c r="J14" s="36"/>
      <c r="K14" s="36"/>
      <c r="L14" s="36"/>
      <c r="M14" s="36"/>
      <c r="N14" s="36"/>
      <c r="O14" s="36"/>
    </row>
    <row r="15" spans="1:15">
      <c r="A15" s="1085"/>
      <c r="B15" s="311" t="s">
        <v>538</v>
      </c>
      <c r="C15" s="90"/>
      <c r="D15" s="90"/>
      <c r="E15" s="152"/>
      <c r="F15" s="152"/>
      <c r="G15" s="152"/>
      <c r="H15" s="36"/>
      <c r="I15" s="36"/>
      <c r="J15" s="36"/>
      <c r="K15" s="36"/>
      <c r="L15" s="36"/>
      <c r="M15" s="36"/>
      <c r="N15" s="36"/>
      <c r="O15" s="36"/>
    </row>
    <row r="16" spans="1:15">
      <c r="A16" s="1085"/>
      <c r="B16" s="148" t="s">
        <v>149</v>
      </c>
      <c r="C16" s="36"/>
      <c r="D16" s="36"/>
      <c r="H16" s="36"/>
      <c r="I16" s="36"/>
      <c r="J16" s="36"/>
      <c r="K16" s="36"/>
      <c r="L16" s="36"/>
      <c r="M16" s="36"/>
      <c r="N16" s="36"/>
      <c r="O16" s="36"/>
    </row>
    <row r="17" spans="1:15" ht="18.75" customHeight="1">
      <c r="A17" s="62"/>
      <c r="B17" s="62"/>
      <c r="C17" s="62"/>
      <c r="D17" s="62"/>
      <c r="E17" s="62"/>
      <c r="H17" s="36"/>
      <c r="I17" s="36"/>
      <c r="J17" s="36"/>
      <c r="K17" s="36"/>
      <c r="L17" s="36"/>
      <c r="M17" s="36"/>
      <c r="N17" s="36"/>
      <c r="O17" s="36"/>
    </row>
    <row r="18" spans="1:15">
      <c r="A18" s="62"/>
      <c r="B18" s="62"/>
      <c r="C18" s="62"/>
      <c r="D18" s="62"/>
      <c r="E18" s="62"/>
      <c r="H18" s="36"/>
      <c r="I18" s="36"/>
      <c r="J18" s="36"/>
      <c r="K18" s="36"/>
      <c r="L18" s="36"/>
      <c r="M18" s="36"/>
      <c r="N18" s="36"/>
      <c r="O18" s="36"/>
    </row>
    <row r="19" spans="1:15">
      <c r="A19" s="62"/>
      <c r="B19" s="62"/>
      <c r="C19" s="62"/>
      <c r="D19" s="62"/>
      <c r="E19" s="62"/>
      <c r="F19" s="36"/>
      <c r="G19" s="36"/>
      <c r="H19" s="36"/>
      <c r="I19" s="36"/>
      <c r="J19" s="36"/>
      <c r="K19" s="36"/>
      <c r="L19" s="36"/>
      <c r="M19" s="36"/>
      <c r="N19" s="36"/>
      <c r="O19" s="36"/>
    </row>
    <row r="20" spans="1:15">
      <c r="A20" s="62"/>
      <c r="B20" s="62"/>
      <c r="C20" s="62"/>
      <c r="D20" s="62"/>
      <c r="E20" s="62"/>
      <c r="F20" s="36"/>
      <c r="G20" s="36"/>
      <c r="H20" s="36"/>
      <c r="I20" s="36"/>
      <c r="J20" s="36"/>
      <c r="K20" s="36"/>
      <c r="L20" s="36"/>
      <c r="M20" s="36"/>
      <c r="N20" s="36"/>
      <c r="O20" s="36"/>
    </row>
    <row r="21" spans="1:15">
      <c r="A21" s="62"/>
      <c r="B21" s="62"/>
      <c r="C21" s="62"/>
      <c r="D21" s="62"/>
      <c r="E21" s="62"/>
      <c r="F21" s="91"/>
      <c r="G21" s="36"/>
      <c r="H21" s="36"/>
      <c r="I21" s="36"/>
      <c r="J21" s="36"/>
      <c r="K21" s="36"/>
      <c r="L21" s="36"/>
      <c r="M21" s="36"/>
      <c r="N21" s="36"/>
      <c r="O21" s="36"/>
    </row>
    <row r="22" spans="1:15">
      <c r="A22" s="62"/>
      <c r="B22" s="62"/>
      <c r="C22" s="62"/>
      <c r="D22" s="62"/>
      <c r="E22" s="62"/>
      <c r="F22" s="97"/>
      <c r="G22" s="36"/>
      <c r="H22" s="36"/>
      <c r="I22" s="36"/>
      <c r="J22" s="36"/>
      <c r="K22" s="36"/>
      <c r="L22" s="36"/>
      <c r="M22" s="36"/>
      <c r="N22" s="36"/>
      <c r="O22" s="36"/>
    </row>
    <row r="23" spans="1:15">
      <c r="A23" s="62"/>
      <c r="B23" s="62"/>
      <c r="C23" s="62"/>
      <c r="D23" s="62"/>
      <c r="E23" s="62"/>
      <c r="F23" s="97"/>
      <c r="G23" s="36"/>
      <c r="H23" s="36"/>
      <c r="I23" s="36"/>
      <c r="J23" s="36"/>
      <c r="K23" s="36"/>
      <c r="L23" s="36"/>
      <c r="M23" s="36"/>
      <c r="N23" s="36"/>
      <c r="O23" s="36"/>
    </row>
    <row r="24" spans="1:15">
      <c r="A24" s="62"/>
      <c r="B24" s="62"/>
      <c r="C24" s="62"/>
      <c r="D24" s="62"/>
      <c r="E24" s="62"/>
      <c r="F24" s="36"/>
      <c r="G24" s="36"/>
      <c r="H24" s="36"/>
      <c r="I24" s="36"/>
      <c r="J24" s="36"/>
      <c r="K24" s="36"/>
      <c r="L24" s="36"/>
      <c r="M24" s="36"/>
      <c r="N24" s="36"/>
      <c r="O24" s="36"/>
    </row>
    <row r="25" spans="1:15">
      <c r="A25" s="36"/>
      <c r="B25" s="36"/>
      <c r="C25" s="36"/>
      <c r="D25" s="36"/>
      <c r="E25" s="36"/>
      <c r="F25" s="36"/>
      <c r="G25" s="36"/>
      <c r="H25" s="36"/>
      <c r="I25" s="36"/>
      <c r="J25" s="36"/>
      <c r="K25" s="36"/>
      <c r="L25" s="36"/>
      <c r="M25" s="36"/>
      <c r="N25" s="36"/>
      <c r="O25" s="36"/>
    </row>
    <row r="26" spans="1:15">
      <c r="A26" s="36"/>
      <c r="B26" s="36"/>
      <c r="C26" s="36"/>
      <c r="D26" s="36"/>
      <c r="E26" s="36"/>
      <c r="F26" s="36"/>
      <c r="G26" s="36"/>
      <c r="H26" s="36"/>
      <c r="I26" s="36"/>
      <c r="J26" s="36"/>
      <c r="K26" s="36"/>
      <c r="L26" s="36"/>
      <c r="M26" s="36"/>
      <c r="N26" s="36"/>
      <c r="O26" s="36"/>
    </row>
    <row r="27" spans="1:15">
      <c r="A27" s="71"/>
      <c r="B27" s="36"/>
      <c r="C27" s="36"/>
      <c r="D27" s="36"/>
      <c r="E27" s="36"/>
      <c r="F27" s="36"/>
      <c r="G27" s="36"/>
      <c r="H27" s="36"/>
      <c r="I27" s="36"/>
      <c r="J27" s="36"/>
      <c r="K27" s="36"/>
      <c r="L27" s="36"/>
      <c r="M27" s="36"/>
      <c r="N27" s="36"/>
      <c r="O27" s="36"/>
    </row>
    <row r="28" spans="1:15">
      <c r="A28" s="36"/>
      <c r="B28" s="36"/>
      <c r="C28" s="36"/>
      <c r="D28" s="36"/>
      <c r="E28" s="36"/>
      <c r="F28" s="36"/>
      <c r="G28" s="36"/>
      <c r="H28" s="36"/>
      <c r="I28" s="36"/>
      <c r="J28" s="36"/>
      <c r="K28" s="36"/>
      <c r="L28" s="36"/>
      <c r="M28" s="36"/>
      <c r="N28" s="36"/>
      <c r="O28" s="36"/>
    </row>
    <row r="29" spans="1:15">
      <c r="A29" s="36"/>
      <c r="B29" s="36"/>
      <c r="C29" s="36"/>
      <c r="D29" s="36"/>
      <c r="E29" s="36"/>
      <c r="F29" s="36"/>
      <c r="G29" s="36"/>
      <c r="H29" s="36"/>
      <c r="I29" s="36"/>
      <c r="J29" s="36"/>
      <c r="K29" s="36"/>
      <c r="L29" s="36"/>
      <c r="M29" s="36"/>
      <c r="N29" s="36"/>
      <c r="O29" s="36"/>
    </row>
    <row r="30" spans="1:15">
      <c r="A30" s="36"/>
      <c r="B30" s="36"/>
      <c r="C30" s="36"/>
      <c r="D30" s="36"/>
      <c r="E30" s="36"/>
      <c r="F30" s="36"/>
      <c r="G30" s="36"/>
      <c r="H30" s="36"/>
      <c r="I30" s="36"/>
      <c r="J30" s="36"/>
      <c r="K30" s="36"/>
      <c r="L30" s="36"/>
      <c r="M30" s="36"/>
      <c r="N30" s="36"/>
      <c r="O30" s="36"/>
    </row>
    <row r="31" spans="1:15">
      <c r="A31" s="36"/>
      <c r="B31" s="72"/>
      <c r="C31" s="92"/>
      <c r="D31" s="36"/>
      <c r="E31" s="36"/>
      <c r="F31" s="92"/>
      <c r="G31" s="73"/>
      <c r="H31" s="36"/>
      <c r="I31" s="36"/>
      <c r="J31" s="36"/>
      <c r="K31" s="36"/>
      <c r="L31" s="36"/>
      <c r="M31" s="36"/>
      <c r="N31" s="36"/>
      <c r="O31" s="36"/>
    </row>
    <row r="32" spans="1:15">
      <c r="A32" s="36"/>
      <c r="B32" s="74"/>
      <c r="C32" s="75"/>
      <c r="D32" s="36"/>
      <c r="E32" s="36"/>
      <c r="F32" s="76"/>
      <c r="G32" s="73"/>
      <c r="H32" s="36"/>
      <c r="I32" s="36"/>
      <c r="J32" s="36"/>
      <c r="K32" s="36"/>
      <c r="L32" s="36"/>
      <c r="M32" s="36"/>
      <c r="N32" s="36"/>
      <c r="O32" s="36"/>
    </row>
    <row r="33" spans="1:15">
      <c r="A33" s="36"/>
      <c r="B33" s="74"/>
      <c r="C33" s="75"/>
      <c r="D33" s="36"/>
      <c r="E33" s="36"/>
      <c r="F33" s="76"/>
      <c r="G33" s="74"/>
      <c r="H33" s="36"/>
      <c r="I33" s="36"/>
      <c r="J33" s="36"/>
      <c r="K33" s="36"/>
      <c r="L33" s="36"/>
      <c r="M33" s="36"/>
      <c r="N33" s="36"/>
      <c r="O33" s="36"/>
    </row>
    <row r="34" spans="1:15">
      <c r="A34" s="36"/>
      <c r="B34" s="74"/>
      <c r="C34" s="75"/>
      <c r="D34" s="36"/>
      <c r="E34" s="36"/>
      <c r="F34" s="76"/>
      <c r="G34" s="73"/>
      <c r="H34" s="36"/>
      <c r="I34" s="36"/>
      <c r="J34" s="36"/>
      <c r="K34" s="36"/>
      <c r="L34" s="36"/>
      <c r="M34" s="36"/>
      <c r="N34" s="36"/>
      <c r="O34" s="36"/>
    </row>
    <row r="35" spans="1:15">
      <c r="A35" s="36"/>
      <c r="B35" s="74"/>
      <c r="C35" s="75"/>
      <c r="D35" s="36"/>
      <c r="E35" s="36"/>
      <c r="F35" s="76"/>
      <c r="G35" s="73"/>
      <c r="H35" s="36"/>
      <c r="I35" s="36"/>
      <c r="J35" s="36"/>
      <c r="K35" s="36"/>
      <c r="L35" s="36"/>
      <c r="M35" s="36"/>
      <c r="N35" s="36"/>
      <c r="O35" s="36"/>
    </row>
    <row r="36" spans="1:15">
      <c r="A36" s="36"/>
      <c r="B36" s="73"/>
      <c r="C36" s="75"/>
      <c r="D36" s="36"/>
      <c r="E36" s="36"/>
      <c r="F36" s="76"/>
      <c r="G36" s="73"/>
      <c r="H36" s="36"/>
      <c r="I36" s="36"/>
      <c r="J36" s="36"/>
      <c r="K36" s="36"/>
      <c r="L36" s="36"/>
      <c r="M36" s="36"/>
      <c r="N36" s="36"/>
      <c r="O36" s="36"/>
    </row>
    <row r="37" spans="1:15">
      <c r="A37" s="36"/>
      <c r="B37" s="73"/>
      <c r="C37" s="75"/>
      <c r="D37" s="36"/>
      <c r="E37" s="36"/>
      <c r="F37" s="76"/>
      <c r="G37" s="73"/>
      <c r="H37" s="36"/>
      <c r="I37" s="36"/>
      <c r="J37" s="36"/>
      <c r="K37" s="36"/>
      <c r="L37" s="36"/>
      <c r="M37" s="36"/>
      <c r="N37" s="36"/>
      <c r="O37" s="36"/>
    </row>
    <row r="38" spans="1:15">
      <c r="A38" s="36"/>
      <c r="B38" s="74"/>
      <c r="C38" s="75"/>
      <c r="D38" s="36"/>
      <c r="E38" s="36"/>
      <c r="F38" s="76"/>
      <c r="G38" s="73"/>
      <c r="H38" s="36"/>
      <c r="I38" s="36"/>
      <c r="J38" s="36"/>
      <c r="K38" s="36"/>
      <c r="L38" s="36"/>
      <c r="M38" s="36"/>
      <c r="N38" s="36"/>
      <c r="O38" s="36"/>
    </row>
    <row r="39" spans="1:15">
      <c r="A39" s="36"/>
      <c r="B39" s="36"/>
      <c r="C39" s="76"/>
      <c r="D39" s="36"/>
      <c r="E39" s="36"/>
      <c r="F39" s="76"/>
      <c r="G39" s="73"/>
      <c r="H39" s="36"/>
      <c r="I39" s="36"/>
      <c r="J39" s="36"/>
      <c r="K39" s="36"/>
      <c r="L39" s="36"/>
      <c r="M39" s="36"/>
      <c r="N39" s="36"/>
      <c r="O39" s="36"/>
    </row>
    <row r="40" spans="1:15">
      <c r="A40" s="36"/>
      <c r="B40" s="72"/>
      <c r="C40" s="92"/>
      <c r="D40" s="36"/>
      <c r="E40" s="36"/>
      <c r="F40" s="92"/>
      <c r="G40" s="72"/>
      <c r="H40" s="36"/>
      <c r="I40" s="92"/>
      <c r="J40" s="36"/>
      <c r="K40" s="36"/>
      <c r="L40" s="36"/>
      <c r="M40" s="36"/>
      <c r="N40" s="36"/>
      <c r="O40" s="36"/>
    </row>
    <row r="41" spans="1:15">
      <c r="A41" s="36"/>
      <c r="B41" s="74"/>
      <c r="C41" s="77"/>
      <c r="D41" s="36"/>
      <c r="E41" s="36"/>
      <c r="F41" s="78"/>
      <c r="G41" s="73"/>
      <c r="H41" s="36"/>
      <c r="I41" s="79"/>
      <c r="J41" s="80"/>
      <c r="K41" s="36"/>
      <c r="L41" s="36"/>
      <c r="M41" s="36"/>
      <c r="N41" s="36"/>
      <c r="O41" s="36"/>
    </row>
    <row r="42" spans="1:15">
      <c r="A42" s="36"/>
      <c r="B42" s="74"/>
      <c r="C42" s="77"/>
      <c r="D42" s="36"/>
      <c r="E42" s="36"/>
      <c r="F42" s="78"/>
      <c r="G42" s="73"/>
      <c r="H42" s="36"/>
      <c r="I42" s="76"/>
      <c r="J42" s="76"/>
      <c r="K42" s="36"/>
      <c r="L42" s="36"/>
      <c r="M42" s="36"/>
      <c r="N42" s="36"/>
      <c r="O42" s="36"/>
    </row>
    <row r="43" spans="1:15">
      <c r="A43" s="36"/>
      <c r="B43" s="73"/>
      <c r="C43" s="81"/>
      <c r="D43" s="36"/>
      <c r="E43" s="36"/>
      <c r="F43" s="82"/>
      <c r="G43" s="83"/>
      <c r="H43" s="36"/>
      <c r="I43" s="76"/>
      <c r="J43" s="76"/>
      <c r="K43" s="36"/>
      <c r="L43" s="36"/>
      <c r="M43" s="36"/>
      <c r="N43" s="36"/>
      <c r="O43" s="36"/>
    </row>
    <row r="44" spans="1:15">
      <c r="A44" s="36"/>
      <c r="B44" s="36"/>
      <c r="C44" s="36"/>
      <c r="D44" s="36"/>
      <c r="E44" s="36"/>
      <c r="F44" s="36"/>
      <c r="G44" s="36"/>
      <c r="H44" s="76"/>
      <c r="I44" s="76"/>
      <c r="J44" s="76"/>
      <c r="K44" s="36"/>
      <c r="L44" s="36"/>
      <c r="M44" s="36"/>
      <c r="N44" s="36"/>
      <c r="O44" s="36"/>
    </row>
    <row r="45" spans="1:15">
      <c r="A45" s="36"/>
      <c r="B45" s="84"/>
      <c r="C45" s="84"/>
      <c r="D45" s="84"/>
      <c r="E45" s="84"/>
      <c r="F45" s="84"/>
      <c r="G45" s="36"/>
      <c r="H45" s="76"/>
      <c r="I45" s="76"/>
      <c r="J45" s="76"/>
      <c r="K45" s="36"/>
      <c r="L45" s="36"/>
      <c r="M45" s="36"/>
      <c r="N45" s="36"/>
      <c r="O45" s="36"/>
    </row>
    <row r="46" spans="1:15">
      <c r="A46" s="36"/>
      <c r="B46" s="74"/>
      <c r="C46" s="74"/>
      <c r="D46" s="74"/>
      <c r="E46" s="74"/>
      <c r="F46" s="1080"/>
      <c r="G46" s="1080"/>
      <c r="H46" s="92"/>
      <c r="I46" s="76"/>
      <c r="J46" s="76"/>
      <c r="K46" s="36"/>
      <c r="L46" s="36"/>
      <c r="M46" s="36"/>
      <c r="N46" s="36"/>
      <c r="O46" s="36"/>
    </row>
    <row r="47" spans="1:15">
      <c r="A47" s="36"/>
      <c r="B47" s="36"/>
      <c r="C47" s="79"/>
      <c r="D47" s="79"/>
      <c r="E47" s="79"/>
      <c r="F47" s="79"/>
      <c r="G47" s="79"/>
      <c r="H47" s="79"/>
      <c r="I47" s="76"/>
      <c r="J47" s="76"/>
      <c r="K47" s="36"/>
      <c r="L47" s="36"/>
      <c r="M47" s="36"/>
      <c r="N47" s="36"/>
      <c r="O47" s="36"/>
    </row>
    <row r="48" spans="1:15">
      <c r="A48" s="36"/>
      <c r="B48" s="36"/>
      <c r="C48" s="76"/>
      <c r="D48" s="76"/>
      <c r="E48" s="85"/>
      <c r="F48" s="75"/>
      <c r="G48" s="75"/>
      <c r="H48" s="76"/>
      <c r="I48" s="76"/>
      <c r="J48" s="76"/>
      <c r="K48" s="36"/>
      <c r="L48" s="36"/>
      <c r="M48" s="36"/>
      <c r="N48" s="36"/>
      <c r="O48" s="36"/>
    </row>
    <row r="49" spans="1:15">
      <c r="A49" s="36"/>
      <c r="B49" s="36"/>
      <c r="C49" s="76"/>
      <c r="D49" s="76"/>
      <c r="E49" s="85"/>
      <c r="F49" s="75"/>
      <c r="G49" s="75"/>
      <c r="H49" s="76"/>
      <c r="I49" s="76"/>
      <c r="J49" s="76"/>
      <c r="K49" s="36"/>
      <c r="L49" s="36"/>
      <c r="M49" s="36"/>
      <c r="N49" s="36"/>
      <c r="O49" s="36"/>
    </row>
    <row r="50" spans="1:15">
      <c r="A50" s="36"/>
      <c r="B50" s="36"/>
      <c r="C50" s="76"/>
      <c r="D50" s="76"/>
      <c r="E50" s="85"/>
      <c r="F50" s="75"/>
      <c r="G50" s="75"/>
      <c r="H50" s="76"/>
      <c r="I50" s="36"/>
      <c r="J50" s="36"/>
      <c r="K50" s="36"/>
      <c r="L50" s="36"/>
      <c r="M50" s="36"/>
      <c r="N50" s="36"/>
      <c r="O50" s="36"/>
    </row>
    <row r="51" spans="1:15">
      <c r="A51" s="36"/>
      <c r="B51" s="36"/>
      <c r="C51" s="76"/>
      <c r="D51" s="76"/>
      <c r="E51" s="85"/>
      <c r="F51" s="75"/>
      <c r="G51" s="75"/>
      <c r="H51" s="76"/>
      <c r="I51" s="92"/>
      <c r="J51" s="36"/>
      <c r="K51" s="36"/>
      <c r="L51" s="36"/>
      <c r="M51" s="36"/>
      <c r="N51" s="36"/>
      <c r="O51" s="36"/>
    </row>
    <row r="52" spans="1:15">
      <c r="A52" s="36"/>
      <c r="B52" s="36"/>
      <c r="C52" s="76"/>
      <c r="D52" s="76"/>
      <c r="E52" s="85"/>
      <c r="F52" s="75"/>
      <c r="G52" s="75"/>
      <c r="H52" s="76"/>
      <c r="I52" s="79"/>
      <c r="J52" s="80"/>
      <c r="K52" s="36"/>
      <c r="L52" s="36"/>
      <c r="M52" s="36"/>
      <c r="N52" s="36"/>
      <c r="O52" s="36"/>
    </row>
    <row r="53" spans="1:15">
      <c r="A53" s="36"/>
      <c r="B53" s="36"/>
      <c r="C53" s="76"/>
      <c r="D53" s="76"/>
      <c r="E53" s="85"/>
      <c r="F53" s="75"/>
      <c r="G53" s="75"/>
      <c r="H53" s="76"/>
      <c r="I53" s="86"/>
      <c r="J53" s="76"/>
      <c r="K53" s="36"/>
      <c r="L53" s="36"/>
      <c r="M53" s="36"/>
      <c r="N53" s="36"/>
      <c r="O53" s="36"/>
    </row>
    <row r="54" spans="1:15">
      <c r="A54" s="36"/>
      <c r="B54" s="36"/>
      <c r="C54" s="76"/>
      <c r="D54" s="76"/>
      <c r="E54" s="85"/>
      <c r="F54" s="75"/>
      <c r="G54" s="75"/>
      <c r="H54" s="76"/>
      <c r="I54" s="86"/>
      <c r="J54" s="76"/>
      <c r="K54" s="36"/>
      <c r="L54" s="36"/>
      <c r="M54" s="36"/>
      <c r="N54" s="36"/>
      <c r="O54" s="36"/>
    </row>
    <row r="55" spans="1:15">
      <c r="A55" s="36"/>
      <c r="B55" s="36"/>
      <c r="C55" s="80"/>
      <c r="D55" s="80"/>
      <c r="E55" s="85"/>
      <c r="F55" s="75"/>
      <c r="G55" s="75"/>
      <c r="H55" s="76"/>
      <c r="I55" s="86"/>
      <c r="J55" s="76"/>
      <c r="K55" s="36"/>
      <c r="L55" s="36"/>
      <c r="M55" s="36"/>
      <c r="N55" s="36"/>
      <c r="O55" s="36"/>
    </row>
    <row r="56" spans="1:15">
      <c r="A56" s="36"/>
      <c r="B56" s="36"/>
      <c r="C56" s="36"/>
      <c r="D56" s="36"/>
      <c r="E56" s="36"/>
      <c r="F56" s="36"/>
      <c r="G56" s="36"/>
      <c r="H56" s="76"/>
      <c r="I56" s="86"/>
      <c r="J56" s="76"/>
      <c r="K56" s="36"/>
      <c r="L56" s="36"/>
      <c r="M56" s="36"/>
      <c r="N56" s="36"/>
      <c r="O56" s="36"/>
    </row>
    <row r="57" spans="1:15">
      <c r="A57" s="36"/>
      <c r="B57" s="74"/>
      <c r="C57" s="73"/>
      <c r="D57" s="73"/>
      <c r="E57" s="73"/>
      <c r="F57" s="1080"/>
      <c r="G57" s="1080"/>
      <c r="H57" s="92"/>
      <c r="I57" s="86"/>
      <c r="J57" s="76"/>
      <c r="K57" s="36"/>
      <c r="L57" s="36"/>
      <c r="M57" s="36"/>
      <c r="N57" s="36"/>
      <c r="O57" s="36"/>
    </row>
    <row r="58" spans="1:15">
      <c r="A58" s="36"/>
      <c r="B58" s="74"/>
      <c r="C58" s="79"/>
      <c r="D58" s="79"/>
      <c r="E58" s="79"/>
      <c r="F58" s="79"/>
      <c r="G58" s="79"/>
      <c r="H58" s="79"/>
      <c r="I58" s="86"/>
      <c r="J58" s="76"/>
      <c r="K58" s="36"/>
      <c r="L58" s="36"/>
      <c r="M58" s="36"/>
      <c r="N58" s="36"/>
      <c r="O58" s="36"/>
    </row>
    <row r="59" spans="1:15">
      <c r="A59" s="36"/>
      <c r="B59" s="74"/>
      <c r="C59" s="76"/>
      <c r="D59" s="76"/>
      <c r="E59" s="85"/>
      <c r="F59" s="75"/>
      <c r="G59" s="75"/>
      <c r="H59" s="76"/>
      <c r="I59" s="86"/>
      <c r="J59" s="76"/>
      <c r="K59" s="36"/>
      <c r="L59" s="36"/>
      <c r="M59" s="36"/>
      <c r="N59" s="36"/>
      <c r="O59" s="36"/>
    </row>
    <row r="60" spans="1:15">
      <c r="A60" s="36"/>
      <c r="B60" s="74"/>
      <c r="C60" s="76"/>
      <c r="D60" s="76"/>
      <c r="E60" s="85"/>
      <c r="F60" s="75"/>
      <c r="G60" s="75"/>
      <c r="H60" s="76"/>
      <c r="I60" s="76"/>
      <c r="J60" s="76"/>
      <c r="K60" s="36"/>
      <c r="L60" s="36"/>
      <c r="M60" s="36"/>
      <c r="N60" s="36"/>
      <c r="O60" s="36"/>
    </row>
    <row r="61" spans="1:15">
      <c r="A61" s="36"/>
      <c r="B61" s="74"/>
      <c r="C61" s="76"/>
      <c r="D61" s="76"/>
      <c r="E61" s="85"/>
      <c r="F61" s="75"/>
      <c r="G61" s="75"/>
      <c r="H61" s="76"/>
      <c r="I61" s="36"/>
      <c r="J61" s="36"/>
      <c r="K61" s="36"/>
      <c r="L61" s="36"/>
      <c r="M61" s="36"/>
      <c r="N61" s="36"/>
      <c r="O61" s="36"/>
    </row>
    <row r="62" spans="1:15">
      <c r="A62" s="36"/>
      <c r="B62" s="36"/>
      <c r="C62" s="76"/>
      <c r="D62" s="76"/>
      <c r="E62" s="85"/>
      <c r="F62" s="75"/>
      <c r="G62" s="75"/>
      <c r="H62" s="76"/>
      <c r="I62" s="36"/>
      <c r="J62" s="36"/>
      <c r="K62" s="36"/>
      <c r="L62" s="36"/>
      <c r="M62" s="36"/>
      <c r="N62" s="36"/>
      <c r="O62" s="36"/>
    </row>
    <row r="63" spans="1:15">
      <c r="A63" s="36"/>
      <c r="B63" s="36"/>
      <c r="C63" s="76"/>
      <c r="D63" s="76"/>
      <c r="E63" s="85"/>
      <c r="F63" s="75"/>
      <c r="G63" s="75"/>
      <c r="H63" s="76"/>
      <c r="I63" s="36"/>
      <c r="J63" s="36"/>
      <c r="K63" s="36"/>
      <c r="L63" s="36"/>
      <c r="M63" s="36"/>
      <c r="N63" s="36"/>
      <c r="O63" s="36"/>
    </row>
    <row r="64" spans="1:15">
      <c r="A64" s="36"/>
      <c r="B64" s="36"/>
      <c r="C64" s="76"/>
      <c r="D64" s="76"/>
      <c r="E64" s="85"/>
      <c r="F64" s="75"/>
      <c r="G64" s="75"/>
      <c r="H64" s="76"/>
      <c r="I64" s="36"/>
      <c r="J64" s="36"/>
      <c r="K64" s="36"/>
      <c r="L64" s="36"/>
      <c r="M64" s="36"/>
      <c r="N64" s="36"/>
      <c r="O64" s="36"/>
    </row>
    <row r="65" spans="1:15">
      <c r="A65" s="36"/>
      <c r="B65" s="36"/>
      <c r="C65" s="76"/>
      <c r="D65" s="76"/>
      <c r="E65" s="85"/>
      <c r="F65" s="75"/>
      <c r="G65" s="75"/>
      <c r="H65" s="76"/>
      <c r="I65" s="36"/>
      <c r="J65" s="36"/>
      <c r="K65" s="36"/>
      <c r="L65" s="36"/>
      <c r="M65" s="36"/>
      <c r="N65" s="36"/>
      <c r="O65" s="36"/>
    </row>
    <row r="66" spans="1:15">
      <c r="A66" s="36"/>
      <c r="B66" s="74"/>
      <c r="C66" s="80"/>
      <c r="D66" s="80"/>
      <c r="E66" s="85"/>
      <c r="F66" s="75"/>
      <c r="G66" s="75"/>
      <c r="H66" s="76"/>
      <c r="I66" s="36"/>
      <c r="J66" s="36"/>
      <c r="K66" s="36"/>
      <c r="L66" s="36"/>
      <c r="M66" s="36"/>
      <c r="N66" s="36"/>
      <c r="O66" s="36"/>
    </row>
    <row r="67" spans="1:15">
      <c r="A67" s="36"/>
      <c r="B67" s="36"/>
      <c r="C67" s="36"/>
      <c r="D67" s="36"/>
      <c r="E67" s="36"/>
      <c r="F67" s="36"/>
      <c r="G67" s="36"/>
      <c r="H67" s="36"/>
      <c r="I67" s="36"/>
      <c r="J67" s="36"/>
      <c r="K67" s="36"/>
      <c r="L67" s="36"/>
      <c r="M67" s="36"/>
      <c r="N67" s="36"/>
      <c r="O67" s="36"/>
    </row>
  </sheetData>
  <mergeCells count="10">
    <mergeCell ref="A4:H4"/>
    <mergeCell ref="A3:H3"/>
    <mergeCell ref="F46:G46"/>
    <mergeCell ref="F57:G57"/>
    <mergeCell ref="E6:H6"/>
    <mergeCell ref="D6:D7"/>
    <mergeCell ref="A15:A16"/>
    <mergeCell ref="A6:A7"/>
    <mergeCell ref="B6:B7"/>
    <mergeCell ref="C6:C7"/>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9155-3D35-470C-A0EA-4941A767C52D}">
  <dimension ref="A1:U155"/>
  <sheetViews>
    <sheetView zoomScale="85" zoomScaleNormal="85" workbookViewId="0">
      <selection activeCell="L91" sqref="L91"/>
    </sheetView>
  </sheetViews>
  <sheetFormatPr defaultColWidth="9.1796875" defaultRowHeight="14.5"/>
  <cols>
    <col min="1" max="1" width="18.1796875" style="49" customWidth="1"/>
    <col min="2" max="2" width="18" style="49" customWidth="1"/>
    <col min="3" max="3" width="28" style="49" customWidth="1"/>
    <col min="4" max="4" width="22" style="49" customWidth="1"/>
    <col min="5" max="5" width="22.453125" style="49" customWidth="1"/>
    <col min="6" max="6" width="16.453125" style="49" customWidth="1"/>
    <col min="7" max="7" width="15.26953125" style="49" customWidth="1"/>
    <col min="8" max="8" width="19.81640625" style="49" customWidth="1"/>
    <col min="9" max="9" width="22.1796875" style="49" customWidth="1"/>
    <col min="10" max="10" width="19.81640625" style="49" customWidth="1"/>
    <col min="11" max="11" width="25.26953125" style="49" customWidth="1"/>
    <col min="12" max="12" width="19.26953125" style="49" customWidth="1"/>
    <col min="13" max="13" width="20.81640625" style="49" customWidth="1"/>
    <col min="14" max="14" width="20.7265625" style="49" customWidth="1"/>
    <col min="15" max="15" width="16.453125" style="303" customWidth="1"/>
    <col min="16" max="16" width="18.26953125" style="49" customWidth="1"/>
    <col min="17" max="17" width="22.1796875" style="49" customWidth="1"/>
    <col min="18" max="18" width="15.81640625" style="49" customWidth="1"/>
    <col min="19" max="16384" width="9.1796875" style="49"/>
  </cols>
  <sheetData>
    <row r="1" spans="1:21" ht="15" customHeight="1">
      <c r="A1" s="1119" t="s">
        <v>1325</v>
      </c>
      <c r="B1" s="1119"/>
      <c r="C1" s="1119"/>
      <c r="D1" s="50"/>
      <c r="E1" s="1132" t="s">
        <v>1324</v>
      </c>
      <c r="F1" s="1132"/>
      <c r="G1" s="1132"/>
      <c r="H1" s="1132"/>
      <c r="I1" s="1132"/>
      <c r="K1" s="504"/>
      <c r="L1" s="504"/>
      <c r="M1" s="504"/>
    </row>
    <row r="2" spans="1:21" ht="15" customHeight="1">
      <c r="A2" s="1119"/>
      <c r="B2" s="1119"/>
      <c r="C2" s="1119"/>
      <c r="D2" s="50"/>
      <c r="E2" s="1132"/>
      <c r="F2" s="1132"/>
      <c r="G2" s="1132"/>
      <c r="H2" s="1132"/>
      <c r="I2" s="1132"/>
      <c r="K2" s="504"/>
      <c r="L2" s="504"/>
      <c r="M2" s="504"/>
    </row>
    <row r="3" spans="1:21" ht="15" customHeight="1">
      <c r="F3" s="628"/>
      <c r="G3" s="628"/>
      <c r="H3" s="628"/>
      <c r="I3" s="628"/>
      <c r="K3" s="748"/>
      <c r="L3" s="748"/>
      <c r="M3" s="748"/>
    </row>
    <row r="4" spans="1:21">
      <c r="A4" s="932" t="s">
        <v>420</v>
      </c>
      <c r="B4" s="932"/>
      <c r="C4" s="932"/>
      <c r="D4" s="932"/>
      <c r="E4" s="932"/>
      <c r="F4" s="932"/>
      <c r="G4" s="932"/>
      <c r="H4" s="932"/>
      <c r="I4" s="932"/>
      <c r="J4" s="932"/>
      <c r="K4" s="932"/>
      <c r="L4" s="932"/>
      <c r="M4" s="932"/>
      <c r="N4" s="932"/>
      <c r="O4" s="932"/>
      <c r="P4" s="932"/>
    </row>
    <row r="5" spans="1:21" ht="41.25" customHeight="1">
      <c r="A5" s="1168" t="s">
        <v>1254</v>
      </c>
      <c r="B5" s="1168"/>
      <c r="C5" s="1168"/>
      <c r="D5" s="1168"/>
      <c r="E5" s="1168"/>
      <c r="F5" s="1168"/>
      <c r="G5" s="1168"/>
      <c r="H5" s="1168"/>
      <c r="I5" s="1168"/>
      <c r="J5" s="1168"/>
      <c r="K5" s="1168"/>
      <c r="L5" s="1168"/>
      <c r="M5" s="1168"/>
      <c r="N5" s="1168"/>
      <c r="O5" s="1168"/>
      <c r="P5" s="1168"/>
    </row>
    <row r="6" spans="1:21" ht="43.5" customHeight="1">
      <c r="A6" s="543" t="s">
        <v>156</v>
      </c>
      <c r="B6" s="202"/>
      <c r="C6" s="502" t="s">
        <v>1071</v>
      </c>
      <c r="D6" s="533"/>
      <c r="E6" s="539" t="s">
        <v>1123</v>
      </c>
      <c r="F6" s="697" t="s">
        <v>13</v>
      </c>
      <c r="G6" s="502" t="s">
        <v>266</v>
      </c>
      <c r="H6" s="697" t="s">
        <v>13</v>
      </c>
      <c r="I6" s="691" t="s">
        <v>1148</v>
      </c>
      <c r="J6" s="697" t="s">
        <v>13</v>
      </c>
      <c r="K6" s="554" t="s">
        <v>997</v>
      </c>
      <c r="L6" s="534"/>
      <c r="M6" s="554" t="s">
        <v>1253</v>
      </c>
      <c r="N6" s="534"/>
      <c r="O6" s="543" t="s">
        <v>1120</v>
      </c>
      <c r="P6" s="697" t="s">
        <v>13</v>
      </c>
      <c r="R6" s="12"/>
      <c r="S6" s="12"/>
      <c r="T6" s="12"/>
      <c r="U6" s="12"/>
    </row>
    <row r="7" spans="1:21">
      <c r="A7" s="702" t="s">
        <v>45</v>
      </c>
      <c r="B7" s="702" t="s">
        <v>46</v>
      </c>
      <c r="C7" s="702" t="s">
        <v>47</v>
      </c>
      <c r="D7" s="1169" t="s">
        <v>48</v>
      </c>
      <c r="E7" s="1170"/>
      <c r="F7" s="1170"/>
      <c r="G7" s="1170"/>
      <c r="H7" s="1170"/>
      <c r="I7" s="1171"/>
      <c r="J7" s="500" t="s">
        <v>49</v>
      </c>
      <c r="K7" s="500" t="s">
        <v>52</v>
      </c>
      <c r="L7" s="500" t="s">
        <v>53</v>
      </c>
      <c r="M7" s="500" t="s">
        <v>54</v>
      </c>
      <c r="N7" s="500" t="s">
        <v>55</v>
      </c>
      <c r="O7" s="500" t="s">
        <v>56</v>
      </c>
      <c r="P7" s="500" t="s">
        <v>57</v>
      </c>
      <c r="R7" s="629"/>
      <c r="S7" s="629"/>
      <c r="T7" s="629"/>
      <c r="U7" s="629"/>
    </row>
    <row r="8" spans="1:21">
      <c r="A8" s="501"/>
      <c r="B8" s="501"/>
      <c r="C8" s="898" t="s">
        <v>91</v>
      </c>
      <c r="D8" s="1090" t="s">
        <v>1343</v>
      </c>
      <c r="E8" s="1172"/>
      <c r="F8" s="1172"/>
      <c r="G8" s="1172"/>
      <c r="H8" s="1172"/>
      <c r="I8" s="1173"/>
      <c r="J8" s="898" t="s">
        <v>1037</v>
      </c>
      <c r="K8" s="898" t="s">
        <v>1337</v>
      </c>
      <c r="L8" s="1133" t="s">
        <v>1036</v>
      </c>
      <c r="M8" s="1133"/>
      <c r="N8" s="1133" t="s">
        <v>436</v>
      </c>
      <c r="O8" s="1133"/>
      <c r="P8" s="1133"/>
      <c r="R8" s="629"/>
      <c r="S8" s="629"/>
      <c r="T8" s="629"/>
      <c r="U8" s="629"/>
    </row>
    <row r="9" spans="1:21" ht="15" customHeight="1">
      <c r="A9" s="940" t="s">
        <v>410</v>
      </c>
      <c r="B9" s="940" t="s">
        <v>1001</v>
      </c>
      <c r="C9" s="891"/>
      <c r="D9" s="1174"/>
      <c r="E9" s="1175"/>
      <c r="F9" s="1175"/>
      <c r="G9" s="1175"/>
      <c r="H9" s="1175"/>
      <c r="I9" s="1176"/>
      <c r="J9" s="891"/>
      <c r="K9" s="891"/>
      <c r="L9" s="1090" t="s">
        <v>1007</v>
      </c>
      <c r="M9" s="1130" t="s">
        <v>1342</v>
      </c>
      <c r="N9" s="898" t="s">
        <v>1016</v>
      </c>
      <c r="O9" s="898" t="s">
        <v>1019</v>
      </c>
      <c r="P9" s="898" t="s">
        <v>1341</v>
      </c>
    </row>
    <row r="10" spans="1:21" ht="24.75" customHeight="1">
      <c r="A10" s="1106"/>
      <c r="B10" s="940"/>
      <c r="C10" s="892"/>
      <c r="D10" s="1091"/>
      <c r="E10" s="1177"/>
      <c r="F10" s="1177"/>
      <c r="G10" s="1177"/>
      <c r="H10" s="1177"/>
      <c r="I10" s="1178"/>
      <c r="J10" s="892"/>
      <c r="K10" s="892"/>
      <c r="L10" s="1091"/>
      <c r="M10" s="1131"/>
      <c r="N10" s="892"/>
      <c r="O10" s="892"/>
      <c r="P10" s="892"/>
    </row>
    <row r="11" spans="1:21" ht="15" customHeight="1">
      <c r="A11" s="1134" t="s">
        <v>1014</v>
      </c>
      <c r="B11" s="1135" t="s">
        <v>94</v>
      </c>
      <c r="C11" s="1136"/>
      <c r="D11" s="1167" t="s">
        <v>1011</v>
      </c>
      <c r="E11" s="1167"/>
      <c r="F11" s="1167"/>
      <c r="G11" s="1167"/>
      <c r="H11" s="1167"/>
      <c r="I11" s="1167"/>
      <c r="J11" s="1024"/>
      <c r="K11" s="1024"/>
      <c r="L11" s="1366" t="s">
        <v>1012</v>
      </c>
      <c r="M11" s="1180" t="s">
        <v>1006</v>
      </c>
      <c r="N11" s="1123" t="s">
        <v>13</v>
      </c>
      <c r="O11" s="1126" t="s">
        <v>13</v>
      </c>
      <c r="P11" s="1127"/>
    </row>
    <row r="12" spans="1:21">
      <c r="A12" s="1134"/>
      <c r="B12" s="1135"/>
      <c r="C12" s="1136"/>
      <c r="D12" s="1167"/>
      <c r="E12" s="1167"/>
      <c r="F12" s="1167"/>
      <c r="G12" s="1167"/>
      <c r="H12" s="1167"/>
      <c r="I12" s="1167"/>
      <c r="J12" s="1025"/>
      <c r="K12" s="1025"/>
      <c r="L12" s="1367"/>
      <c r="M12" s="1181"/>
      <c r="N12" s="1124"/>
      <c r="O12" s="1126"/>
      <c r="P12" s="1128"/>
    </row>
    <row r="13" spans="1:21">
      <c r="A13" s="1134"/>
      <c r="B13" s="1135"/>
      <c r="C13" s="1136"/>
      <c r="D13" s="1159" t="s">
        <v>1010</v>
      </c>
      <c r="E13" s="1159"/>
      <c r="F13" s="1159"/>
      <c r="G13" s="1159"/>
      <c r="H13" s="1159"/>
      <c r="I13" s="1159"/>
      <c r="J13" s="1094"/>
      <c r="K13" s="1094"/>
      <c r="L13" s="1366" t="s">
        <v>1013</v>
      </c>
      <c r="M13" s="1181"/>
      <c r="N13" s="1124"/>
      <c r="O13" s="1126"/>
      <c r="P13" s="1128"/>
    </row>
    <row r="14" spans="1:21" ht="15" customHeight="1">
      <c r="A14" s="1134"/>
      <c r="B14" s="1135"/>
      <c r="C14" s="1136"/>
      <c r="D14" s="1159"/>
      <c r="E14" s="1159"/>
      <c r="F14" s="1159"/>
      <c r="G14" s="1159"/>
      <c r="H14" s="1159"/>
      <c r="I14" s="1159"/>
      <c r="J14" s="1095"/>
      <c r="K14" s="1095"/>
      <c r="L14" s="1367"/>
      <c r="M14" s="1182"/>
      <c r="N14" s="1125"/>
      <c r="O14" s="1126"/>
      <c r="P14" s="1129"/>
    </row>
    <row r="15" spans="1:21" ht="15" customHeight="1">
      <c r="A15" s="1134" t="s">
        <v>1015</v>
      </c>
      <c r="B15" s="1135" t="s">
        <v>94</v>
      </c>
      <c r="C15" s="1136"/>
      <c r="D15" s="1167" t="s">
        <v>1011</v>
      </c>
      <c r="E15" s="1167"/>
      <c r="F15" s="1167"/>
      <c r="G15" s="1167"/>
      <c r="H15" s="1167"/>
      <c r="I15" s="1167"/>
      <c r="J15" s="1024"/>
      <c r="K15" s="1024"/>
      <c r="L15" s="1366" t="s">
        <v>1012</v>
      </c>
      <c r="M15" s="1180" t="s">
        <v>1006</v>
      </c>
      <c r="N15" s="1123" t="s">
        <v>13</v>
      </c>
      <c r="O15" s="1126" t="s">
        <v>13</v>
      </c>
      <c r="P15" s="1127"/>
    </row>
    <row r="16" spans="1:21">
      <c r="A16" s="1134"/>
      <c r="B16" s="1135"/>
      <c r="C16" s="1136"/>
      <c r="D16" s="1167"/>
      <c r="E16" s="1167"/>
      <c r="F16" s="1167"/>
      <c r="G16" s="1167"/>
      <c r="H16" s="1167"/>
      <c r="I16" s="1167"/>
      <c r="J16" s="1025"/>
      <c r="K16" s="1025"/>
      <c r="L16" s="1367"/>
      <c r="M16" s="1181"/>
      <c r="N16" s="1124"/>
      <c r="O16" s="1126"/>
      <c r="P16" s="1128"/>
    </row>
    <row r="17" spans="1:19">
      <c r="A17" s="1134"/>
      <c r="B17" s="1135"/>
      <c r="C17" s="1136"/>
      <c r="D17" s="1159" t="s">
        <v>1010</v>
      </c>
      <c r="E17" s="1159"/>
      <c r="F17" s="1159"/>
      <c r="G17" s="1159"/>
      <c r="H17" s="1159"/>
      <c r="I17" s="1159"/>
      <c r="J17" s="1094"/>
      <c r="K17" s="1094"/>
      <c r="L17" s="1366" t="s">
        <v>1013</v>
      </c>
      <c r="M17" s="1181"/>
      <c r="N17" s="1124"/>
      <c r="O17" s="1126"/>
      <c r="P17" s="1128"/>
    </row>
    <row r="18" spans="1:19">
      <c r="A18" s="1134"/>
      <c r="B18" s="1135"/>
      <c r="C18" s="1136"/>
      <c r="D18" s="1159"/>
      <c r="E18" s="1159"/>
      <c r="F18" s="1159"/>
      <c r="G18" s="1159"/>
      <c r="H18" s="1159"/>
      <c r="I18" s="1159"/>
      <c r="J18" s="1095"/>
      <c r="K18" s="1095"/>
      <c r="L18" s="1367"/>
      <c r="M18" s="1182"/>
      <c r="N18" s="1125"/>
      <c r="O18" s="1126"/>
      <c r="P18" s="1129"/>
    </row>
    <row r="19" spans="1:19" ht="16.5">
      <c r="A19" s="494"/>
      <c r="B19" s="494"/>
      <c r="C19" s="494"/>
      <c r="D19" s="495"/>
      <c r="E19" s="496"/>
      <c r="F19" s="497"/>
      <c r="G19" s="498"/>
      <c r="H19" s="494"/>
      <c r="I19" s="495"/>
      <c r="J19" s="1142" t="s">
        <v>1339</v>
      </c>
      <c r="K19" s="1143"/>
      <c r="L19" s="1179"/>
      <c r="M19" s="1179"/>
      <c r="N19" s="1139" t="s">
        <v>1340</v>
      </c>
      <c r="O19" s="1139"/>
      <c r="P19" s="503"/>
    </row>
    <row r="20" spans="1:19" s="20" customFormat="1">
      <c r="A20" s="49" t="s">
        <v>1338</v>
      </c>
      <c r="L20" s="94"/>
      <c r="M20" s="189"/>
      <c r="N20" s="189"/>
      <c r="O20" s="751"/>
    </row>
    <row r="21" spans="1:19" ht="16.5">
      <c r="A21" s="49" t="s">
        <v>1062</v>
      </c>
    </row>
    <row r="22" spans="1:19">
      <c r="A22" s="49" t="s">
        <v>1066</v>
      </c>
    </row>
    <row r="23" spans="1:19" ht="16.5">
      <c r="A23" s="49" t="s">
        <v>1068</v>
      </c>
    </row>
    <row r="24" spans="1:19" ht="16.5">
      <c r="A24" s="511" t="s">
        <v>1186</v>
      </c>
    </row>
    <row r="25" spans="1:19">
      <c r="A25" s="181" t="s">
        <v>1397</v>
      </c>
      <c r="I25" s="1000" t="s">
        <v>1149</v>
      </c>
      <c r="J25" s="1000"/>
      <c r="M25" s="109"/>
      <c r="O25" s="1154" t="s">
        <v>115</v>
      </c>
      <c r="P25" s="1155"/>
      <c r="R25" s="1140"/>
      <c r="S25" s="1141"/>
    </row>
    <row r="26" spans="1:19" ht="15" customHeight="1">
      <c r="B26" s="780" t="s">
        <v>1001</v>
      </c>
      <c r="C26" s="62"/>
      <c r="E26" s="1000" t="s">
        <v>1391</v>
      </c>
      <c r="F26" s="1000"/>
      <c r="G26" s="1000" t="s">
        <v>266</v>
      </c>
      <c r="H26" s="1000"/>
      <c r="I26" s="999" t="s">
        <v>1150</v>
      </c>
      <c r="J26" s="999"/>
      <c r="M26" s="62"/>
      <c r="O26" s="1156" t="s">
        <v>119</v>
      </c>
      <c r="P26" s="1157"/>
      <c r="R26" s="972"/>
      <c r="S26" s="961"/>
    </row>
    <row r="27" spans="1:19" ht="27.75" customHeight="1">
      <c r="B27" s="694" t="s">
        <v>1002</v>
      </c>
      <c r="E27" s="1183" t="s">
        <v>1124</v>
      </c>
      <c r="F27" s="1183"/>
      <c r="G27" s="999" t="s">
        <v>1347</v>
      </c>
      <c r="H27" s="999"/>
      <c r="I27" s="999" t="s">
        <v>1151</v>
      </c>
      <c r="J27" s="999"/>
      <c r="K27" s="698"/>
      <c r="L27" s="493"/>
      <c r="M27" s="493"/>
      <c r="O27" s="1156" t="s">
        <v>120</v>
      </c>
      <c r="P27" s="1157"/>
      <c r="R27" s="1137"/>
      <c r="S27" s="1138"/>
    </row>
    <row r="28" spans="1:19" ht="16.5" customHeight="1">
      <c r="B28" s="694" t="s">
        <v>1003</v>
      </c>
      <c r="C28" s="196"/>
      <c r="E28" s="1097" t="s">
        <v>1125</v>
      </c>
      <c r="F28" s="1158"/>
      <c r="G28" s="1096" t="s">
        <v>1009</v>
      </c>
      <c r="H28" s="1096"/>
      <c r="I28" s="999" t="s">
        <v>1152</v>
      </c>
      <c r="J28" s="999"/>
      <c r="K28" s="698"/>
      <c r="O28" s="1160" t="s">
        <v>121</v>
      </c>
      <c r="P28" s="1161"/>
    </row>
    <row r="29" spans="1:19">
      <c r="B29" s="694" t="s">
        <v>1069</v>
      </c>
      <c r="C29" s="196"/>
      <c r="G29" s="1097" t="s">
        <v>1008</v>
      </c>
      <c r="H29" s="1158"/>
      <c r="K29" s="698"/>
      <c r="O29" s="1156" t="s">
        <v>122</v>
      </c>
      <c r="P29" s="1157"/>
    </row>
    <row r="30" spans="1:19">
      <c r="B30" s="694" t="s">
        <v>1004</v>
      </c>
      <c r="K30" s="698"/>
      <c r="O30" s="1156" t="s">
        <v>378</v>
      </c>
      <c r="P30" s="1157"/>
    </row>
    <row r="31" spans="1:19">
      <c r="B31" s="145" t="s">
        <v>1005</v>
      </c>
      <c r="K31" s="698"/>
      <c r="O31" s="1162" t="s">
        <v>1297</v>
      </c>
      <c r="P31" s="1163"/>
    </row>
    <row r="32" spans="1:19" ht="29">
      <c r="E32" s="1000" t="s">
        <v>1126</v>
      </c>
      <c r="F32" s="1000"/>
      <c r="G32" s="1000"/>
      <c r="H32" s="1000"/>
      <c r="I32" s="1000"/>
      <c r="J32" s="653" t="s">
        <v>1133</v>
      </c>
      <c r="K32" s="698" t="s">
        <v>1300</v>
      </c>
      <c r="O32" s="1164" t="s">
        <v>148</v>
      </c>
      <c r="P32" s="1137"/>
    </row>
    <row r="33" spans="1:16">
      <c r="E33" s="999" t="s">
        <v>1064</v>
      </c>
      <c r="F33" s="999"/>
      <c r="G33" s="999"/>
      <c r="H33" s="999"/>
      <c r="I33" s="1110"/>
      <c r="J33" s="1146" t="s">
        <v>1063</v>
      </c>
      <c r="K33" s="698"/>
      <c r="O33" s="1368" t="s">
        <v>1436</v>
      </c>
      <c r="P33" s="1369"/>
    </row>
    <row r="34" spans="1:16">
      <c r="E34" s="1096" t="s">
        <v>1065</v>
      </c>
      <c r="F34" s="1096"/>
      <c r="G34" s="1096"/>
      <c r="H34" s="1096"/>
      <c r="I34" s="1097"/>
      <c r="J34" s="1146"/>
      <c r="O34" s="1164" t="s">
        <v>542</v>
      </c>
      <c r="P34" s="1137"/>
    </row>
    <row r="35" spans="1:16">
      <c r="B35" s="62"/>
      <c r="C35" s="62"/>
      <c r="E35" s="999" t="s">
        <v>1038</v>
      </c>
      <c r="F35" s="999"/>
      <c r="G35" s="999"/>
      <c r="H35" s="999"/>
      <c r="I35" s="1110"/>
      <c r="J35" s="1146"/>
      <c r="O35" s="1151" t="s">
        <v>543</v>
      </c>
      <c r="P35" s="1152"/>
    </row>
    <row r="36" spans="1:16">
      <c r="B36" s="62"/>
      <c r="C36" s="62"/>
      <c r="E36" s="999" t="s">
        <v>1039</v>
      </c>
      <c r="F36" s="999"/>
      <c r="G36" s="999"/>
      <c r="H36" s="999"/>
      <c r="I36" s="1110"/>
      <c r="J36" s="1146"/>
      <c r="O36" s="1144" t="s">
        <v>1298</v>
      </c>
      <c r="P36" s="1145"/>
    </row>
    <row r="37" spans="1:16">
      <c r="B37" s="62"/>
      <c r="C37" s="62"/>
      <c r="E37" s="999" t="s">
        <v>1040</v>
      </c>
      <c r="F37" s="999"/>
      <c r="G37" s="999"/>
      <c r="H37" s="999"/>
      <c r="I37" s="1110"/>
      <c r="J37" s="1146"/>
      <c r="O37" s="1164" t="s">
        <v>1392</v>
      </c>
      <c r="P37" s="1137"/>
    </row>
    <row r="38" spans="1:16">
      <c r="B38" s="62"/>
      <c r="C38" s="62"/>
      <c r="E38" s="999" t="s">
        <v>1043</v>
      </c>
      <c r="F38" s="999"/>
      <c r="G38" s="999"/>
      <c r="H38" s="999"/>
      <c r="I38" s="1110"/>
      <c r="J38" s="1146"/>
      <c r="O38" s="1144" t="s">
        <v>1299</v>
      </c>
      <c r="P38" s="1145"/>
    </row>
    <row r="39" spans="1:16">
      <c r="B39" s="62"/>
      <c r="C39" s="62"/>
      <c r="E39" s="999" t="s">
        <v>1042</v>
      </c>
      <c r="F39" s="999"/>
      <c r="G39" s="999"/>
      <c r="H39" s="999"/>
      <c r="I39" s="1110"/>
      <c r="J39" s="1146"/>
      <c r="O39" s="1144" t="s">
        <v>1185</v>
      </c>
      <c r="P39" s="1145"/>
    </row>
    <row r="40" spans="1:16">
      <c r="A40" s="36"/>
      <c r="B40" s="62"/>
      <c r="C40" s="62"/>
      <c r="D40" s="36"/>
      <c r="E40" s="827" t="s">
        <v>1041</v>
      </c>
      <c r="F40" s="999"/>
      <c r="G40" s="999"/>
      <c r="H40" s="999"/>
      <c r="I40" s="1110"/>
      <c r="J40" s="1146"/>
    </row>
    <row r="41" spans="1:16">
      <c r="A41" s="36"/>
      <c r="B41" s="62"/>
      <c r="C41" s="62"/>
      <c r="D41" s="36"/>
      <c r="E41" s="827" t="s">
        <v>1044</v>
      </c>
      <c r="F41" s="999"/>
      <c r="G41" s="999"/>
      <c r="H41" s="999"/>
      <c r="I41" s="1110"/>
      <c r="J41" s="1146"/>
      <c r="L41" s="693" t="s">
        <v>1017</v>
      </c>
      <c r="M41" s="693" t="s">
        <v>1020</v>
      </c>
    </row>
    <row r="42" spans="1:16">
      <c r="A42" s="36"/>
      <c r="B42" s="62"/>
      <c r="C42" s="62"/>
      <c r="D42" s="36"/>
      <c r="E42" s="827" t="s">
        <v>1045</v>
      </c>
      <c r="F42" s="999"/>
      <c r="G42" s="999"/>
      <c r="H42" s="999"/>
      <c r="I42" s="1110"/>
      <c r="J42" s="1146"/>
      <c r="L42" s="499" t="s">
        <v>1395</v>
      </c>
      <c r="M42" s="694" t="s">
        <v>1021</v>
      </c>
    </row>
    <row r="43" spans="1:16">
      <c r="A43" s="36"/>
      <c r="B43" s="62"/>
      <c r="C43" s="62"/>
      <c r="D43" s="36"/>
      <c r="E43" s="827" t="s">
        <v>1046</v>
      </c>
      <c r="F43" s="999"/>
      <c r="G43" s="999"/>
      <c r="H43" s="999"/>
      <c r="I43" s="1110"/>
      <c r="J43" s="1146"/>
      <c r="L43" s="499" t="s">
        <v>1396</v>
      </c>
      <c r="M43" s="694" t="s">
        <v>1022</v>
      </c>
    </row>
    <row r="44" spans="1:16">
      <c r="A44" s="36"/>
      <c r="B44" s="62"/>
      <c r="C44" s="62"/>
      <c r="D44" s="36"/>
      <c r="E44" s="827" t="s">
        <v>1047</v>
      </c>
      <c r="F44" s="999"/>
      <c r="G44" s="999"/>
      <c r="H44" s="999"/>
      <c r="I44" s="1110"/>
      <c r="J44" s="1146"/>
      <c r="L44" s="499" t="s">
        <v>1018</v>
      </c>
      <c r="M44" s="694" t="s">
        <v>1023</v>
      </c>
    </row>
    <row r="45" spans="1:16">
      <c r="A45" s="36"/>
      <c r="B45" s="62"/>
      <c r="C45" s="62"/>
      <c r="D45" s="36"/>
      <c r="E45" s="827" t="s">
        <v>1048</v>
      </c>
      <c r="F45" s="999"/>
      <c r="G45" s="999"/>
      <c r="H45" s="999"/>
      <c r="I45" s="1110"/>
      <c r="J45" s="1146"/>
      <c r="M45" s="694" t="s">
        <v>1024</v>
      </c>
    </row>
    <row r="46" spans="1:16">
      <c r="A46" s="36"/>
      <c r="B46" s="62"/>
      <c r="C46" s="62"/>
      <c r="D46" s="36"/>
      <c r="E46" s="827" t="s">
        <v>1049</v>
      </c>
      <c r="F46" s="999"/>
      <c r="G46" s="999"/>
      <c r="H46" s="999"/>
      <c r="I46" s="1110"/>
      <c r="J46" s="1146"/>
      <c r="M46" s="694" t="s">
        <v>1025</v>
      </c>
    </row>
    <row r="47" spans="1:16">
      <c r="A47" s="36"/>
      <c r="B47" s="62"/>
      <c r="C47" s="62"/>
      <c r="D47" s="36"/>
      <c r="E47" s="827" t="s">
        <v>1050</v>
      </c>
      <c r="F47" s="999"/>
      <c r="G47" s="999"/>
      <c r="H47" s="999"/>
      <c r="I47" s="1110"/>
      <c r="J47" s="1146"/>
      <c r="M47" s="694" t="s">
        <v>1026</v>
      </c>
    </row>
    <row r="48" spans="1:16">
      <c r="A48" s="36"/>
      <c r="B48" s="36"/>
      <c r="C48" s="36"/>
      <c r="D48" s="36"/>
      <c r="E48" s="827" t="s">
        <v>1051</v>
      </c>
      <c r="F48" s="999"/>
      <c r="G48" s="999"/>
      <c r="H48" s="999"/>
      <c r="I48" s="1110"/>
      <c r="J48" s="1146"/>
      <c r="M48" s="694" t="s">
        <v>1027</v>
      </c>
    </row>
    <row r="49" spans="1:13">
      <c r="A49" s="36"/>
      <c r="B49" s="36"/>
      <c r="C49" s="36"/>
      <c r="D49" s="36"/>
      <c r="E49" s="827" t="s">
        <v>1052</v>
      </c>
      <c r="F49" s="999"/>
      <c r="G49" s="999"/>
      <c r="H49" s="999"/>
      <c r="I49" s="1110"/>
      <c r="J49" s="1146"/>
      <c r="M49" s="694" t="s">
        <v>1028</v>
      </c>
    </row>
    <row r="50" spans="1:13">
      <c r="A50" s="36"/>
      <c r="B50" s="36"/>
      <c r="C50" s="36"/>
      <c r="D50" s="36"/>
      <c r="E50" s="827" t="s">
        <v>1053</v>
      </c>
      <c r="F50" s="999"/>
      <c r="G50" s="999"/>
      <c r="H50" s="999"/>
      <c r="I50" s="1110"/>
      <c r="J50" s="1146"/>
      <c r="M50" s="694" t="s">
        <v>1029</v>
      </c>
    </row>
    <row r="51" spans="1:13">
      <c r="A51" s="36"/>
      <c r="B51" s="36"/>
      <c r="C51" s="36"/>
      <c r="D51" s="36"/>
      <c r="E51" s="827" t="s">
        <v>1054</v>
      </c>
      <c r="F51" s="999"/>
      <c r="G51" s="999"/>
      <c r="H51" s="999"/>
      <c r="I51" s="1110"/>
      <c r="J51" s="1146"/>
      <c r="M51" s="694" t="s">
        <v>1030</v>
      </c>
    </row>
    <row r="52" spans="1:13" ht="15" customHeight="1">
      <c r="E52" s="999" t="s">
        <v>1055</v>
      </c>
      <c r="F52" s="999"/>
      <c r="G52" s="999"/>
      <c r="H52" s="999"/>
      <c r="I52" s="1110"/>
      <c r="J52" s="1146"/>
      <c r="M52" s="694" t="s">
        <v>1031</v>
      </c>
    </row>
    <row r="53" spans="1:13">
      <c r="E53" s="999" t="s">
        <v>1056</v>
      </c>
      <c r="F53" s="999"/>
      <c r="G53" s="999"/>
      <c r="H53" s="999"/>
      <c r="I53" s="1110"/>
      <c r="J53" s="1146"/>
      <c r="M53" s="694" t="s">
        <v>1032</v>
      </c>
    </row>
    <row r="54" spans="1:13">
      <c r="E54" s="999" t="s">
        <v>1057</v>
      </c>
      <c r="F54" s="999"/>
      <c r="G54" s="999"/>
      <c r="H54" s="999"/>
      <c r="I54" s="1110"/>
      <c r="J54" s="1146"/>
      <c r="M54" s="694" t="s">
        <v>1033</v>
      </c>
    </row>
    <row r="55" spans="1:13">
      <c r="E55" s="999" t="s">
        <v>1058</v>
      </c>
      <c r="F55" s="999"/>
      <c r="G55" s="999"/>
      <c r="H55" s="999"/>
      <c r="I55" s="1110"/>
      <c r="J55" s="1146"/>
      <c r="M55" s="694" t="s">
        <v>1034</v>
      </c>
    </row>
    <row r="56" spans="1:13" ht="16.5">
      <c r="E56" s="999" t="s">
        <v>1059</v>
      </c>
      <c r="F56" s="999"/>
      <c r="G56" s="999"/>
      <c r="H56" s="999"/>
      <c r="I56" s="1110"/>
      <c r="J56" s="1146"/>
      <c r="M56" s="694" t="s">
        <v>1035</v>
      </c>
    </row>
    <row r="57" spans="1:13">
      <c r="E57" s="999" t="s">
        <v>1060</v>
      </c>
      <c r="F57" s="999"/>
      <c r="G57" s="999"/>
      <c r="H57" s="999"/>
      <c r="I57" s="1110"/>
      <c r="J57" s="1146"/>
    </row>
    <row r="58" spans="1:13" ht="16.5">
      <c r="E58" s="999" t="s">
        <v>1061</v>
      </c>
      <c r="F58" s="999"/>
      <c r="G58" s="999"/>
      <c r="H58" s="999"/>
      <c r="I58" s="999"/>
      <c r="J58" s="1147"/>
    </row>
    <row r="59" spans="1:13">
      <c r="E59" s="1012" t="s">
        <v>1067</v>
      </c>
      <c r="F59" s="999"/>
      <c r="G59" s="999"/>
      <c r="H59" s="999"/>
      <c r="I59" s="1110"/>
      <c r="J59" s="1146" t="s">
        <v>1083</v>
      </c>
    </row>
    <row r="60" spans="1:13">
      <c r="E60" s="1012" t="s">
        <v>1084</v>
      </c>
      <c r="F60" s="999"/>
      <c r="G60" s="999"/>
      <c r="H60" s="999"/>
      <c r="I60" s="1110"/>
      <c r="J60" s="1146"/>
    </row>
    <row r="61" spans="1:13">
      <c r="E61" s="1012" t="s">
        <v>1085</v>
      </c>
      <c r="F61" s="999"/>
      <c r="G61" s="999"/>
      <c r="H61" s="999"/>
      <c r="I61" s="1110"/>
      <c r="J61" s="1146"/>
    </row>
    <row r="62" spans="1:13">
      <c r="E62" s="1012" t="s">
        <v>1086</v>
      </c>
      <c r="F62" s="999"/>
      <c r="G62" s="999"/>
      <c r="H62" s="999"/>
      <c r="I62" s="1110"/>
      <c r="J62" s="1146"/>
    </row>
    <row r="63" spans="1:13" ht="17.25" customHeight="1">
      <c r="E63" s="1012" t="s">
        <v>1052</v>
      </c>
      <c r="F63" s="999"/>
      <c r="G63" s="999"/>
      <c r="H63" s="999"/>
      <c r="I63" s="1110"/>
      <c r="J63" s="1146"/>
    </row>
    <row r="64" spans="1:13">
      <c r="E64" s="1012" t="s">
        <v>1087</v>
      </c>
      <c r="F64" s="999"/>
      <c r="G64" s="999"/>
      <c r="H64" s="999"/>
      <c r="I64" s="1110"/>
      <c r="J64" s="1146"/>
    </row>
    <row r="65" spans="1:16">
      <c r="E65" s="1012" t="s">
        <v>1088</v>
      </c>
      <c r="F65" s="999"/>
      <c r="G65" s="999"/>
      <c r="H65" s="999"/>
      <c r="I65" s="1110"/>
      <c r="J65" s="1146"/>
    </row>
    <row r="66" spans="1:16">
      <c r="E66" s="1012" t="s">
        <v>1089</v>
      </c>
      <c r="F66" s="999"/>
      <c r="G66" s="999"/>
      <c r="H66" s="999"/>
      <c r="I66" s="1110"/>
      <c r="J66" s="1146"/>
    </row>
    <row r="67" spans="1:16">
      <c r="E67" s="1012" t="s">
        <v>1090</v>
      </c>
      <c r="F67" s="999"/>
      <c r="G67" s="999"/>
      <c r="H67" s="999"/>
      <c r="I67" s="1110"/>
      <c r="J67" s="1146"/>
    </row>
    <row r="68" spans="1:16" ht="27" customHeight="1">
      <c r="E68" s="1012" t="s">
        <v>1091</v>
      </c>
      <c r="F68" s="999"/>
      <c r="G68" s="999"/>
      <c r="H68" s="999"/>
      <c r="I68" s="1110"/>
      <c r="J68" s="1146"/>
    </row>
    <row r="69" spans="1:16">
      <c r="E69" s="999" t="s">
        <v>1092</v>
      </c>
      <c r="F69" s="999"/>
      <c r="G69" s="999"/>
      <c r="H69" s="999"/>
      <c r="I69" s="1110"/>
      <c r="J69" s="1146"/>
    </row>
    <row r="70" spans="1:16">
      <c r="E70" s="1370" t="s">
        <v>1093</v>
      </c>
      <c r="F70" s="1370"/>
      <c r="G70" s="1370"/>
      <c r="H70" s="1370"/>
      <c r="I70" s="1371"/>
      <c r="J70" s="1146"/>
    </row>
    <row r="71" spans="1:16">
      <c r="E71" s="999" t="s">
        <v>1094</v>
      </c>
      <c r="F71" s="999"/>
      <c r="G71" s="999"/>
      <c r="H71" s="999"/>
      <c r="I71" s="1110"/>
      <c r="J71" s="1146"/>
    </row>
    <row r="72" spans="1:16">
      <c r="E72" s="999" t="s">
        <v>1095</v>
      </c>
      <c r="F72" s="999"/>
      <c r="G72" s="999"/>
      <c r="H72" s="999"/>
      <c r="I72" s="1110"/>
      <c r="J72" s="1146"/>
    </row>
    <row r="73" spans="1:16">
      <c r="E73" s="999" t="s">
        <v>1096</v>
      </c>
      <c r="F73" s="999"/>
      <c r="G73" s="999"/>
      <c r="H73" s="999"/>
      <c r="I73" s="1110"/>
      <c r="J73" s="1146"/>
    </row>
    <row r="74" spans="1:16">
      <c r="E74" s="1153"/>
      <c r="F74" s="1153"/>
      <c r="G74" s="1153"/>
      <c r="H74" s="1153"/>
      <c r="I74" s="1153"/>
      <c r="J74" s="510"/>
    </row>
    <row r="75" spans="1:16">
      <c r="E75" s="1166" t="s">
        <v>1315</v>
      </c>
      <c r="F75" s="1166"/>
      <c r="G75" s="1166"/>
      <c r="H75" s="1166"/>
      <c r="I75" s="1166"/>
      <c r="J75" s="510" t="s">
        <v>1132</v>
      </c>
      <c r="K75" s="49" t="s">
        <v>1301</v>
      </c>
    </row>
    <row r="76" spans="1:16">
      <c r="E76" s="999" t="s">
        <v>1127</v>
      </c>
      <c r="F76" s="999"/>
      <c r="G76" s="999"/>
      <c r="H76" s="999"/>
      <c r="I76" s="999"/>
      <c r="J76" s="1147" t="s">
        <v>1063</v>
      </c>
      <c r="K76" s="36"/>
      <c r="L76" s="36"/>
      <c r="M76" s="36"/>
      <c r="N76" s="36"/>
      <c r="O76" s="682"/>
      <c r="P76" s="36"/>
    </row>
    <row r="77" spans="1:16">
      <c r="E77" s="999" t="s">
        <v>1128</v>
      </c>
      <c r="F77" s="999"/>
      <c r="G77" s="999"/>
      <c r="H77" s="999"/>
      <c r="I77" s="999"/>
      <c r="J77" s="1165"/>
      <c r="K77" s="36"/>
      <c r="L77" s="36"/>
      <c r="M77" s="36"/>
      <c r="N77" s="36"/>
      <c r="O77" s="682"/>
      <c r="P77" s="36"/>
    </row>
    <row r="78" spans="1:16">
      <c r="E78" s="999" t="s">
        <v>1187</v>
      </c>
      <c r="F78" s="999"/>
      <c r="G78" s="999"/>
      <c r="H78" s="999"/>
      <c r="I78" s="999"/>
      <c r="J78" s="1147" t="s">
        <v>1083</v>
      </c>
      <c r="K78" s="36"/>
      <c r="L78" s="36"/>
      <c r="M78" s="36"/>
      <c r="N78" s="36"/>
      <c r="O78" s="682"/>
      <c r="P78" s="36"/>
    </row>
    <row r="79" spans="1:16">
      <c r="E79" s="999" t="s">
        <v>1188</v>
      </c>
      <c r="F79" s="999"/>
      <c r="G79" s="999"/>
      <c r="H79" s="999"/>
      <c r="I79" s="999"/>
      <c r="J79" s="1184"/>
      <c r="K79" s="36"/>
      <c r="L79" s="36"/>
      <c r="M79" s="36"/>
      <c r="N79" s="36"/>
      <c r="O79" s="682"/>
      <c r="P79" s="36"/>
    </row>
    <row r="80" spans="1:16">
      <c r="A80" s="505" t="s">
        <v>1322</v>
      </c>
      <c r="B80" s="549"/>
      <c r="E80" s="36"/>
      <c r="F80" s="62"/>
      <c r="G80" s="62"/>
      <c r="K80" s="36"/>
      <c r="L80" s="36"/>
      <c r="M80" s="36"/>
      <c r="N80" s="36"/>
      <c r="O80" s="682"/>
      <c r="P80" s="36"/>
    </row>
    <row r="81" spans="1:21">
      <c r="K81" s="36"/>
      <c r="L81" s="36"/>
      <c r="M81" s="36"/>
      <c r="N81" s="36"/>
      <c r="O81" s="682"/>
      <c r="P81" s="36"/>
    </row>
    <row r="82" spans="1:21">
      <c r="A82" s="1111" t="s">
        <v>1281</v>
      </c>
      <c r="B82" s="1112"/>
      <c r="C82" s="1112"/>
      <c r="D82" s="1112"/>
      <c r="E82" s="1112"/>
      <c r="F82" s="1112"/>
      <c r="G82" s="1112"/>
      <c r="H82" s="1112"/>
      <c r="I82" s="1112"/>
      <c r="J82" s="1112"/>
      <c r="K82" s="1112"/>
      <c r="L82" s="55"/>
      <c r="M82" s="55"/>
      <c r="N82" s="55"/>
      <c r="O82" s="55"/>
      <c r="P82" s="55"/>
    </row>
    <row r="83" spans="1:21" ht="15" customHeight="1">
      <c r="A83" s="744" t="s">
        <v>45</v>
      </c>
      <c r="B83" s="741" t="s">
        <v>46</v>
      </c>
      <c r="C83" s="744" t="s">
        <v>47</v>
      </c>
      <c r="D83" s="744" t="s">
        <v>48</v>
      </c>
      <c r="E83" s="744" t="s">
        <v>49</v>
      </c>
      <c r="F83" s="744" t="s">
        <v>52</v>
      </c>
      <c r="G83" s="744" t="s">
        <v>53</v>
      </c>
      <c r="H83" s="816" t="s">
        <v>54</v>
      </c>
      <c r="I83" s="744" t="s">
        <v>55</v>
      </c>
      <c r="J83" s="744" t="s">
        <v>56</v>
      </c>
      <c r="K83" s="744" t="s">
        <v>57</v>
      </c>
      <c r="L83" s="36"/>
      <c r="M83" s="725"/>
      <c r="N83" s="738"/>
      <c r="O83" s="738"/>
      <c r="P83" s="738"/>
      <c r="Q83" s="738"/>
      <c r="R83" s="738"/>
      <c r="S83" s="738"/>
      <c r="T83" s="738"/>
      <c r="U83" s="738"/>
    </row>
    <row r="84" spans="1:21" ht="24" customHeight="1">
      <c r="A84" s="940" t="s">
        <v>1143</v>
      </c>
      <c r="B84" s="902" t="s">
        <v>91</v>
      </c>
      <c r="C84" s="898" t="s">
        <v>1149</v>
      </c>
      <c r="D84" s="898" t="s">
        <v>1401</v>
      </c>
      <c r="E84" s="898" t="s">
        <v>1144</v>
      </c>
      <c r="F84" s="898" t="s">
        <v>1211</v>
      </c>
      <c r="G84" s="898" t="s">
        <v>1348</v>
      </c>
      <c r="H84" s="940" t="s">
        <v>1349</v>
      </c>
      <c r="I84" s="742" t="s">
        <v>1351</v>
      </c>
      <c r="J84" s="742" t="s">
        <v>1147</v>
      </c>
      <c r="K84" s="742" t="s">
        <v>1352</v>
      </c>
      <c r="M84" s="725"/>
      <c r="N84" s="738"/>
      <c r="O84" s="738"/>
      <c r="P84" s="738"/>
      <c r="Q84" s="738"/>
      <c r="R84" s="738"/>
      <c r="S84" s="738"/>
      <c r="T84" s="738"/>
      <c r="U84" s="738"/>
    </row>
    <row r="85" spans="1:21" ht="15" customHeight="1">
      <c r="A85" s="1106"/>
      <c r="B85" s="919"/>
      <c r="C85" s="892"/>
      <c r="D85" s="892"/>
      <c r="E85" s="892"/>
      <c r="F85" s="892"/>
      <c r="G85" s="892"/>
      <c r="H85" s="940"/>
      <c r="I85" s="743"/>
      <c r="J85" s="743"/>
      <c r="K85" s="743"/>
      <c r="M85" s="725"/>
      <c r="N85" s="738"/>
      <c r="O85" s="738"/>
      <c r="P85" s="738"/>
      <c r="Q85" s="738"/>
      <c r="R85" s="738"/>
      <c r="S85" s="738"/>
      <c r="T85" s="738"/>
      <c r="U85" s="738"/>
    </row>
    <row r="86" spans="1:21" ht="15" customHeight="1">
      <c r="A86" s="1185" t="s">
        <v>1313</v>
      </c>
      <c r="B86" s="1185" t="s">
        <v>1333</v>
      </c>
      <c r="C86" s="1185" t="s">
        <v>1153</v>
      </c>
      <c r="D86" s="1099" t="s">
        <v>94</v>
      </c>
      <c r="E86" s="1094"/>
      <c r="F86" s="1094"/>
      <c r="G86" s="1103"/>
      <c r="H86" s="1372"/>
      <c r="I86" s="1099" t="s">
        <v>94</v>
      </c>
      <c r="J86" s="1094"/>
      <c r="K86" s="1103"/>
      <c r="M86" s="725"/>
      <c r="N86" s="738"/>
      <c r="O86" s="738"/>
      <c r="P86" s="738"/>
      <c r="Q86" s="738"/>
      <c r="R86" s="738"/>
      <c r="S86" s="738"/>
      <c r="T86" s="738"/>
      <c r="U86" s="738"/>
    </row>
    <row r="87" spans="1:21" ht="15" customHeight="1">
      <c r="A87" s="1185"/>
      <c r="B87" s="1185"/>
      <c r="C87" s="1185"/>
      <c r="D87" s="1100"/>
      <c r="E87" s="1098"/>
      <c r="F87" s="1098"/>
      <c r="G87" s="1104"/>
      <c r="H87" s="1372"/>
      <c r="I87" s="1100"/>
      <c r="J87" s="1098"/>
      <c r="K87" s="1104"/>
      <c r="M87" s="725"/>
      <c r="N87" s="738"/>
      <c r="O87" s="738"/>
      <c r="P87" s="738"/>
      <c r="Q87" s="738"/>
      <c r="R87" s="738"/>
      <c r="S87" s="738"/>
      <c r="T87" s="738"/>
      <c r="U87" s="738"/>
    </row>
    <row r="88" spans="1:21" ht="15" customHeight="1">
      <c r="A88" s="1185"/>
      <c r="B88" s="1185"/>
      <c r="C88" s="1185"/>
      <c r="D88" s="1100"/>
      <c r="E88" s="1098"/>
      <c r="F88" s="1098"/>
      <c r="G88" s="1104"/>
      <c r="H88" s="1372"/>
      <c r="I88" s="1100"/>
      <c r="J88" s="1098"/>
      <c r="K88" s="1104"/>
      <c r="M88" s="725"/>
      <c r="N88" s="738"/>
      <c r="O88" s="738"/>
      <c r="P88" s="738"/>
      <c r="Q88" s="738"/>
      <c r="R88" s="738"/>
      <c r="S88" s="738"/>
      <c r="T88" s="738"/>
      <c r="U88" s="738"/>
    </row>
    <row r="89" spans="1:21" ht="15" customHeight="1">
      <c r="A89" s="1185"/>
      <c r="B89" s="1185"/>
      <c r="C89" s="1185"/>
      <c r="D89" s="1101"/>
      <c r="E89" s="1095"/>
      <c r="F89" s="1095"/>
      <c r="G89" s="1105"/>
      <c r="H89" s="1372"/>
      <c r="I89" s="1101"/>
      <c r="J89" s="1095"/>
      <c r="K89" s="1105"/>
      <c r="N89" s="738"/>
      <c r="O89" s="738"/>
      <c r="P89" s="738"/>
      <c r="Q89" s="738"/>
      <c r="R89" s="738"/>
      <c r="S89" s="738"/>
      <c r="T89" s="738"/>
      <c r="U89" s="738"/>
    </row>
    <row r="90" spans="1:21" ht="15" customHeight="1">
      <c r="A90" s="766" t="s">
        <v>1350</v>
      </c>
      <c r="K90" s="36"/>
      <c r="N90" s="738"/>
      <c r="O90" s="738"/>
      <c r="P90" s="738"/>
      <c r="Q90" s="738"/>
      <c r="R90" s="738"/>
      <c r="S90" s="738"/>
      <c r="T90" s="738"/>
      <c r="U90" s="738"/>
    </row>
    <row r="91" spans="1:21" ht="15" customHeight="1">
      <c r="K91" s="36"/>
      <c r="N91" s="738"/>
      <c r="O91" s="738"/>
      <c r="P91" s="738"/>
      <c r="Q91" s="738"/>
      <c r="R91" s="738"/>
      <c r="S91" s="738"/>
      <c r="T91" s="738"/>
      <c r="U91" s="738"/>
    </row>
    <row r="92" spans="1:21" ht="15" customHeight="1">
      <c r="A92" s="62"/>
      <c r="B92" s="62"/>
      <c r="D92" s="693" t="s">
        <v>302</v>
      </c>
      <c r="I92" s="693" t="s">
        <v>1314</v>
      </c>
      <c r="K92" s="36"/>
      <c r="L92" s="630"/>
      <c r="N92" s="738"/>
      <c r="O92" s="738"/>
      <c r="P92" s="738"/>
      <c r="Q92" s="738"/>
      <c r="R92" s="738"/>
      <c r="S92" s="738"/>
      <c r="T92" s="738"/>
      <c r="U92" s="738"/>
    </row>
    <row r="93" spans="1:21" ht="15" customHeight="1">
      <c r="A93" s="62"/>
      <c r="B93" s="62"/>
      <c r="D93" s="694" t="s">
        <v>1145</v>
      </c>
      <c r="I93" s="694" t="s">
        <v>1329</v>
      </c>
      <c r="K93" s="740"/>
      <c r="N93" s="738"/>
      <c r="O93" s="738"/>
      <c r="P93" s="738"/>
      <c r="Q93" s="738"/>
      <c r="R93" s="738"/>
      <c r="S93" s="738"/>
      <c r="T93" s="738"/>
      <c r="U93" s="738"/>
    </row>
    <row r="94" spans="1:21" ht="15" customHeight="1">
      <c r="A94" s="62"/>
      <c r="B94" s="62"/>
      <c r="D94" s="694" t="s">
        <v>1146</v>
      </c>
      <c r="I94" s="694" t="s">
        <v>1330</v>
      </c>
      <c r="K94" s="740"/>
      <c r="N94" s="738"/>
      <c r="O94" s="738"/>
      <c r="P94" s="738"/>
      <c r="Q94" s="738"/>
      <c r="R94" s="738"/>
      <c r="S94" s="738"/>
      <c r="T94" s="738"/>
      <c r="U94" s="738"/>
    </row>
    <row r="95" spans="1:21" ht="15" customHeight="1">
      <c r="A95" s="62"/>
      <c r="B95" s="62"/>
      <c r="D95" s="811" t="s">
        <v>1402</v>
      </c>
      <c r="I95" s="694" t="s">
        <v>1331</v>
      </c>
      <c r="K95" s="740"/>
      <c r="N95" s="738"/>
      <c r="O95" s="738"/>
      <c r="P95" s="738"/>
      <c r="Q95" s="738"/>
      <c r="R95" s="738"/>
      <c r="S95" s="738"/>
      <c r="T95" s="738"/>
      <c r="U95" s="738"/>
    </row>
    <row r="96" spans="1:21" ht="15" customHeight="1">
      <c r="I96" s="1146" t="s">
        <v>1332</v>
      </c>
      <c r="K96" s="36"/>
      <c r="L96" s="630"/>
      <c r="N96" s="738"/>
      <c r="O96" s="738"/>
      <c r="P96" s="738"/>
      <c r="Q96" s="738"/>
      <c r="R96" s="738"/>
      <c r="S96" s="738"/>
      <c r="T96" s="738"/>
      <c r="U96" s="738"/>
    </row>
    <row r="97" spans="1:21" ht="15" customHeight="1">
      <c r="I97" s="1146"/>
      <c r="L97" s="12"/>
      <c r="N97" s="738"/>
      <c r="O97" s="738"/>
      <c r="P97" s="738"/>
      <c r="Q97" s="738"/>
      <c r="R97" s="738"/>
      <c r="S97" s="738"/>
      <c r="T97" s="738"/>
      <c r="U97" s="738"/>
    </row>
    <row r="98" spans="1:21" ht="15" customHeight="1">
      <c r="I98" s="1146"/>
      <c r="N98" s="738"/>
      <c r="O98" s="738"/>
      <c r="P98" s="738"/>
      <c r="Q98" s="738"/>
      <c r="R98" s="738"/>
      <c r="S98" s="738"/>
      <c r="T98" s="738"/>
      <c r="U98" s="738"/>
    </row>
    <row r="99" spans="1:21" ht="15" customHeight="1">
      <c r="N99" s="738"/>
      <c r="O99" s="738"/>
      <c r="P99" s="738"/>
      <c r="Q99" s="738"/>
      <c r="R99" s="738"/>
      <c r="S99" s="738"/>
      <c r="T99" s="738"/>
      <c r="U99" s="738"/>
    </row>
    <row r="100" spans="1:21" ht="18.75" customHeight="1">
      <c r="A100" s="505" t="s">
        <v>1322</v>
      </c>
      <c r="B100" s="548"/>
      <c r="C100" s="734"/>
    </row>
    <row r="102" spans="1:21">
      <c r="A102" s="1150" t="s">
        <v>1310</v>
      </c>
      <c r="B102" s="1150"/>
      <c r="C102" s="1150"/>
      <c r="D102" s="1150"/>
      <c r="E102" s="1150"/>
      <c r="F102" s="1150"/>
      <c r="G102" s="1150"/>
      <c r="H102" s="1150"/>
      <c r="I102" s="1150"/>
      <c r="J102" s="1150"/>
      <c r="K102" s="1150"/>
      <c r="L102" s="1150"/>
      <c r="M102" s="1150"/>
    </row>
    <row r="103" spans="1:21">
      <c r="A103" s="665" t="s">
        <v>45</v>
      </c>
      <c r="B103" s="665" t="s">
        <v>46</v>
      </c>
      <c r="C103" s="665" t="s">
        <v>47</v>
      </c>
      <c r="D103" s="656" t="s">
        <v>48</v>
      </c>
      <c r="E103" s="655" t="s">
        <v>49</v>
      </c>
      <c r="F103" s="665" t="s">
        <v>52</v>
      </c>
      <c r="G103" s="1008" t="s">
        <v>53</v>
      </c>
      <c r="H103" s="1010"/>
      <c r="I103" s="665" t="s">
        <v>54</v>
      </c>
      <c r="J103" s="657" t="s">
        <v>55</v>
      </c>
      <c r="K103" s="655" t="s">
        <v>56</v>
      </c>
      <c r="L103" s="864" t="s">
        <v>57</v>
      </c>
      <c r="M103" s="865"/>
    </row>
    <row r="104" spans="1:21" ht="15" customHeight="1">
      <c r="A104" s="902" t="s">
        <v>1327</v>
      </c>
      <c r="B104" s="902" t="s">
        <v>91</v>
      </c>
      <c r="C104" s="902" t="s">
        <v>973</v>
      </c>
      <c r="D104" s="919" t="s">
        <v>977</v>
      </c>
      <c r="E104" s="919" t="s">
        <v>1303</v>
      </c>
      <c r="F104" s="902" t="s">
        <v>1302</v>
      </c>
      <c r="G104" s="1148" t="s">
        <v>1196</v>
      </c>
      <c r="H104" s="1149"/>
      <c r="I104" s="940" t="s">
        <v>1161</v>
      </c>
      <c r="J104" s="898" t="s">
        <v>978</v>
      </c>
      <c r="K104" s="919" t="s">
        <v>982</v>
      </c>
      <c r="L104" s="902" t="s">
        <v>984</v>
      </c>
      <c r="M104" s="902"/>
    </row>
    <row r="105" spans="1:21" ht="27" customHeight="1">
      <c r="A105" s="919"/>
      <c r="B105" s="919"/>
      <c r="C105" s="919"/>
      <c r="D105" s="920"/>
      <c r="E105" s="920"/>
      <c r="F105" s="902"/>
      <c r="G105" s="1148"/>
      <c r="H105" s="1149"/>
      <c r="I105" s="940"/>
      <c r="J105" s="892"/>
      <c r="K105" s="966"/>
      <c r="L105" s="902"/>
      <c r="M105" s="902"/>
    </row>
    <row r="106" spans="1:21">
      <c r="A106" s="1102" t="s">
        <v>1326</v>
      </c>
      <c r="B106" s="1186" t="s">
        <v>1328</v>
      </c>
      <c r="C106" s="1032" t="s">
        <v>13</v>
      </c>
      <c r="D106" s="1108"/>
      <c r="E106" s="1108"/>
      <c r="F106" s="1107"/>
      <c r="G106" s="990"/>
      <c r="H106" s="1092"/>
      <c r="I106" s="1114"/>
      <c r="J106" s="988" t="s">
        <v>13</v>
      </c>
      <c r="K106" s="1115" t="s">
        <v>983</v>
      </c>
      <c r="L106" s="1117" t="s">
        <v>13</v>
      </c>
      <c r="M106" s="1117"/>
    </row>
    <row r="107" spans="1:21">
      <c r="A107" s="1102"/>
      <c r="B107" s="1186"/>
      <c r="C107" s="1032"/>
      <c r="D107" s="1109"/>
      <c r="E107" s="1109"/>
      <c r="F107" s="1107"/>
      <c r="G107" s="991"/>
      <c r="H107" s="1093"/>
      <c r="I107" s="1114"/>
      <c r="J107" s="989"/>
      <c r="K107" s="1116"/>
      <c r="L107" s="1117"/>
      <c r="M107" s="1117"/>
    </row>
    <row r="108" spans="1:21">
      <c r="A108" s="506"/>
      <c r="C108" s="506"/>
      <c r="D108" s="506"/>
      <c r="E108" s="506"/>
      <c r="F108" s="506"/>
      <c r="G108" s="506"/>
      <c r="H108" s="506"/>
      <c r="I108" s="94"/>
      <c r="J108" s="94"/>
      <c r="K108" s="717"/>
    </row>
    <row r="110" spans="1:21">
      <c r="C110" s="696" t="s">
        <v>974</v>
      </c>
    </row>
    <row r="111" spans="1:21">
      <c r="C111" s="695" t="s">
        <v>975</v>
      </c>
      <c r="G111" s="1089" t="s">
        <v>988</v>
      </c>
      <c r="H111" s="1089"/>
      <c r="J111" s="696" t="s">
        <v>979</v>
      </c>
      <c r="L111" s="1118" t="s">
        <v>985</v>
      </c>
      <c r="M111" s="1118"/>
    </row>
    <row r="112" spans="1:21" ht="24">
      <c r="C112" s="666" t="s">
        <v>976</v>
      </c>
      <c r="G112" s="1012" t="s">
        <v>987</v>
      </c>
      <c r="H112" s="1012"/>
      <c r="J112" s="695" t="s">
        <v>980</v>
      </c>
      <c r="L112" s="1113" t="s">
        <v>986</v>
      </c>
      <c r="M112" s="1113"/>
    </row>
    <row r="113" spans="1:14" ht="27.75" customHeight="1">
      <c r="G113" s="1012" t="s">
        <v>994</v>
      </c>
      <c r="H113" s="1012"/>
      <c r="J113" s="666" t="s">
        <v>981</v>
      </c>
      <c r="L113" s="1073" t="s">
        <v>993</v>
      </c>
      <c r="M113" s="1073"/>
    </row>
    <row r="114" spans="1:14">
      <c r="G114" s="1012" t="s">
        <v>995</v>
      </c>
      <c r="H114" s="1012"/>
    </row>
    <row r="115" spans="1:14">
      <c r="G115" s="1012" t="s">
        <v>989</v>
      </c>
      <c r="H115" s="1012"/>
    </row>
    <row r="116" spans="1:14">
      <c r="G116" s="1012" t="s">
        <v>996</v>
      </c>
      <c r="H116" s="1012"/>
    </row>
    <row r="117" spans="1:14">
      <c r="G117" s="999" t="s">
        <v>990</v>
      </c>
      <c r="H117" s="999"/>
    </row>
    <row r="119" spans="1:14" ht="15" customHeight="1">
      <c r="K119" s="616"/>
      <c r="L119" s="616"/>
      <c r="M119" s="616"/>
      <c r="N119" s="616"/>
    </row>
    <row r="120" spans="1:14" ht="15" customHeight="1">
      <c r="H120" s="36"/>
      <c r="I120" s="36"/>
      <c r="J120" s="36"/>
      <c r="K120" s="625"/>
      <c r="L120" s="625"/>
      <c r="M120" s="625"/>
      <c r="N120" s="616"/>
    </row>
    <row r="121" spans="1:14" ht="15" customHeight="1">
      <c r="H121" s="36"/>
      <c r="I121" s="36"/>
      <c r="J121" s="36"/>
      <c r="K121" s="625"/>
      <c r="L121" s="625"/>
      <c r="M121" s="625"/>
      <c r="N121" s="616"/>
    </row>
    <row r="122" spans="1:14" ht="15" customHeight="1">
      <c r="A122" s="505" t="s">
        <v>1322</v>
      </c>
      <c r="B122" s="548"/>
      <c r="C122" s="548"/>
      <c r="H122" s="36"/>
      <c r="I122" s="36"/>
      <c r="J122" s="36"/>
      <c r="K122" s="625"/>
      <c r="L122" s="625"/>
      <c r="M122" s="625"/>
      <c r="N122" s="616"/>
    </row>
    <row r="123" spans="1:14" ht="15" customHeight="1">
      <c r="H123" s="36"/>
      <c r="I123" s="36"/>
      <c r="J123" s="36"/>
      <c r="K123" s="625"/>
      <c r="L123" s="625"/>
      <c r="M123" s="625"/>
      <c r="N123" s="616"/>
    </row>
    <row r="124" spans="1:14">
      <c r="A124" s="1188" t="s">
        <v>972</v>
      </c>
      <c r="B124" s="1188"/>
      <c r="C124" s="1188"/>
      <c r="D124" s="1188"/>
      <c r="E124" s="1188"/>
      <c r="F124" s="1188"/>
      <c r="G124" s="1188"/>
      <c r="H124" s="763"/>
      <c r="I124" s="763"/>
      <c r="J124" s="763"/>
      <c r="K124" s="763"/>
      <c r="L124" s="763"/>
      <c r="M124" s="36"/>
    </row>
    <row r="125" spans="1:14">
      <c r="A125" s="665" t="s">
        <v>45</v>
      </c>
      <c r="B125" s="665"/>
      <c r="C125" s="665" t="s">
        <v>47</v>
      </c>
      <c r="D125" s="656" t="s">
        <v>48</v>
      </c>
      <c r="E125" s="665" t="s">
        <v>49</v>
      </c>
      <c r="F125" s="1007" t="s">
        <v>52</v>
      </c>
      <c r="G125" s="1007"/>
      <c r="H125" s="198"/>
      <c r="I125" s="36"/>
      <c r="J125" s="36"/>
      <c r="K125" s="36"/>
      <c r="L125" s="36"/>
      <c r="M125" s="36"/>
    </row>
    <row r="126" spans="1:14">
      <c r="A126" s="902" t="s">
        <v>261</v>
      </c>
      <c r="B126" s="902" t="s">
        <v>1071</v>
      </c>
      <c r="C126" s="902" t="s">
        <v>991</v>
      </c>
      <c r="D126" s="940" t="s">
        <v>998</v>
      </c>
      <c r="E126" s="902" t="s">
        <v>1173</v>
      </c>
      <c r="F126" s="940" t="s">
        <v>1241</v>
      </c>
      <c r="G126" s="940"/>
      <c r="H126" s="944"/>
      <c r="I126" s="36"/>
      <c r="J126" s="36"/>
      <c r="K126" s="36"/>
      <c r="L126" s="36"/>
      <c r="M126" s="36"/>
    </row>
    <row r="127" spans="1:14">
      <c r="A127" s="919"/>
      <c r="B127" s="919"/>
      <c r="C127" s="919"/>
      <c r="D127" s="898"/>
      <c r="E127" s="898"/>
      <c r="F127" s="940"/>
      <c r="G127" s="940"/>
      <c r="H127" s="944"/>
      <c r="I127" s="36"/>
      <c r="J127" s="36"/>
      <c r="K127" s="36"/>
      <c r="L127" s="36"/>
      <c r="M127" s="36"/>
    </row>
    <row r="128" spans="1:14">
      <c r="A128" s="1189"/>
      <c r="B128" s="1189"/>
      <c r="C128" s="1135" t="s">
        <v>13</v>
      </c>
      <c r="D128" s="1117" t="s">
        <v>13</v>
      </c>
      <c r="E128" s="1117" t="s">
        <v>13</v>
      </c>
      <c r="F128" s="1126" t="s">
        <v>1220</v>
      </c>
      <c r="G128" s="1126"/>
      <c r="H128" s="1088"/>
      <c r="I128" s="36"/>
      <c r="J128" s="36"/>
      <c r="K128" s="36"/>
      <c r="L128" s="36"/>
      <c r="M128" s="36"/>
    </row>
    <row r="129" spans="1:16">
      <c r="A129" s="1189"/>
      <c r="B129" s="1189"/>
      <c r="C129" s="1135"/>
      <c r="D129" s="1117"/>
      <c r="E129" s="1117"/>
      <c r="F129" s="1126"/>
      <c r="G129" s="1126"/>
      <c r="H129" s="1088"/>
      <c r="I129" s="36"/>
      <c r="J129" s="36"/>
      <c r="K129" s="36"/>
      <c r="L129" s="36"/>
      <c r="M129" s="36"/>
    </row>
    <row r="130" spans="1:16">
      <c r="H130" s="36"/>
      <c r="I130" s="36"/>
      <c r="J130" s="36"/>
      <c r="K130" s="36"/>
      <c r="L130" s="36"/>
      <c r="M130" s="36"/>
    </row>
    <row r="131" spans="1:16">
      <c r="K131" s="36"/>
    </row>
    <row r="132" spans="1:16" ht="29">
      <c r="C132" s="723" t="s">
        <v>1239</v>
      </c>
      <c r="D132" s="696" t="s">
        <v>254</v>
      </c>
      <c r="E132" s="764" t="s">
        <v>999</v>
      </c>
      <c r="F132" s="1126" t="s">
        <v>1070</v>
      </c>
      <c r="G132" s="1126"/>
      <c r="K132" s="756"/>
    </row>
    <row r="133" spans="1:16" ht="60" customHeight="1">
      <c r="C133" s="722" t="s">
        <v>123</v>
      </c>
      <c r="D133" s="695" t="s">
        <v>1212</v>
      </c>
      <c r="E133" s="765" t="s">
        <v>1000</v>
      </c>
      <c r="F133" s="1012" t="s">
        <v>1245</v>
      </c>
      <c r="G133" s="1012"/>
      <c r="K133" s="753"/>
    </row>
    <row r="134" spans="1:16" ht="24">
      <c r="C134" s="722" t="s">
        <v>1240</v>
      </c>
      <c r="E134" s="184" t="s">
        <v>1072</v>
      </c>
      <c r="F134" s="999" t="s">
        <v>1244</v>
      </c>
      <c r="G134" s="999"/>
      <c r="K134" s="754"/>
    </row>
    <row r="135" spans="1:16">
      <c r="C135" s="722" t="s">
        <v>1304</v>
      </c>
      <c r="E135" s="755" t="s">
        <v>553</v>
      </c>
      <c r="F135" s="1139" t="s">
        <v>1243</v>
      </c>
      <c r="G135" s="1139"/>
      <c r="K135" s="689"/>
    </row>
    <row r="136" spans="1:16" ht="30.75" customHeight="1">
      <c r="C136" s="722" t="s">
        <v>1305</v>
      </c>
      <c r="F136" s="1139" t="s">
        <v>1242</v>
      </c>
      <c r="G136" s="1139"/>
      <c r="K136" s="1187"/>
    </row>
    <row r="137" spans="1:16" ht="15" customHeight="1">
      <c r="H137" s="12"/>
      <c r="I137" s="12"/>
      <c r="J137" s="12"/>
      <c r="K137" s="1187"/>
    </row>
    <row r="138" spans="1:16" ht="15" customHeight="1">
      <c r="H138" s="12"/>
      <c r="I138" s="614"/>
      <c r="J138" s="614"/>
      <c r="K138" s="767"/>
    </row>
    <row r="139" spans="1:16" ht="15" customHeight="1">
      <c r="H139" s="614"/>
      <c r="I139" s="614"/>
      <c r="J139" s="614"/>
      <c r="K139" s="767"/>
    </row>
    <row r="140" spans="1:16" ht="15" customHeight="1">
      <c r="H140" s="614"/>
      <c r="I140" s="736"/>
      <c r="J140" s="736"/>
      <c r="K140" s="768"/>
      <c r="L140" s="737"/>
      <c r="M140" s="737"/>
      <c r="N140" s="737"/>
      <c r="O140" s="737"/>
      <c r="P140" s="737"/>
    </row>
    <row r="141" spans="1:16" ht="15" customHeight="1">
      <c r="H141" s="614"/>
      <c r="I141" s="736"/>
      <c r="J141" s="736"/>
      <c r="K141" s="736"/>
      <c r="L141" s="737"/>
      <c r="M141" s="737"/>
      <c r="N141" s="737"/>
      <c r="O141" s="737"/>
      <c r="P141" s="737"/>
    </row>
    <row r="142" spans="1:16" ht="15" customHeight="1">
      <c r="H142" s="614"/>
      <c r="I142" s="736"/>
      <c r="J142" s="736"/>
      <c r="K142" s="736"/>
      <c r="L142" s="737"/>
      <c r="M142" s="737"/>
      <c r="N142" s="737"/>
      <c r="O142" s="737"/>
      <c r="P142" s="737"/>
    </row>
    <row r="143" spans="1:16" ht="15" customHeight="1">
      <c r="A143" s="1120" t="s">
        <v>1355</v>
      </c>
      <c r="B143" s="1121"/>
      <c r="C143" s="1121"/>
      <c r="D143" s="1122"/>
      <c r="H143" s="614"/>
      <c r="I143" s="736"/>
      <c r="J143" s="736"/>
      <c r="K143" s="736"/>
      <c r="L143" s="737"/>
      <c r="M143" s="737"/>
      <c r="N143" s="737"/>
      <c r="O143" s="737"/>
      <c r="P143" s="737"/>
    </row>
    <row r="144" spans="1:16" ht="18.5">
      <c r="A144" s="773" t="s">
        <v>45</v>
      </c>
      <c r="B144" s="1007">
        <v>2</v>
      </c>
      <c r="C144" s="1007"/>
      <c r="D144" s="774">
        <v>3</v>
      </c>
      <c r="H144" s="614"/>
      <c r="I144" s="736"/>
      <c r="J144" s="736"/>
      <c r="K144" s="736"/>
      <c r="L144" s="737"/>
      <c r="M144" s="737"/>
      <c r="N144" s="737"/>
      <c r="O144" s="737"/>
      <c r="P144" s="737"/>
    </row>
    <row r="145" spans="1:16" ht="18.5">
      <c r="A145" s="772" t="s">
        <v>76</v>
      </c>
      <c r="B145" s="902" t="s">
        <v>1354</v>
      </c>
      <c r="C145" s="902"/>
      <c r="D145" s="774" t="s">
        <v>1357</v>
      </c>
      <c r="H145" s="614"/>
      <c r="I145" s="736"/>
      <c r="J145" s="736"/>
      <c r="K145" s="736"/>
      <c r="L145" s="737"/>
      <c r="M145" s="737"/>
      <c r="N145" s="737"/>
      <c r="O145" s="737"/>
      <c r="P145" s="737"/>
    </row>
    <row r="146" spans="1:16" ht="15" customHeight="1">
      <c r="A146" s="778"/>
      <c r="B146" s="1000"/>
      <c r="C146" s="1000"/>
      <c r="D146" s="29"/>
      <c r="H146" s="12"/>
      <c r="I146" s="736"/>
      <c r="J146" s="736"/>
      <c r="K146" s="736"/>
      <c r="L146" s="737"/>
      <c r="M146" s="737"/>
      <c r="N146" s="737"/>
      <c r="O146" s="737"/>
      <c r="P146" s="737"/>
    </row>
    <row r="147" spans="1:16" ht="15" customHeight="1">
      <c r="H147" s="12"/>
      <c r="I147" s="736"/>
      <c r="J147" s="736"/>
      <c r="K147" s="736"/>
      <c r="L147" s="737"/>
      <c r="M147" s="737"/>
      <c r="N147" s="737"/>
      <c r="O147" s="737"/>
      <c r="P147" s="737"/>
    </row>
    <row r="148" spans="1:16" ht="15" customHeight="1">
      <c r="B148" s="1126" t="s">
        <v>1356</v>
      </c>
      <c r="C148" s="1126"/>
      <c r="H148" s="12"/>
      <c r="I148" s="736"/>
      <c r="J148" s="736"/>
      <c r="K148" s="736"/>
      <c r="L148" s="737"/>
      <c r="M148" s="737"/>
      <c r="N148" s="737"/>
      <c r="O148" s="737"/>
      <c r="P148" s="737"/>
    </row>
    <row r="149" spans="1:16" ht="15" customHeight="1">
      <c r="B149" s="999" t="s">
        <v>1373</v>
      </c>
      <c r="C149" s="999"/>
      <c r="I149" s="736"/>
      <c r="J149" s="736"/>
      <c r="K149" s="736"/>
      <c r="L149" s="12"/>
      <c r="M149" s="12"/>
      <c r="N149" s="12"/>
      <c r="O149" s="735"/>
      <c r="P149" s="12"/>
    </row>
    <row r="150" spans="1:16" ht="15" customHeight="1">
      <c r="B150" s="1096" t="s">
        <v>1358</v>
      </c>
      <c r="C150" s="1096"/>
      <c r="I150" s="736"/>
      <c r="J150" s="736"/>
      <c r="K150" s="736"/>
      <c r="L150" s="12"/>
      <c r="M150" s="12"/>
      <c r="N150" s="12"/>
      <c r="O150" s="735"/>
      <c r="P150" s="12"/>
    </row>
    <row r="151" spans="1:16" ht="15" customHeight="1">
      <c r="B151" s="1096" t="s">
        <v>1359</v>
      </c>
      <c r="C151" s="1096"/>
      <c r="I151" s="736"/>
      <c r="J151" s="736"/>
      <c r="K151" s="736"/>
      <c r="L151" s="12"/>
      <c r="M151" s="12"/>
      <c r="N151" s="12"/>
      <c r="O151" s="735"/>
      <c r="P151" s="12"/>
    </row>
    <row r="152" spans="1:16" ht="15" customHeight="1">
      <c r="B152" s="1096" t="s">
        <v>1360</v>
      </c>
      <c r="C152" s="1096"/>
      <c r="I152" s="736"/>
      <c r="J152" s="736"/>
      <c r="K152" s="736"/>
      <c r="L152" s="12"/>
      <c r="M152" s="12"/>
      <c r="N152" s="12"/>
      <c r="O152" s="735"/>
      <c r="P152" s="12"/>
    </row>
    <row r="153" spans="1:16">
      <c r="B153" s="1096" t="s">
        <v>1361</v>
      </c>
      <c r="C153" s="1096"/>
    </row>
    <row r="154" spans="1:16">
      <c r="B154" s="999" t="s">
        <v>1362</v>
      </c>
      <c r="C154" s="999"/>
    </row>
    <row r="155" spans="1:16">
      <c r="B155" s="999" t="s">
        <v>1363</v>
      </c>
      <c r="C155" s="999"/>
    </row>
  </sheetData>
  <mergeCells count="222">
    <mergeCell ref="L111:M111"/>
    <mergeCell ref="G112:H112"/>
    <mergeCell ref="L112:M112"/>
    <mergeCell ref="G113:H113"/>
    <mergeCell ref="L113:M113"/>
    <mergeCell ref="K136:K137"/>
    <mergeCell ref="E126:E127"/>
    <mergeCell ref="G114:H114"/>
    <mergeCell ref="G115:H115"/>
    <mergeCell ref="G116:H116"/>
    <mergeCell ref="G117:H117"/>
    <mergeCell ref="F126:G127"/>
    <mergeCell ref="F125:G125"/>
    <mergeCell ref="F128:G129"/>
    <mergeCell ref="F132:G132"/>
    <mergeCell ref="F133:G133"/>
    <mergeCell ref="F134:G134"/>
    <mergeCell ref="F135:G135"/>
    <mergeCell ref="F136:G136"/>
    <mergeCell ref="A124:G124"/>
    <mergeCell ref="A128:A129"/>
    <mergeCell ref="B128:B129"/>
    <mergeCell ref="C128:C129"/>
    <mergeCell ref="H128:H129"/>
    <mergeCell ref="A126:A127"/>
    <mergeCell ref="B126:B127"/>
    <mergeCell ref="C126:C127"/>
    <mergeCell ref="H126:H127"/>
    <mergeCell ref="D126:D127"/>
    <mergeCell ref="D128:D129"/>
    <mergeCell ref="E128:E129"/>
    <mergeCell ref="F106:F107"/>
    <mergeCell ref="G106:H107"/>
    <mergeCell ref="G111:H111"/>
    <mergeCell ref="I106:I107"/>
    <mergeCell ref="J106:J107"/>
    <mergeCell ref="K106:K107"/>
    <mergeCell ref="L106:M107"/>
    <mergeCell ref="G104:H105"/>
    <mergeCell ref="I104:I105"/>
    <mergeCell ref="J104:J105"/>
    <mergeCell ref="K104:K105"/>
    <mergeCell ref="L104:M105"/>
    <mergeCell ref="F104:F105"/>
    <mergeCell ref="A106:A107"/>
    <mergeCell ref="C106:C107"/>
    <mergeCell ref="B106:B107"/>
    <mergeCell ref="D106:D107"/>
    <mergeCell ref="E106:E107"/>
    <mergeCell ref="A104:A105"/>
    <mergeCell ref="C104:C105"/>
    <mergeCell ref="B104:B105"/>
    <mergeCell ref="D104:D105"/>
    <mergeCell ref="E104:E105"/>
    <mergeCell ref="A102:M102"/>
    <mergeCell ref="G103:H103"/>
    <mergeCell ref="L103:M103"/>
    <mergeCell ref="A86:A89"/>
    <mergeCell ref="B86:B89"/>
    <mergeCell ref="C86:C89"/>
    <mergeCell ref="D86:D89"/>
    <mergeCell ref="E86:E89"/>
    <mergeCell ref="F86:F89"/>
    <mergeCell ref="H86:H89"/>
    <mergeCell ref="I86:I89"/>
    <mergeCell ref="I96:I98"/>
    <mergeCell ref="J76:J77"/>
    <mergeCell ref="E77:I77"/>
    <mergeCell ref="E78:I78"/>
    <mergeCell ref="J78:J79"/>
    <mergeCell ref="E79:I79"/>
    <mergeCell ref="E69:I69"/>
    <mergeCell ref="E70:I70"/>
    <mergeCell ref="E71:I71"/>
    <mergeCell ref="E72:I72"/>
    <mergeCell ref="E73:I73"/>
    <mergeCell ref="E74:I74"/>
    <mergeCell ref="J59:J73"/>
    <mergeCell ref="E60:I60"/>
    <mergeCell ref="E61:I61"/>
    <mergeCell ref="E62:I62"/>
    <mergeCell ref="E63:I63"/>
    <mergeCell ref="E64:I64"/>
    <mergeCell ref="E65:I65"/>
    <mergeCell ref="E52:I52"/>
    <mergeCell ref="E53:I53"/>
    <mergeCell ref="E75:I75"/>
    <mergeCell ref="E66:I66"/>
    <mergeCell ref="E67:I67"/>
    <mergeCell ref="E68:I68"/>
    <mergeCell ref="E59:I59"/>
    <mergeCell ref="E76:I76"/>
    <mergeCell ref="E46:I46"/>
    <mergeCell ref="E47:I47"/>
    <mergeCell ref="E56:I56"/>
    <mergeCell ref="E57:I57"/>
    <mergeCell ref="E58:I58"/>
    <mergeCell ref="E42:I42"/>
    <mergeCell ref="E43:I43"/>
    <mergeCell ref="E44:I44"/>
    <mergeCell ref="E41:I41"/>
    <mergeCell ref="E35:I35"/>
    <mergeCell ref="E48:I48"/>
    <mergeCell ref="E49:I49"/>
    <mergeCell ref="E50:I50"/>
    <mergeCell ref="E51:I51"/>
    <mergeCell ref="G29:H29"/>
    <mergeCell ref="G26:H26"/>
    <mergeCell ref="E26:F26"/>
    <mergeCell ref="O36:P36"/>
    <mergeCell ref="E37:I37"/>
    <mergeCell ref="O37:P37"/>
    <mergeCell ref="E45:I45"/>
    <mergeCell ref="O29:P29"/>
    <mergeCell ref="O30:P30"/>
    <mergeCell ref="O31:P31"/>
    <mergeCell ref="E32:I32"/>
    <mergeCell ref="O32:P32"/>
    <mergeCell ref="E33:I33"/>
    <mergeCell ref="J33:J58"/>
    <mergeCell ref="O33:P33"/>
    <mergeCell ref="E34:I34"/>
    <mergeCell ref="O34:P34"/>
    <mergeCell ref="E38:I38"/>
    <mergeCell ref="O38:P38"/>
    <mergeCell ref="E39:I39"/>
    <mergeCell ref="O39:P39"/>
    <mergeCell ref="E40:I40"/>
    <mergeCell ref="E54:I54"/>
    <mergeCell ref="E55:I55"/>
    <mergeCell ref="R27:S27"/>
    <mergeCell ref="I28:J28"/>
    <mergeCell ref="O28:P28"/>
    <mergeCell ref="R25:S25"/>
    <mergeCell ref="E27:F27"/>
    <mergeCell ref="G27:H27"/>
    <mergeCell ref="I26:J26"/>
    <mergeCell ref="O26:P26"/>
    <mergeCell ref="R26:S26"/>
    <mergeCell ref="E28:F28"/>
    <mergeCell ref="O35:P35"/>
    <mergeCell ref="E36:I36"/>
    <mergeCell ref="P11:P14"/>
    <mergeCell ref="D13:I14"/>
    <mergeCell ref="J13:J14"/>
    <mergeCell ref="A15:A18"/>
    <mergeCell ref="B15:B18"/>
    <mergeCell ref="C15:C18"/>
    <mergeCell ref="D15:I16"/>
    <mergeCell ref="J15:J16"/>
    <mergeCell ref="K15:K16"/>
    <mergeCell ref="L11:L12"/>
    <mergeCell ref="M11:M14"/>
    <mergeCell ref="N11:N14"/>
    <mergeCell ref="A11:A14"/>
    <mergeCell ref="B11:B14"/>
    <mergeCell ref="C11:C14"/>
    <mergeCell ref="K13:K14"/>
    <mergeCell ref="L13:L14"/>
    <mergeCell ref="L15:L16"/>
    <mergeCell ref="M15:M18"/>
    <mergeCell ref="N15:N18"/>
    <mergeCell ref="O15:O18"/>
    <mergeCell ref="P15:P18"/>
    <mergeCell ref="O11:O14"/>
    <mergeCell ref="J19:K19"/>
    <mergeCell ref="L19:M19"/>
    <mergeCell ref="N19:O19"/>
    <mergeCell ref="I25:J25"/>
    <mergeCell ref="O25:P25"/>
    <mergeCell ref="K17:K18"/>
    <mergeCell ref="L17:L18"/>
    <mergeCell ref="G28:H28"/>
    <mergeCell ref="I27:J27"/>
    <mergeCell ref="O27:P27"/>
    <mergeCell ref="D17:I18"/>
    <mergeCell ref="J17:J18"/>
    <mergeCell ref="D11:I12"/>
    <mergeCell ref="J11:J12"/>
    <mergeCell ref="K11:K12"/>
    <mergeCell ref="A1:C2"/>
    <mergeCell ref="E1:I2"/>
    <mergeCell ref="A4:P4"/>
    <mergeCell ref="A5:P5"/>
    <mergeCell ref="D7:I7"/>
    <mergeCell ref="L8:M8"/>
    <mergeCell ref="N8:P8"/>
    <mergeCell ref="A9:A10"/>
    <mergeCell ref="B9:B10"/>
    <mergeCell ref="L9:L10"/>
    <mergeCell ref="M9:M10"/>
    <mergeCell ref="N9:N10"/>
    <mergeCell ref="O9:O10"/>
    <mergeCell ref="P9:P10"/>
    <mergeCell ref="D8:I10"/>
    <mergeCell ref="K8:K10"/>
    <mergeCell ref="J8:J10"/>
    <mergeCell ref="C8:C10"/>
    <mergeCell ref="A82:K82"/>
    <mergeCell ref="J86:J89"/>
    <mergeCell ref="G84:G85"/>
    <mergeCell ref="G86:G89"/>
    <mergeCell ref="K86:K89"/>
    <mergeCell ref="B153:C153"/>
    <mergeCell ref="B154:C154"/>
    <mergeCell ref="B155:C155"/>
    <mergeCell ref="A143:D143"/>
    <mergeCell ref="B144:C144"/>
    <mergeCell ref="B145:C145"/>
    <mergeCell ref="B146:C146"/>
    <mergeCell ref="B148:C148"/>
    <mergeCell ref="B149:C149"/>
    <mergeCell ref="B150:C150"/>
    <mergeCell ref="B151:C151"/>
    <mergeCell ref="B152:C152"/>
    <mergeCell ref="A84:A85"/>
    <mergeCell ref="B84:B85"/>
    <mergeCell ref="C84:C85"/>
    <mergeCell ref="D84:D85"/>
    <mergeCell ref="E84:E85"/>
    <mergeCell ref="F84:F85"/>
    <mergeCell ref="H84:H85"/>
  </mergeCells>
  <pageMargins left="0.7" right="0.7" top="0.75" bottom="0.75" header="0.3" footer="0.3"/>
  <pageSetup orientation="portrait" horizontalDpi="90" verticalDpi="9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BD06-36F6-4121-99CF-3E712DE204AB}">
  <dimension ref="A1:Z59"/>
  <sheetViews>
    <sheetView topLeftCell="C1" zoomScale="80" zoomScaleNormal="80" workbookViewId="0">
      <selection activeCell="E20" sqref="E20"/>
    </sheetView>
  </sheetViews>
  <sheetFormatPr defaultColWidth="9.1796875" defaultRowHeight="14.5"/>
  <cols>
    <col min="1" max="1" width="32.453125" style="49" customWidth="1"/>
    <col min="2" max="2" width="21.453125" style="49" customWidth="1"/>
    <col min="3" max="3" width="21.1796875" style="49" customWidth="1"/>
    <col min="4" max="4" width="30.7265625" style="49" customWidth="1"/>
    <col min="5" max="5" width="22.7265625" style="49" customWidth="1"/>
    <col min="6" max="6" width="21.7265625" style="49" customWidth="1"/>
    <col min="7" max="7" width="28.26953125" style="49" customWidth="1"/>
    <col min="8" max="8" width="19.453125" style="49" customWidth="1"/>
    <col min="9" max="9" width="22.81640625" style="49" customWidth="1"/>
    <col min="10" max="10" width="25.7265625" style="49" customWidth="1"/>
    <col min="11" max="13" width="9.1796875" style="49"/>
    <col min="14" max="14" width="13.26953125" style="49" customWidth="1"/>
    <col min="15" max="16384" width="9.1796875" style="49"/>
  </cols>
  <sheetData>
    <row r="1" spans="1:26">
      <c r="A1" s="51"/>
      <c r="B1" s="49" t="s">
        <v>60</v>
      </c>
      <c r="C1" s="52"/>
      <c r="D1" s="49" t="s">
        <v>61</v>
      </c>
      <c r="E1" s="820"/>
      <c r="F1" s="820"/>
      <c r="G1" s="49" t="s">
        <v>62</v>
      </c>
      <c r="I1" s="53"/>
      <c r="J1" s="49" t="s">
        <v>63</v>
      </c>
    </row>
    <row r="2" spans="1:26" ht="18.5">
      <c r="B2" s="178"/>
      <c r="L2" s="36"/>
      <c r="M2" s="36"/>
      <c r="N2" s="36"/>
      <c r="O2" s="36"/>
      <c r="P2" s="36"/>
      <c r="Q2" s="36"/>
      <c r="R2" s="36"/>
      <c r="S2" s="36"/>
      <c r="T2" s="36"/>
      <c r="U2" s="36"/>
    </row>
    <row r="3" spans="1:26">
      <c r="A3" s="1194" t="s">
        <v>422</v>
      </c>
      <c r="B3" s="1194"/>
      <c r="C3" s="1194"/>
      <c r="D3" s="1194"/>
      <c r="E3" s="1194"/>
      <c r="F3" s="1194"/>
      <c r="G3" s="1194"/>
      <c r="H3" s="1194"/>
      <c r="I3" s="1194"/>
      <c r="J3" s="1194"/>
      <c r="K3" s="131"/>
      <c r="L3" s="55"/>
      <c r="M3" s="55"/>
      <c r="N3" s="55"/>
      <c r="O3" s="55"/>
      <c r="P3" s="36"/>
      <c r="Q3" s="36"/>
      <c r="R3" s="36"/>
      <c r="S3" s="36"/>
      <c r="T3" s="36"/>
      <c r="U3" s="36"/>
    </row>
    <row r="4" spans="1:26" ht="28.4" customHeight="1">
      <c r="A4" s="1193" t="s">
        <v>1162</v>
      </c>
      <c r="B4" s="1193"/>
      <c r="C4" s="1193"/>
      <c r="D4" s="1193"/>
      <c r="E4" s="1193"/>
      <c r="F4" s="1193"/>
      <c r="G4" s="1193"/>
      <c r="H4" s="1193"/>
      <c r="I4" s="1193"/>
      <c r="J4" s="1193"/>
      <c r="K4" s="137"/>
      <c r="L4" s="57"/>
      <c r="M4" s="57"/>
      <c r="N4" s="57"/>
      <c r="O4" s="57"/>
      <c r="P4" s="36"/>
      <c r="Q4" s="36"/>
      <c r="R4" s="36"/>
      <c r="S4" s="36"/>
      <c r="T4" s="36"/>
      <c r="U4" s="36"/>
    </row>
    <row r="5" spans="1:26">
      <c r="A5" s="665" t="s">
        <v>45</v>
      </c>
      <c r="B5" s="667" t="s">
        <v>46</v>
      </c>
      <c r="C5" s="665" t="s">
        <v>47</v>
      </c>
      <c r="D5" s="656" t="s">
        <v>48</v>
      </c>
      <c r="E5" s="655" t="s">
        <v>49</v>
      </c>
      <c r="F5" s="655" t="s">
        <v>52</v>
      </c>
      <c r="G5" s="655" t="s">
        <v>53</v>
      </c>
      <c r="H5" s="655" t="s">
        <v>54</v>
      </c>
      <c r="I5" s="655" t="s">
        <v>55</v>
      </c>
      <c r="J5" s="566" t="s">
        <v>56</v>
      </c>
      <c r="K5" s="126"/>
      <c r="L5" s="136"/>
      <c r="M5" s="36"/>
      <c r="N5" s="36"/>
      <c r="O5" s="36"/>
      <c r="P5" s="36"/>
      <c r="Q5" s="36"/>
      <c r="R5" s="36"/>
      <c r="S5" s="36"/>
      <c r="T5" s="36"/>
      <c r="U5" s="36"/>
      <c r="V5" s="36"/>
    </row>
    <row r="6" spans="1:26" ht="40.5" customHeight="1">
      <c r="A6" s="680" t="s">
        <v>261</v>
      </c>
      <c r="B6" s="684" t="s">
        <v>266</v>
      </c>
      <c r="C6" s="680" t="s">
        <v>265</v>
      </c>
      <c r="D6" s="559" t="s">
        <v>1166</v>
      </c>
      <c r="E6" s="681" t="s">
        <v>1163</v>
      </c>
      <c r="F6" s="681" t="s">
        <v>1164</v>
      </c>
      <c r="G6" s="681" t="s">
        <v>1165</v>
      </c>
      <c r="H6" s="681" t="s">
        <v>1167</v>
      </c>
      <c r="I6" s="560" t="s">
        <v>1168</v>
      </c>
      <c r="J6" s="560" t="s">
        <v>1216</v>
      </c>
      <c r="K6" s="33"/>
      <c r="L6" s="33"/>
      <c r="M6" s="36"/>
      <c r="N6" s="36"/>
      <c r="O6" s="36"/>
      <c r="P6" s="36"/>
    </row>
    <row r="7" spans="1:26">
      <c r="A7" s="412"/>
      <c r="B7" s="413" t="s">
        <v>141</v>
      </c>
      <c r="C7" s="413" t="s">
        <v>141</v>
      </c>
      <c r="D7" s="413" t="s">
        <v>141</v>
      </c>
      <c r="E7" s="413" t="s">
        <v>141</v>
      </c>
      <c r="F7" s="413" t="s">
        <v>141</v>
      </c>
      <c r="G7" s="413" t="s">
        <v>141</v>
      </c>
      <c r="H7" s="413" t="s">
        <v>141</v>
      </c>
      <c r="I7" s="414" t="s">
        <v>141</v>
      </c>
      <c r="J7" s="726" t="s">
        <v>141</v>
      </c>
      <c r="K7" s="36"/>
      <c r="L7" s="36"/>
      <c r="M7" s="36"/>
      <c r="N7" s="36"/>
      <c r="O7" s="36"/>
      <c r="P7" s="36"/>
      <c r="Q7" s="36"/>
      <c r="R7" s="36"/>
      <c r="S7" s="36"/>
      <c r="T7" s="36"/>
      <c r="U7" s="36"/>
      <c r="V7" s="36"/>
      <c r="W7" s="36"/>
      <c r="X7" s="36"/>
      <c r="Y7" s="36"/>
      <c r="Z7" s="36"/>
    </row>
    <row r="8" spans="1:26" s="12" customFormat="1" ht="16.5">
      <c r="A8" s="352" t="s">
        <v>943</v>
      </c>
      <c r="B8" s="415"/>
      <c r="C8" s="415"/>
      <c r="D8" s="415"/>
      <c r="E8" s="415"/>
      <c r="F8" s="415"/>
      <c r="G8" s="415"/>
      <c r="H8" s="415"/>
      <c r="I8" s="415"/>
      <c r="J8" s="36"/>
      <c r="K8" s="36"/>
      <c r="L8" s="36"/>
      <c r="M8" s="36"/>
      <c r="N8" s="36"/>
      <c r="O8" s="36"/>
      <c r="P8" s="36"/>
      <c r="Q8" s="36"/>
      <c r="R8" s="36"/>
      <c r="S8" s="36"/>
      <c r="T8" s="36"/>
      <c r="U8" s="36"/>
      <c r="V8" s="36"/>
      <c r="W8" s="36"/>
      <c r="X8" s="36"/>
      <c r="Y8" s="36"/>
      <c r="Z8" s="36"/>
    </row>
    <row r="9" spans="1:26" s="186" customFormat="1" ht="15" customHeight="1">
      <c r="A9" s="731" t="s">
        <v>277</v>
      </c>
      <c r="B9" s="729"/>
      <c r="C9" s="730"/>
      <c r="D9" s="418"/>
      <c r="E9" s="419"/>
      <c r="F9" s="418"/>
      <c r="G9" s="418"/>
      <c r="H9" s="418"/>
      <c r="I9" s="418"/>
      <c r="J9" s="187"/>
      <c r="K9" s="187"/>
      <c r="L9" s="187"/>
      <c r="M9" s="187"/>
      <c r="N9" s="187"/>
      <c r="O9" s="1191"/>
      <c r="P9" s="1191"/>
      <c r="Q9" s="1191"/>
      <c r="R9" s="1191"/>
      <c r="S9" s="1191"/>
      <c r="T9" s="1191"/>
      <c r="U9" s="1191"/>
      <c r="V9" s="1191"/>
      <c r="W9" s="1191"/>
      <c r="X9" s="1191"/>
      <c r="Y9" s="1191"/>
    </row>
    <row r="10" spans="1:26" s="186" customFormat="1" ht="15" customHeight="1">
      <c r="A10" s="416"/>
      <c r="B10" s="417"/>
      <c r="C10" s="418"/>
      <c r="D10" s="418"/>
      <c r="E10" s="418"/>
      <c r="F10" s="418"/>
      <c r="G10" s="418"/>
      <c r="H10" s="418"/>
      <c r="I10" s="418"/>
      <c r="J10" s="187"/>
      <c r="K10" s="187"/>
      <c r="L10" s="187"/>
      <c r="M10" s="187"/>
      <c r="N10" s="187"/>
      <c r="O10" s="1192"/>
      <c r="P10" s="1192"/>
      <c r="Q10" s="1192"/>
      <c r="R10" s="1192"/>
      <c r="S10" s="1192"/>
      <c r="T10" s="1192"/>
      <c r="U10" s="1192"/>
      <c r="V10" s="1192"/>
      <c r="W10" s="1192"/>
      <c r="X10" s="1192"/>
      <c r="Y10" s="1192"/>
    </row>
    <row r="11" spans="1:26" s="186" customFormat="1" ht="67.5" customHeight="1">
      <c r="A11" s="727"/>
      <c r="B11" s="728"/>
      <c r="C11" s="728"/>
      <c r="D11" s="728"/>
      <c r="E11" s="728"/>
      <c r="F11" s="728"/>
      <c r="G11" s="728"/>
      <c r="H11" s="728"/>
      <c r="I11" s="728"/>
      <c r="J11" s="187"/>
      <c r="K11" s="187"/>
      <c r="L11" s="187"/>
      <c r="M11" s="187"/>
      <c r="N11" s="187"/>
      <c r="O11" s="1190"/>
      <c r="P11" s="1190"/>
      <c r="Q11" s="1190"/>
      <c r="R11" s="1190"/>
      <c r="S11" s="1190"/>
      <c r="T11" s="1190"/>
      <c r="U11" s="1190"/>
      <c r="V11" s="1190"/>
      <c r="W11" s="1190"/>
      <c r="X11" s="1190"/>
      <c r="Y11" s="1190"/>
    </row>
    <row r="12" spans="1:26">
      <c r="A12" s="154"/>
      <c r="B12" s="683"/>
      <c r="G12" s="99" t="s">
        <v>102</v>
      </c>
      <c r="H12" s="106" t="s">
        <v>157</v>
      </c>
      <c r="I12" s="432" t="s">
        <v>43</v>
      </c>
      <c r="K12" s="296"/>
      <c r="L12" s="296"/>
      <c r="M12" s="296"/>
      <c r="N12" s="296"/>
      <c r="O12" s="36"/>
    </row>
    <row r="13" spans="1:26">
      <c r="A13" s="154"/>
      <c r="B13" s="683"/>
    </row>
    <row r="14" spans="1:26">
      <c r="A14" s="154"/>
      <c r="B14" s="683"/>
    </row>
    <row r="15" spans="1:26" ht="24.75" customHeight="1">
      <c r="B15" s="700" t="s">
        <v>267</v>
      </c>
      <c r="C15" s="700" t="s">
        <v>352</v>
      </c>
      <c r="D15" s="700" t="s">
        <v>268</v>
      </c>
      <c r="E15" s="700" t="s">
        <v>269</v>
      </c>
      <c r="F15" s="700" t="s">
        <v>270</v>
      </c>
      <c r="G15" s="700" t="s">
        <v>271</v>
      </c>
      <c r="H15" s="700" t="s">
        <v>272</v>
      </c>
      <c r="I15" s="700" t="s">
        <v>189</v>
      </c>
      <c r="J15" s="631" t="s">
        <v>1217</v>
      </c>
    </row>
    <row r="16" spans="1:26">
      <c r="B16" s="701" t="s">
        <v>262</v>
      </c>
      <c r="C16" s="306" t="s">
        <v>353</v>
      </c>
      <c r="D16" s="701" t="s">
        <v>273</v>
      </c>
      <c r="E16" s="701" t="s">
        <v>276</v>
      </c>
      <c r="F16" s="701" t="s">
        <v>276</v>
      </c>
      <c r="G16" s="161" t="s">
        <v>623</v>
      </c>
      <c r="H16" s="701" t="s">
        <v>520</v>
      </c>
      <c r="I16" s="172" t="s">
        <v>185</v>
      </c>
      <c r="J16" s="770" t="s">
        <v>185</v>
      </c>
    </row>
    <row r="17" spans="1:11">
      <c r="B17" s="701" t="s">
        <v>263</v>
      </c>
      <c r="C17" s="701" t="s">
        <v>354</v>
      </c>
      <c r="D17" s="219" t="s">
        <v>274</v>
      </c>
      <c r="E17" s="219" t="s">
        <v>275</v>
      </c>
      <c r="F17" s="219" t="s">
        <v>275</v>
      </c>
      <c r="G17" s="666" t="s">
        <v>766</v>
      </c>
      <c r="H17" s="420" t="s">
        <v>326</v>
      </c>
      <c r="I17" s="769" t="s">
        <v>187</v>
      </c>
      <c r="J17" s="439" t="s">
        <v>553</v>
      </c>
    </row>
    <row r="18" spans="1:11">
      <c r="B18" s="701" t="s">
        <v>264</v>
      </c>
      <c r="C18" s="701" t="s">
        <v>552</v>
      </c>
      <c r="D18" s="666" t="s">
        <v>775</v>
      </c>
      <c r="E18" s="219" t="s">
        <v>278</v>
      </c>
      <c r="F18" s="219" t="s">
        <v>278</v>
      </c>
      <c r="G18" s="335" t="s">
        <v>181</v>
      </c>
      <c r="H18" s="219" t="s">
        <v>553</v>
      </c>
      <c r="I18" s="326" t="s">
        <v>186</v>
      </c>
      <c r="J18" s="393"/>
    </row>
    <row r="19" spans="1:11" ht="15" customHeight="1">
      <c r="B19" s="679"/>
      <c r="C19" s="109"/>
      <c r="D19" s="335" t="s">
        <v>359</v>
      </c>
      <c r="E19" s="219" t="s">
        <v>274</v>
      </c>
      <c r="F19" s="219" t="s">
        <v>274</v>
      </c>
      <c r="G19" s="219" t="s">
        <v>765</v>
      </c>
      <c r="H19" s="219" t="s">
        <v>554</v>
      </c>
      <c r="I19" s="326" t="s">
        <v>188</v>
      </c>
    </row>
    <row r="20" spans="1:11">
      <c r="A20" s="272"/>
      <c r="B20" s="542"/>
      <c r="C20" s="272"/>
      <c r="D20" s="666" t="s">
        <v>944</v>
      </c>
      <c r="E20" s="1373" t="s">
        <v>279</v>
      </c>
      <c r="F20" s="421" t="s">
        <v>181</v>
      </c>
      <c r="G20" s="219" t="s">
        <v>554</v>
      </c>
      <c r="H20" s="422" t="s">
        <v>281</v>
      </c>
      <c r="I20" s="326" t="s">
        <v>196</v>
      </c>
    </row>
    <row r="21" spans="1:11" ht="24">
      <c r="C21" s="679"/>
      <c r="D21" s="711"/>
      <c r="E21" s="421" t="s">
        <v>181</v>
      </c>
      <c r="F21" s="219" t="s">
        <v>280</v>
      </c>
      <c r="G21" s="423" t="s">
        <v>927</v>
      </c>
      <c r="H21" s="666" t="s">
        <v>928</v>
      </c>
      <c r="I21" s="219" t="s">
        <v>554</v>
      </c>
    </row>
    <row r="22" spans="1:11" ht="24">
      <c r="A22" s="36"/>
      <c r="B22" s="36"/>
      <c r="C22" s="707"/>
      <c r="D22" s="353"/>
      <c r="E22" s="219" t="s">
        <v>764</v>
      </c>
      <c r="F22" s="219" t="s">
        <v>552</v>
      </c>
      <c r="G22" s="353"/>
      <c r="H22" s="666" t="s">
        <v>929</v>
      </c>
      <c r="I22" s="509" t="s">
        <v>1082</v>
      </c>
    </row>
    <row r="23" spans="1:11" ht="36">
      <c r="A23" s="36"/>
      <c r="B23" s="36"/>
      <c r="C23" s="5"/>
      <c r="D23" s="353"/>
      <c r="E23" s="219" t="s">
        <v>552</v>
      </c>
      <c r="F23" s="219" t="s">
        <v>553</v>
      </c>
      <c r="G23" s="352"/>
      <c r="H23" s="666" t="s">
        <v>930</v>
      </c>
      <c r="I23" s="362"/>
    </row>
    <row r="24" spans="1:11" ht="16.5">
      <c r="A24" s="36"/>
      <c r="B24" s="36"/>
      <c r="C24" s="5"/>
      <c r="D24" s="424"/>
      <c r="E24" s="219" t="s">
        <v>554</v>
      </c>
      <c r="F24" s="219" t="s">
        <v>945</v>
      </c>
      <c r="G24" s="352"/>
      <c r="H24" s="439" t="s">
        <v>1316</v>
      </c>
      <c r="I24" s="353"/>
    </row>
    <row r="25" spans="1:11">
      <c r="A25" s="36"/>
      <c r="B25" s="36"/>
      <c r="C25" s="36"/>
      <c r="D25" s="353"/>
      <c r="E25" s="439" t="s">
        <v>1081</v>
      </c>
      <c r="F25" s="439" t="s">
        <v>1316</v>
      </c>
      <c r="G25" s="353"/>
      <c r="H25" s="353"/>
      <c r="I25" s="353"/>
    </row>
    <row r="31" spans="1:11">
      <c r="K31" s="36"/>
    </row>
    <row r="48" spans="1:12">
      <c r="A48" s="33"/>
      <c r="B48" s="33"/>
      <c r="C48" s="33"/>
      <c r="D48" s="33"/>
      <c r="E48" s="33"/>
      <c r="F48" s="33"/>
      <c r="G48" s="33"/>
      <c r="H48" s="33"/>
      <c r="I48" s="33"/>
      <c r="J48" s="33"/>
      <c r="K48" s="33"/>
      <c r="L48" s="33"/>
    </row>
    <row r="49" spans="1:12">
      <c r="A49" s="33"/>
      <c r="B49" s="115"/>
      <c r="C49" s="114"/>
      <c r="D49" s="114"/>
      <c r="E49" s="114"/>
      <c r="F49" s="114"/>
      <c r="G49" s="114"/>
      <c r="H49" s="114"/>
      <c r="I49" s="114"/>
      <c r="J49" s="114"/>
      <c r="K49" s="33"/>
      <c r="L49" s="33"/>
    </row>
    <row r="50" spans="1:12">
      <c r="A50" s="33"/>
      <c r="B50" s="115"/>
      <c r="C50" s="114"/>
      <c r="D50" s="114"/>
      <c r="E50" s="114"/>
      <c r="F50" s="114"/>
      <c r="G50" s="114"/>
      <c r="H50" s="114"/>
      <c r="I50" s="114"/>
      <c r="J50" s="114"/>
      <c r="K50" s="33"/>
      <c r="L50" s="33"/>
    </row>
    <row r="51" spans="1:12">
      <c r="A51" s="33"/>
      <c r="B51" s="118"/>
      <c r="C51" s="114"/>
      <c r="D51" s="114"/>
      <c r="E51" s="114"/>
      <c r="F51" s="114"/>
      <c r="G51" s="114"/>
      <c r="H51" s="114"/>
      <c r="I51" s="114"/>
      <c r="J51" s="114"/>
      <c r="K51" s="33"/>
      <c r="L51" s="33"/>
    </row>
    <row r="52" spans="1:12" ht="15.5">
      <c r="A52" s="33"/>
      <c r="B52" s="116"/>
      <c r="C52" s="119"/>
      <c r="D52" s="119"/>
      <c r="E52" s="119"/>
      <c r="F52" s="119"/>
      <c r="G52" s="119"/>
      <c r="H52" s="119"/>
      <c r="I52" s="119"/>
      <c r="J52" s="119"/>
      <c r="K52" s="33"/>
      <c r="L52" s="33"/>
    </row>
    <row r="53" spans="1:12" ht="15.5">
      <c r="A53" s="33"/>
      <c r="B53" s="116"/>
      <c r="C53" s="116"/>
      <c r="D53" s="116"/>
      <c r="E53" s="116"/>
      <c r="F53" s="116"/>
      <c r="G53" s="116"/>
      <c r="H53" s="116"/>
      <c r="I53" s="116"/>
      <c r="J53" s="116"/>
      <c r="K53" s="33"/>
      <c r="L53" s="33"/>
    </row>
    <row r="54" spans="1:12" ht="15.5">
      <c r="A54" s="33"/>
      <c r="B54" s="33"/>
      <c r="C54" s="33"/>
      <c r="D54" s="33"/>
      <c r="E54" s="33"/>
      <c r="F54" s="33"/>
      <c r="G54" s="33"/>
      <c r="H54" s="33"/>
      <c r="I54" s="33"/>
      <c r="J54" s="116"/>
      <c r="K54" s="33"/>
      <c r="L54" s="33"/>
    </row>
    <row r="55" spans="1:12" ht="15.5">
      <c r="A55" s="33"/>
      <c r="B55" s="33"/>
      <c r="C55" s="33"/>
      <c r="D55" s="33"/>
      <c r="E55" s="33"/>
      <c r="F55" s="33"/>
      <c r="G55" s="33"/>
      <c r="H55" s="33"/>
      <c r="I55" s="33"/>
      <c r="J55" s="116"/>
      <c r="K55" s="33"/>
      <c r="L55" s="33"/>
    </row>
    <row r="56" spans="1:12" ht="15.5">
      <c r="A56" s="33"/>
      <c r="B56" s="33"/>
      <c r="C56" s="33"/>
      <c r="D56" s="33"/>
      <c r="E56" s="33"/>
      <c r="F56" s="33"/>
      <c r="G56" s="33"/>
      <c r="H56" s="33"/>
      <c r="I56" s="33"/>
      <c r="J56" s="116"/>
      <c r="K56" s="33"/>
      <c r="L56" s="33"/>
    </row>
    <row r="57" spans="1:12" ht="15.5">
      <c r="A57" s="33"/>
      <c r="B57" s="116"/>
      <c r="C57" s="116"/>
      <c r="D57" s="116"/>
      <c r="E57" s="117"/>
      <c r="F57" s="117"/>
      <c r="G57" s="117"/>
      <c r="H57" s="117"/>
      <c r="I57" s="116"/>
      <c r="J57" s="116"/>
      <c r="K57" s="33"/>
      <c r="L57" s="33"/>
    </row>
    <row r="58" spans="1:12">
      <c r="A58" s="33"/>
      <c r="B58" s="33"/>
      <c r="C58" s="33"/>
      <c r="D58" s="33"/>
      <c r="E58" s="33"/>
      <c r="F58" s="33"/>
      <c r="G58" s="33"/>
      <c r="H58" s="33"/>
      <c r="I58" s="33"/>
      <c r="J58" s="33"/>
      <c r="K58" s="33"/>
      <c r="L58" s="33"/>
    </row>
    <row r="59" spans="1:12">
      <c r="A59" s="33"/>
      <c r="B59" s="33"/>
      <c r="C59" s="33"/>
      <c r="D59" s="33"/>
      <c r="E59" s="33"/>
      <c r="F59" s="33"/>
      <c r="G59" s="33"/>
      <c r="H59" s="33"/>
      <c r="I59" s="33"/>
      <c r="J59" s="33"/>
      <c r="K59" s="33"/>
      <c r="L59" s="33"/>
    </row>
  </sheetData>
  <mergeCells count="6">
    <mergeCell ref="E1:F1"/>
    <mergeCell ref="O9:Y9"/>
    <mergeCell ref="O10:Y10"/>
    <mergeCell ref="O11:Y11"/>
    <mergeCell ref="A4:J4"/>
    <mergeCell ref="A3:J3"/>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230E-59C9-4981-9460-152C7195B41E}">
  <dimension ref="A1:XEZ173"/>
  <sheetViews>
    <sheetView topLeftCell="A145" zoomScaleNormal="100" workbookViewId="0">
      <selection activeCell="G7" sqref="G7:J7"/>
    </sheetView>
  </sheetViews>
  <sheetFormatPr defaultColWidth="9.1796875" defaultRowHeight="14.5"/>
  <cols>
    <col min="1" max="1" width="13.7265625" style="49" customWidth="1"/>
    <col min="2" max="2" width="21.7265625" style="49" customWidth="1"/>
    <col min="3" max="3" width="25.453125" style="49" customWidth="1"/>
    <col min="4" max="4" width="10.453125" style="49" customWidth="1"/>
    <col min="5" max="5" width="14" style="49" customWidth="1"/>
    <col min="6" max="6" width="12.453125" style="49" customWidth="1"/>
    <col min="7" max="7" width="15.1796875" style="49" customWidth="1"/>
    <col min="8" max="8" width="13.81640625" style="49" customWidth="1"/>
    <col min="9" max="9" width="24" style="49" customWidth="1"/>
    <col min="10" max="10" width="25.7265625" style="49" customWidth="1"/>
    <col min="11" max="11" width="17.1796875" style="49" customWidth="1"/>
    <col min="12" max="12" width="8.7265625" style="49" customWidth="1"/>
    <col min="13" max="13" width="28" style="49" customWidth="1"/>
    <col min="14" max="17" width="9.1796875" style="49"/>
    <col min="18" max="18" width="8.81640625" style="49" customWidth="1"/>
    <col min="19" max="16384" width="9.1796875" style="49"/>
  </cols>
  <sheetData>
    <row r="1" spans="1:1020 1025:2044 2049:3068 3073:4092 4097:5116 5121:6140 6145:7164 7169:8188 8193:9212 9217:10236 10241:11260 11265:12284 12289:13308 13313:14332 14337:15356 15361:16380">
      <c r="A1" s="51"/>
      <c r="B1" s="51"/>
      <c r="C1" s="49" t="s">
        <v>60</v>
      </c>
      <c r="D1" s="52"/>
      <c r="E1" s="49" t="s">
        <v>61</v>
      </c>
      <c r="G1" s="654"/>
      <c r="H1" s="654"/>
      <c r="I1" s="49" t="s">
        <v>62</v>
      </c>
      <c r="K1" s="53"/>
      <c r="L1" s="49" t="s">
        <v>63</v>
      </c>
      <c r="N1" s="31"/>
      <c r="O1" s="31"/>
      <c r="P1" s="31"/>
      <c r="Q1" s="31"/>
      <c r="R1" s="31"/>
      <c r="S1" s="31"/>
      <c r="T1" s="31"/>
      <c r="U1" s="31"/>
      <c r="V1" s="31"/>
      <c r="W1" s="32"/>
      <c r="X1" s="32"/>
      <c r="AB1" s="53"/>
      <c r="AG1" s="51"/>
      <c r="AJ1" s="52"/>
      <c r="AM1" s="654"/>
      <c r="AN1" s="654"/>
      <c r="AR1" s="53"/>
      <c r="AW1" s="51"/>
      <c r="AZ1" s="52"/>
      <c r="BC1" s="654"/>
      <c r="BD1" s="654"/>
      <c r="BH1" s="53"/>
      <c r="BM1" s="51"/>
      <c r="BP1" s="52"/>
      <c r="BS1" s="654"/>
      <c r="BT1" s="654"/>
      <c r="BX1" s="53"/>
      <c r="CC1" s="51"/>
      <c r="CF1" s="52"/>
      <c r="CI1" s="654"/>
      <c r="CJ1" s="654"/>
      <c r="CN1" s="53"/>
      <c r="CS1" s="51"/>
      <c r="CV1" s="52"/>
      <c r="CY1" s="654"/>
      <c r="CZ1" s="654"/>
      <c r="DD1" s="53"/>
      <c r="DI1" s="51"/>
      <c r="DL1" s="52"/>
      <c r="DO1" s="654"/>
      <c r="DP1" s="654"/>
      <c r="DT1" s="53"/>
      <c r="DY1" s="51"/>
      <c r="EB1" s="52"/>
      <c r="EE1" s="654"/>
      <c r="EF1" s="654"/>
      <c r="EJ1" s="53"/>
      <c r="EO1" s="51"/>
      <c r="ER1" s="52"/>
      <c r="EU1" s="654"/>
      <c r="EV1" s="654"/>
      <c r="EZ1" s="53"/>
      <c r="FE1" s="51"/>
      <c r="FH1" s="52"/>
      <c r="FK1" s="654"/>
      <c r="FL1" s="654"/>
      <c r="FP1" s="53"/>
      <c r="FU1" s="51"/>
      <c r="FX1" s="52"/>
      <c r="GA1" s="654"/>
      <c r="GB1" s="654"/>
      <c r="GF1" s="53"/>
      <c r="GK1" s="51"/>
      <c r="GN1" s="52"/>
      <c r="GQ1" s="654"/>
      <c r="GR1" s="654"/>
      <c r="GV1" s="53"/>
      <c r="HA1" s="51"/>
      <c r="HD1" s="52"/>
      <c r="HG1" s="654"/>
      <c r="HH1" s="654"/>
      <c r="HL1" s="53"/>
      <c r="HQ1" s="51"/>
      <c r="HT1" s="52"/>
      <c r="HW1" s="654"/>
      <c r="HX1" s="654"/>
      <c r="IB1" s="53"/>
      <c r="IG1" s="51"/>
      <c r="IJ1" s="52"/>
      <c r="IM1" s="654"/>
      <c r="IN1" s="654"/>
      <c r="IR1" s="53"/>
      <c r="IW1" s="51"/>
      <c r="IZ1" s="52"/>
      <c r="JC1" s="654"/>
      <c r="JD1" s="654"/>
      <c r="JH1" s="53"/>
      <c r="JM1" s="51"/>
      <c r="JP1" s="52"/>
      <c r="JS1" s="654"/>
      <c r="JT1" s="654"/>
      <c r="JX1" s="53"/>
      <c r="KC1" s="51"/>
      <c r="KF1" s="52"/>
      <c r="KI1" s="654"/>
      <c r="KJ1" s="654"/>
      <c r="KN1" s="53"/>
      <c r="KS1" s="51"/>
      <c r="KV1" s="52"/>
      <c r="KY1" s="654"/>
      <c r="KZ1" s="654"/>
      <c r="LD1" s="53"/>
      <c r="LI1" s="51"/>
      <c r="LL1" s="52"/>
      <c r="LO1" s="654"/>
      <c r="LP1" s="654"/>
      <c r="LT1" s="53"/>
      <c r="LY1" s="51"/>
      <c r="MB1" s="52"/>
      <c r="ME1" s="654"/>
      <c r="MF1" s="654"/>
      <c r="MJ1" s="53"/>
      <c r="MO1" s="51"/>
      <c r="MR1" s="52"/>
      <c r="MU1" s="654"/>
      <c r="MV1" s="654"/>
      <c r="MZ1" s="53"/>
      <c r="NE1" s="51"/>
      <c r="NH1" s="52"/>
      <c r="NK1" s="654"/>
      <c r="NL1" s="654"/>
      <c r="NP1" s="53"/>
      <c r="NU1" s="51"/>
      <c r="NX1" s="52"/>
      <c r="OA1" s="654"/>
      <c r="OB1" s="654"/>
      <c r="OF1" s="53"/>
      <c r="OK1" s="51"/>
      <c r="ON1" s="52"/>
      <c r="OQ1" s="654"/>
      <c r="OR1" s="654"/>
      <c r="OV1" s="53"/>
      <c r="PA1" s="51"/>
      <c r="PD1" s="52"/>
      <c r="PG1" s="654"/>
      <c r="PH1" s="654"/>
      <c r="PL1" s="53"/>
      <c r="PQ1" s="51"/>
      <c r="PT1" s="52"/>
      <c r="PW1" s="654"/>
      <c r="PX1" s="654"/>
      <c r="QB1" s="53"/>
      <c r="QG1" s="51"/>
      <c r="QJ1" s="52"/>
      <c r="QM1" s="654"/>
      <c r="QN1" s="654"/>
      <c r="QR1" s="53"/>
      <c r="QW1" s="51"/>
      <c r="QZ1" s="52"/>
      <c r="RC1" s="654"/>
      <c r="RD1" s="654"/>
      <c r="RH1" s="53"/>
      <c r="RM1" s="51"/>
      <c r="RP1" s="52"/>
      <c r="RS1" s="654"/>
      <c r="RT1" s="654"/>
      <c r="RX1" s="53"/>
      <c r="SC1" s="51"/>
      <c r="SF1" s="52"/>
      <c r="SI1" s="654"/>
      <c r="SJ1" s="654"/>
      <c r="SN1" s="53"/>
      <c r="SS1" s="51"/>
      <c r="SV1" s="52"/>
      <c r="SY1" s="654"/>
      <c r="SZ1" s="654"/>
      <c r="TD1" s="53"/>
      <c r="TI1" s="51"/>
      <c r="TL1" s="52"/>
      <c r="TO1" s="654"/>
      <c r="TP1" s="654"/>
      <c r="TT1" s="53"/>
      <c r="TY1" s="51"/>
      <c r="UB1" s="52"/>
      <c r="UE1" s="654"/>
      <c r="UF1" s="654"/>
      <c r="UJ1" s="53"/>
      <c r="UO1" s="51"/>
      <c r="UR1" s="52"/>
      <c r="UU1" s="654"/>
      <c r="UV1" s="654"/>
      <c r="UZ1" s="53"/>
      <c r="VE1" s="51"/>
      <c r="VH1" s="52"/>
      <c r="VK1" s="654"/>
      <c r="VL1" s="654"/>
      <c r="VP1" s="53"/>
      <c r="VU1" s="51"/>
      <c r="VX1" s="52"/>
      <c r="WA1" s="654"/>
      <c r="WB1" s="654"/>
      <c r="WF1" s="53"/>
      <c r="WK1" s="51"/>
      <c r="WN1" s="52"/>
      <c r="WQ1" s="654"/>
      <c r="WR1" s="654"/>
      <c r="WV1" s="53"/>
      <c r="XA1" s="51"/>
      <c r="XD1" s="52"/>
      <c r="XG1" s="654"/>
      <c r="XH1" s="654"/>
      <c r="XL1" s="53"/>
      <c r="XQ1" s="51"/>
      <c r="XT1" s="52"/>
      <c r="XW1" s="654"/>
      <c r="XX1" s="654"/>
      <c r="YB1" s="53"/>
      <c r="YG1" s="51"/>
      <c r="YJ1" s="52"/>
      <c r="YM1" s="654"/>
      <c r="YN1" s="654"/>
      <c r="YR1" s="53"/>
      <c r="YW1" s="51"/>
      <c r="YZ1" s="52"/>
      <c r="ZC1" s="654"/>
      <c r="ZD1" s="654"/>
      <c r="ZH1" s="53"/>
      <c r="ZM1" s="51"/>
      <c r="ZP1" s="52"/>
      <c r="ZS1" s="654"/>
      <c r="ZT1" s="654"/>
      <c r="ZX1" s="53"/>
      <c r="AAC1" s="51"/>
      <c r="AAF1" s="52"/>
      <c r="AAI1" s="654"/>
      <c r="AAJ1" s="654"/>
      <c r="AAN1" s="53"/>
      <c r="AAS1" s="51"/>
      <c r="AAV1" s="52"/>
      <c r="AAY1" s="654"/>
      <c r="AAZ1" s="654"/>
      <c r="ABD1" s="53"/>
      <c r="ABI1" s="51"/>
      <c r="ABL1" s="52"/>
      <c r="ABO1" s="654"/>
      <c r="ABP1" s="654"/>
      <c r="ABT1" s="53"/>
      <c r="ABY1" s="51"/>
      <c r="ACB1" s="52"/>
      <c r="ACE1" s="654"/>
      <c r="ACF1" s="654"/>
      <c r="ACJ1" s="53"/>
      <c r="ACO1" s="51"/>
      <c r="ACR1" s="52"/>
      <c r="ACU1" s="654"/>
      <c r="ACV1" s="654"/>
      <c r="ACZ1" s="53"/>
      <c r="ADE1" s="51"/>
      <c r="ADH1" s="52"/>
      <c r="ADK1" s="654"/>
      <c r="ADL1" s="654"/>
      <c r="ADP1" s="53"/>
      <c r="ADU1" s="51"/>
      <c r="ADX1" s="52"/>
      <c r="AEA1" s="654"/>
      <c r="AEB1" s="654"/>
      <c r="AEF1" s="53"/>
      <c r="AEK1" s="51"/>
      <c r="AEN1" s="52"/>
      <c r="AEQ1" s="654"/>
      <c r="AER1" s="654"/>
      <c r="AEV1" s="53"/>
      <c r="AFA1" s="51"/>
      <c r="AFD1" s="52"/>
      <c r="AFG1" s="654"/>
      <c r="AFH1" s="654"/>
      <c r="AFL1" s="53"/>
      <c r="AFQ1" s="51"/>
      <c r="AFT1" s="52"/>
      <c r="AFW1" s="654"/>
      <c r="AFX1" s="654"/>
      <c r="AGB1" s="53"/>
      <c r="AGG1" s="51"/>
      <c r="AGJ1" s="52"/>
      <c r="AGM1" s="654"/>
      <c r="AGN1" s="654"/>
      <c r="AGR1" s="53"/>
      <c r="AGW1" s="51"/>
      <c r="AGZ1" s="52"/>
      <c r="AHC1" s="654"/>
      <c r="AHD1" s="654"/>
      <c r="AHH1" s="53"/>
      <c r="AHM1" s="51"/>
      <c r="AHP1" s="52"/>
      <c r="AHS1" s="654"/>
      <c r="AHT1" s="654"/>
      <c r="AHX1" s="53"/>
      <c r="AIC1" s="51"/>
      <c r="AIF1" s="52"/>
      <c r="AII1" s="654"/>
      <c r="AIJ1" s="654"/>
      <c r="AIN1" s="53"/>
      <c r="AIS1" s="51"/>
      <c r="AIV1" s="52"/>
      <c r="AIY1" s="654"/>
      <c r="AIZ1" s="654"/>
      <c r="AJD1" s="53"/>
      <c r="AJI1" s="51"/>
      <c r="AJL1" s="52"/>
      <c r="AJO1" s="654"/>
      <c r="AJP1" s="654"/>
      <c r="AJT1" s="53"/>
      <c r="AJY1" s="51"/>
      <c r="AKB1" s="52"/>
      <c r="AKE1" s="654"/>
      <c r="AKF1" s="654"/>
      <c r="AKJ1" s="53"/>
      <c r="AKO1" s="51"/>
      <c r="AKR1" s="52"/>
      <c r="AKU1" s="654"/>
      <c r="AKV1" s="654"/>
      <c r="AKZ1" s="53"/>
      <c r="ALE1" s="51"/>
      <c r="ALH1" s="52"/>
      <c r="ALK1" s="654"/>
      <c r="ALL1" s="654"/>
      <c r="ALP1" s="53"/>
      <c r="ALU1" s="51"/>
      <c r="ALX1" s="52"/>
      <c r="AMA1" s="654"/>
      <c r="AMB1" s="654"/>
      <c r="AMF1" s="53"/>
      <c r="AMK1" s="51"/>
      <c r="AMN1" s="52"/>
      <c r="AMQ1" s="654"/>
      <c r="AMR1" s="654"/>
      <c r="AMV1" s="53"/>
      <c r="ANA1" s="51"/>
      <c r="AND1" s="52"/>
      <c r="ANG1" s="654"/>
      <c r="ANH1" s="654"/>
      <c r="ANL1" s="53"/>
      <c r="ANQ1" s="51"/>
      <c r="ANT1" s="52"/>
      <c r="ANW1" s="654"/>
      <c r="ANX1" s="654"/>
      <c r="AOB1" s="53"/>
      <c r="AOG1" s="51"/>
      <c r="AOJ1" s="52"/>
      <c r="AOM1" s="654"/>
      <c r="AON1" s="654"/>
      <c r="AOR1" s="53"/>
      <c r="AOW1" s="51"/>
      <c r="AOZ1" s="52"/>
      <c r="APC1" s="654"/>
      <c r="APD1" s="654"/>
      <c r="APH1" s="53"/>
      <c r="APM1" s="51"/>
      <c r="APP1" s="52"/>
      <c r="APS1" s="654"/>
      <c r="APT1" s="654"/>
      <c r="APX1" s="53"/>
      <c r="AQC1" s="51"/>
      <c r="AQF1" s="52"/>
      <c r="AQI1" s="654"/>
      <c r="AQJ1" s="654"/>
      <c r="AQN1" s="53"/>
      <c r="AQS1" s="51"/>
      <c r="AQV1" s="52"/>
      <c r="AQY1" s="654"/>
      <c r="AQZ1" s="654"/>
      <c r="ARD1" s="53"/>
      <c r="ARI1" s="51"/>
      <c r="ARL1" s="52"/>
      <c r="ARO1" s="654"/>
      <c r="ARP1" s="654"/>
      <c r="ART1" s="53"/>
      <c r="ARY1" s="51"/>
      <c r="ASB1" s="52"/>
      <c r="ASE1" s="654"/>
      <c r="ASF1" s="654"/>
      <c r="ASJ1" s="53"/>
      <c r="ASO1" s="51"/>
      <c r="ASR1" s="52"/>
      <c r="ASU1" s="654"/>
      <c r="ASV1" s="654"/>
      <c r="ASZ1" s="53"/>
      <c r="ATE1" s="51"/>
      <c r="ATH1" s="52"/>
      <c r="ATK1" s="654"/>
      <c r="ATL1" s="654"/>
      <c r="ATP1" s="53"/>
      <c r="ATU1" s="51"/>
      <c r="ATX1" s="52"/>
      <c r="AUA1" s="654"/>
      <c r="AUB1" s="654"/>
      <c r="AUF1" s="53"/>
      <c r="AUK1" s="51"/>
      <c r="AUN1" s="52"/>
      <c r="AUQ1" s="654"/>
      <c r="AUR1" s="654"/>
      <c r="AUV1" s="53"/>
      <c r="AVA1" s="51"/>
      <c r="AVD1" s="52"/>
      <c r="AVG1" s="654"/>
      <c r="AVH1" s="654"/>
      <c r="AVL1" s="53"/>
      <c r="AVQ1" s="51"/>
      <c r="AVT1" s="52"/>
      <c r="AVW1" s="654"/>
      <c r="AVX1" s="654"/>
      <c r="AWB1" s="53"/>
      <c r="AWG1" s="51"/>
      <c r="AWJ1" s="52"/>
      <c r="AWM1" s="654"/>
      <c r="AWN1" s="654"/>
      <c r="AWR1" s="53"/>
      <c r="AWW1" s="51"/>
      <c r="AWZ1" s="52"/>
      <c r="AXC1" s="654"/>
      <c r="AXD1" s="654"/>
      <c r="AXH1" s="53"/>
      <c r="AXM1" s="51"/>
      <c r="AXP1" s="52"/>
      <c r="AXS1" s="654"/>
      <c r="AXT1" s="654"/>
      <c r="AXX1" s="53"/>
      <c r="AYC1" s="51"/>
      <c r="AYF1" s="52"/>
      <c r="AYI1" s="654"/>
      <c r="AYJ1" s="654"/>
      <c r="AYN1" s="53"/>
      <c r="AYS1" s="51"/>
      <c r="AYV1" s="52"/>
      <c r="AYY1" s="654"/>
      <c r="AYZ1" s="654"/>
      <c r="AZD1" s="53"/>
      <c r="AZI1" s="51"/>
      <c r="AZL1" s="52"/>
      <c r="AZO1" s="654"/>
      <c r="AZP1" s="654"/>
      <c r="AZT1" s="53"/>
      <c r="AZY1" s="51"/>
      <c r="BAB1" s="52"/>
      <c r="BAE1" s="654"/>
      <c r="BAF1" s="654"/>
      <c r="BAJ1" s="53"/>
      <c r="BAO1" s="51"/>
      <c r="BAR1" s="52"/>
      <c r="BAU1" s="654"/>
      <c r="BAV1" s="654"/>
      <c r="BAZ1" s="53"/>
      <c r="BBE1" s="51"/>
      <c r="BBH1" s="52"/>
      <c r="BBK1" s="654"/>
      <c r="BBL1" s="654"/>
      <c r="BBP1" s="53"/>
      <c r="BBU1" s="51"/>
      <c r="BBX1" s="52"/>
      <c r="BCA1" s="654"/>
      <c r="BCB1" s="654"/>
      <c r="BCF1" s="53"/>
      <c r="BCK1" s="51"/>
      <c r="BCN1" s="52"/>
      <c r="BCQ1" s="654"/>
      <c r="BCR1" s="654"/>
      <c r="BCV1" s="53"/>
      <c r="BDA1" s="51"/>
      <c r="BDD1" s="52"/>
      <c r="BDG1" s="654"/>
      <c r="BDH1" s="654"/>
      <c r="BDL1" s="53"/>
      <c r="BDQ1" s="51"/>
      <c r="BDT1" s="52"/>
      <c r="BDW1" s="654"/>
      <c r="BDX1" s="654"/>
      <c r="BEB1" s="53"/>
      <c r="BEG1" s="51"/>
      <c r="BEJ1" s="52"/>
      <c r="BEM1" s="654"/>
      <c r="BEN1" s="654"/>
      <c r="BER1" s="53"/>
      <c r="BEW1" s="51"/>
      <c r="BEZ1" s="52"/>
      <c r="BFC1" s="654"/>
      <c r="BFD1" s="654"/>
      <c r="BFH1" s="53"/>
      <c r="BFM1" s="51"/>
      <c r="BFP1" s="52"/>
      <c r="BFS1" s="654"/>
      <c r="BFT1" s="654"/>
      <c r="BFX1" s="53"/>
      <c r="BGC1" s="51"/>
      <c r="BGF1" s="52"/>
      <c r="BGI1" s="654"/>
      <c r="BGJ1" s="654"/>
      <c r="BGN1" s="53"/>
      <c r="BGS1" s="51"/>
      <c r="BGV1" s="52"/>
      <c r="BGY1" s="654"/>
      <c r="BGZ1" s="654"/>
      <c r="BHD1" s="53"/>
      <c r="BHI1" s="51"/>
      <c r="BHL1" s="52"/>
      <c r="BHO1" s="654"/>
      <c r="BHP1" s="654"/>
      <c r="BHT1" s="53"/>
      <c r="BHY1" s="51"/>
      <c r="BIB1" s="52"/>
      <c r="BIE1" s="654"/>
      <c r="BIF1" s="654"/>
      <c r="BIJ1" s="53"/>
      <c r="BIO1" s="51"/>
      <c r="BIR1" s="52"/>
      <c r="BIU1" s="654"/>
      <c r="BIV1" s="654"/>
      <c r="BIZ1" s="53"/>
      <c r="BJE1" s="51"/>
      <c r="BJH1" s="52"/>
      <c r="BJK1" s="654"/>
      <c r="BJL1" s="654"/>
      <c r="BJP1" s="53"/>
      <c r="BJU1" s="51"/>
      <c r="BJX1" s="52"/>
      <c r="BKA1" s="654"/>
      <c r="BKB1" s="654"/>
      <c r="BKF1" s="53"/>
      <c r="BKK1" s="51"/>
      <c r="BKN1" s="52"/>
      <c r="BKQ1" s="654"/>
      <c r="BKR1" s="654"/>
      <c r="BKV1" s="53"/>
      <c r="BLA1" s="51"/>
      <c r="BLD1" s="52"/>
      <c r="BLG1" s="654"/>
      <c r="BLH1" s="654"/>
      <c r="BLL1" s="53"/>
      <c r="BLQ1" s="51"/>
      <c r="BLT1" s="52"/>
      <c r="BLW1" s="654"/>
      <c r="BLX1" s="654"/>
      <c r="BMB1" s="53"/>
      <c r="BMG1" s="51"/>
      <c r="BMJ1" s="52"/>
      <c r="BMM1" s="654"/>
      <c r="BMN1" s="654"/>
      <c r="BMR1" s="53"/>
      <c r="BMW1" s="51"/>
      <c r="BMZ1" s="52"/>
      <c r="BNC1" s="654"/>
      <c r="BND1" s="654"/>
      <c r="BNH1" s="53"/>
      <c r="BNM1" s="51"/>
      <c r="BNP1" s="52"/>
      <c r="BNS1" s="654"/>
      <c r="BNT1" s="654"/>
      <c r="BNX1" s="53"/>
      <c r="BOC1" s="51"/>
      <c r="BOF1" s="52"/>
      <c r="BOI1" s="654"/>
      <c r="BOJ1" s="654"/>
      <c r="BON1" s="53"/>
      <c r="BOS1" s="51"/>
      <c r="BOV1" s="52"/>
      <c r="BOY1" s="654"/>
      <c r="BOZ1" s="654"/>
      <c r="BPD1" s="53"/>
      <c r="BPI1" s="51"/>
      <c r="BPL1" s="52"/>
      <c r="BPO1" s="654"/>
      <c r="BPP1" s="654"/>
      <c r="BPT1" s="53"/>
      <c r="BPY1" s="51"/>
      <c r="BQB1" s="52"/>
      <c r="BQE1" s="654"/>
      <c r="BQF1" s="654"/>
      <c r="BQJ1" s="53"/>
      <c r="BQO1" s="51"/>
      <c r="BQR1" s="52"/>
      <c r="BQU1" s="654"/>
      <c r="BQV1" s="654"/>
      <c r="BQZ1" s="53"/>
      <c r="BRE1" s="51"/>
      <c r="BRH1" s="52"/>
      <c r="BRK1" s="654"/>
      <c r="BRL1" s="654"/>
      <c r="BRP1" s="53"/>
      <c r="BRU1" s="51"/>
      <c r="BRX1" s="52"/>
      <c r="BSA1" s="654"/>
      <c r="BSB1" s="654"/>
      <c r="BSF1" s="53"/>
      <c r="BSK1" s="51"/>
      <c r="BSN1" s="52"/>
      <c r="BSQ1" s="654"/>
      <c r="BSR1" s="654"/>
      <c r="BSV1" s="53"/>
      <c r="BTA1" s="51"/>
      <c r="BTD1" s="52"/>
      <c r="BTG1" s="654"/>
      <c r="BTH1" s="654"/>
      <c r="BTL1" s="53"/>
      <c r="BTQ1" s="51"/>
      <c r="BTT1" s="52"/>
      <c r="BTW1" s="654"/>
      <c r="BTX1" s="654"/>
      <c r="BUB1" s="53"/>
      <c r="BUG1" s="51"/>
      <c r="BUJ1" s="52"/>
      <c r="BUM1" s="654"/>
      <c r="BUN1" s="654"/>
      <c r="BUR1" s="53"/>
      <c r="BUW1" s="51"/>
      <c r="BUZ1" s="52"/>
      <c r="BVC1" s="654"/>
      <c r="BVD1" s="654"/>
      <c r="BVH1" s="53"/>
      <c r="BVM1" s="51"/>
      <c r="BVP1" s="52"/>
      <c r="BVS1" s="654"/>
      <c r="BVT1" s="654"/>
      <c r="BVX1" s="53"/>
      <c r="BWC1" s="51"/>
      <c r="BWF1" s="52"/>
      <c r="BWI1" s="654"/>
      <c r="BWJ1" s="654"/>
      <c r="BWN1" s="53"/>
      <c r="BWS1" s="51"/>
      <c r="BWV1" s="52"/>
      <c r="BWY1" s="654"/>
      <c r="BWZ1" s="654"/>
      <c r="BXD1" s="53"/>
      <c r="BXI1" s="51"/>
      <c r="BXL1" s="52"/>
      <c r="BXO1" s="654"/>
      <c r="BXP1" s="654"/>
      <c r="BXT1" s="53"/>
      <c r="BXY1" s="51"/>
      <c r="BYB1" s="52"/>
      <c r="BYE1" s="654"/>
      <c r="BYF1" s="654"/>
      <c r="BYJ1" s="53"/>
      <c r="BYO1" s="51"/>
      <c r="BYR1" s="52"/>
      <c r="BYU1" s="654"/>
      <c r="BYV1" s="654"/>
      <c r="BYZ1" s="53"/>
      <c r="BZE1" s="51"/>
      <c r="BZH1" s="52"/>
      <c r="BZK1" s="654"/>
      <c r="BZL1" s="654"/>
      <c r="BZP1" s="53"/>
      <c r="BZU1" s="51"/>
      <c r="BZX1" s="52"/>
      <c r="CAA1" s="654"/>
      <c r="CAB1" s="654"/>
      <c r="CAF1" s="53"/>
      <c r="CAK1" s="51"/>
      <c r="CAN1" s="52"/>
      <c r="CAQ1" s="654"/>
      <c r="CAR1" s="654"/>
      <c r="CAV1" s="53"/>
      <c r="CBA1" s="51"/>
      <c r="CBD1" s="52"/>
      <c r="CBG1" s="654"/>
      <c r="CBH1" s="654"/>
      <c r="CBL1" s="53"/>
      <c r="CBQ1" s="51"/>
      <c r="CBT1" s="52"/>
      <c r="CBW1" s="654"/>
      <c r="CBX1" s="654"/>
      <c r="CCB1" s="53"/>
      <c r="CCG1" s="51"/>
      <c r="CCJ1" s="52"/>
      <c r="CCM1" s="654"/>
      <c r="CCN1" s="654"/>
      <c r="CCR1" s="53"/>
      <c r="CCW1" s="51"/>
      <c r="CCZ1" s="52"/>
      <c r="CDC1" s="654"/>
      <c r="CDD1" s="654"/>
      <c r="CDH1" s="53"/>
      <c r="CDM1" s="51"/>
      <c r="CDP1" s="52"/>
      <c r="CDS1" s="654"/>
      <c r="CDT1" s="654"/>
      <c r="CDX1" s="53"/>
      <c r="CEC1" s="51"/>
      <c r="CEF1" s="52"/>
      <c r="CEI1" s="654"/>
      <c r="CEJ1" s="654"/>
      <c r="CEN1" s="53"/>
      <c r="CES1" s="51"/>
      <c r="CEV1" s="52"/>
      <c r="CEY1" s="654"/>
      <c r="CEZ1" s="654"/>
      <c r="CFD1" s="53"/>
      <c r="CFI1" s="51"/>
      <c r="CFL1" s="52"/>
      <c r="CFO1" s="654"/>
      <c r="CFP1" s="654"/>
      <c r="CFT1" s="53"/>
      <c r="CFY1" s="51"/>
      <c r="CGB1" s="52"/>
      <c r="CGE1" s="654"/>
      <c r="CGF1" s="654"/>
      <c r="CGJ1" s="53"/>
      <c r="CGO1" s="51"/>
      <c r="CGR1" s="52"/>
      <c r="CGU1" s="654"/>
      <c r="CGV1" s="654"/>
      <c r="CGZ1" s="53"/>
      <c r="CHE1" s="51"/>
      <c r="CHH1" s="52"/>
      <c r="CHK1" s="654"/>
      <c r="CHL1" s="654"/>
      <c r="CHP1" s="53"/>
      <c r="CHU1" s="51"/>
      <c r="CHX1" s="52"/>
      <c r="CIA1" s="654"/>
      <c r="CIB1" s="654"/>
      <c r="CIF1" s="53"/>
      <c r="CIK1" s="51"/>
      <c r="CIN1" s="52"/>
      <c r="CIQ1" s="654"/>
      <c r="CIR1" s="654"/>
      <c r="CIV1" s="53"/>
      <c r="CJA1" s="51"/>
      <c r="CJD1" s="52"/>
      <c r="CJG1" s="654"/>
      <c r="CJH1" s="654"/>
      <c r="CJL1" s="53"/>
      <c r="CJQ1" s="51"/>
      <c r="CJT1" s="52"/>
      <c r="CJW1" s="654"/>
      <c r="CJX1" s="654"/>
      <c r="CKB1" s="53"/>
      <c r="CKG1" s="51"/>
      <c r="CKJ1" s="52"/>
      <c r="CKM1" s="654"/>
      <c r="CKN1" s="654"/>
      <c r="CKR1" s="53"/>
      <c r="CKW1" s="51"/>
      <c r="CKZ1" s="52"/>
      <c r="CLC1" s="654"/>
      <c r="CLD1" s="654"/>
      <c r="CLH1" s="53"/>
      <c r="CLM1" s="51"/>
      <c r="CLP1" s="52"/>
      <c r="CLS1" s="654"/>
      <c r="CLT1" s="654"/>
      <c r="CLX1" s="53"/>
      <c r="CMC1" s="51"/>
      <c r="CMF1" s="52"/>
      <c r="CMI1" s="654"/>
      <c r="CMJ1" s="654"/>
      <c r="CMN1" s="53"/>
      <c r="CMS1" s="51"/>
      <c r="CMV1" s="52"/>
      <c r="CMY1" s="654"/>
      <c r="CMZ1" s="654"/>
      <c r="CND1" s="53"/>
      <c r="CNI1" s="51"/>
      <c r="CNL1" s="52"/>
      <c r="CNO1" s="654"/>
      <c r="CNP1" s="654"/>
      <c r="CNT1" s="53"/>
      <c r="CNY1" s="51"/>
      <c r="COB1" s="52"/>
      <c r="COE1" s="654"/>
      <c r="COF1" s="654"/>
      <c r="COJ1" s="53"/>
      <c r="COO1" s="51"/>
      <c r="COR1" s="52"/>
      <c r="COU1" s="654"/>
      <c r="COV1" s="654"/>
      <c r="COZ1" s="53"/>
      <c r="CPE1" s="51"/>
      <c r="CPH1" s="52"/>
      <c r="CPK1" s="654"/>
      <c r="CPL1" s="654"/>
      <c r="CPP1" s="53"/>
      <c r="CPU1" s="51"/>
      <c r="CPX1" s="52"/>
      <c r="CQA1" s="654"/>
      <c r="CQB1" s="654"/>
      <c r="CQF1" s="53"/>
      <c r="CQK1" s="51"/>
      <c r="CQN1" s="52"/>
      <c r="CQQ1" s="654"/>
      <c r="CQR1" s="654"/>
      <c r="CQV1" s="53"/>
      <c r="CRA1" s="51"/>
      <c r="CRD1" s="52"/>
      <c r="CRG1" s="654"/>
      <c r="CRH1" s="654"/>
      <c r="CRL1" s="53"/>
      <c r="CRQ1" s="51"/>
      <c r="CRT1" s="52"/>
      <c r="CRW1" s="654"/>
      <c r="CRX1" s="654"/>
      <c r="CSB1" s="53"/>
      <c r="CSG1" s="51"/>
      <c r="CSJ1" s="52"/>
      <c r="CSM1" s="654"/>
      <c r="CSN1" s="654"/>
      <c r="CSR1" s="53"/>
      <c r="CSW1" s="51"/>
      <c r="CSZ1" s="52"/>
      <c r="CTC1" s="654"/>
      <c r="CTD1" s="654"/>
      <c r="CTH1" s="53"/>
      <c r="CTM1" s="51"/>
      <c r="CTP1" s="52"/>
      <c r="CTS1" s="654"/>
      <c r="CTT1" s="654"/>
      <c r="CTX1" s="53"/>
      <c r="CUC1" s="51"/>
      <c r="CUF1" s="52"/>
      <c r="CUI1" s="654"/>
      <c r="CUJ1" s="654"/>
      <c r="CUN1" s="53"/>
      <c r="CUS1" s="51"/>
      <c r="CUV1" s="52"/>
      <c r="CUY1" s="654"/>
      <c r="CUZ1" s="654"/>
      <c r="CVD1" s="53"/>
      <c r="CVI1" s="51"/>
      <c r="CVL1" s="52"/>
      <c r="CVO1" s="654"/>
      <c r="CVP1" s="654"/>
      <c r="CVT1" s="53"/>
      <c r="CVY1" s="51"/>
      <c r="CWB1" s="52"/>
      <c r="CWE1" s="654"/>
      <c r="CWF1" s="654"/>
      <c r="CWJ1" s="53"/>
      <c r="CWO1" s="51"/>
      <c r="CWR1" s="52"/>
      <c r="CWU1" s="654"/>
      <c r="CWV1" s="654"/>
      <c r="CWZ1" s="53"/>
      <c r="CXE1" s="51"/>
      <c r="CXH1" s="52"/>
      <c r="CXK1" s="654"/>
      <c r="CXL1" s="654"/>
      <c r="CXP1" s="53"/>
      <c r="CXU1" s="51"/>
      <c r="CXX1" s="52"/>
      <c r="CYA1" s="654"/>
      <c r="CYB1" s="654"/>
      <c r="CYF1" s="53"/>
      <c r="CYK1" s="51"/>
      <c r="CYN1" s="52"/>
      <c r="CYQ1" s="654"/>
      <c r="CYR1" s="654"/>
      <c r="CYV1" s="53"/>
      <c r="CZA1" s="51"/>
      <c r="CZD1" s="52"/>
      <c r="CZG1" s="654"/>
      <c r="CZH1" s="654"/>
      <c r="CZL1" s="53"/>
      <c r="CZQ1" s="51"/>
      <c r="CZT1" s="52"/>
      <c r="CZW1" s="654"/>
      <c r="CZX1" s="654"/>
      <c r="DAB1" s="53"/>
      <c r="DAG1" s="51"/>
      <c r="DAJ1" s="52"/>
      <c r="DAM1" s="654"/>
      <c r="DAN1" s="654"/>
      <c r="DAR1" s="53"/>
      <c r="DAW1" s="51"/>
      <c r="DAZ1" s="52"/>
      <c r="DBC1" s="654"/>
      <c r="DBD1" s="654"/>
      <c r="DBH1" s="53"/>
      <c r="DBM1" s="51"/>
      <c r="DBP1" s="52"/>
      <c r="DBS1" s="654"/>
      <c r="DBT1" s="654"/>
      <c r="DBX1" s="53"/>
      <c r="DCC1" s="51"/>
      <c r="DCF1" s="52"/>
      <c r="DCI1" s="654"/>
      <c r="DCJ1" s="654"/>
      <c r="DCN1" s="53"/>
      <c r="DCS1" s="51"/>
      <c r="DCV1" s="52"/>
      <c r="DCY1" s="654"/>
      <c r="DCZ1" s="654"/>
      <c r="DDD1" s="53"/>
      <c r="DDI1" s="51"/>
      <c r="DDL1" s="52"/>
      <c r="DDO1" s="654"/>
      <c r="DDP1" s="654"/>
      <c r="DDT1" s="53"/>
      <c r="DDY1" s="51"/>
      <c r="DEB1" s="52"/>
      <c r="DEE1" s="654"/>
      <c r="DEF1" s="654"/>
      <c r="DEJ1" s="53"/>
      <c r="DEO1" s="51"/>
      <c r="DER1" s="52"/>
      <c r="DEU1" s="654"/>
      <c r="DEV1" s="654"/>
      <c r="DEZ1" s="53"/>
      <c r="DFE1" s="51"/>
      <c r="DFH1" s="52"/>
      <c r="DFK1" s="654"/>
      <c r="DFL1" s="654"/>
      <c r="DFP1" s="53"/>
      <c r="DFU1" s="51"/>
      <c r="DFX1" s="52"/>
      <c r="DGA1" s="654"/>
      <c r="DGB1" s="654"/>
      <c r="DGF1" s="53"/>
      <c r="DGK1" s="51"/>
      <c r="DGN1" s="52"/>
      <c r="DGQ1" s="654"/>
      <c r="DGR1" s="654"/>
      <c r="DGV1" s="53"/>
      <c r="DHA1" s="51"/>
      <c r="DHD1" s="52"/>
      <c r="DHG1" s="654"/>
      <c r="DHH1" s="654"/>
      <c r="DHL1" s="53"/>
      <c r="DHQ1" s="51"/>
      <c r="DHT1" s="52"/>
      <c r="DHW1" s="654"/>
      <c r="DHX1" s="654"/>
      <c r="DIB1" s="53"/>
      <c r="DIG1" s="51"/>
      <c r="DIJ1" s="52"/>
      <c r="DIM1" s="654"/>
      <c r="DIN1" s="654"/>
      <c r="DIR1" s="53"/>
      <c r="DIW1" s="51"/>
      <c r="DIZ1" s="52"/>
      <c r="DJC1" s="654"/>
      <c r="DJD1" s="654"/>
      <c r="DJH1" s="53"/>
      <c r="DJM1" s="51"/>
      <c r="DJP1" s="52"/>
      <c r="DJS1" s="654"/>
      <c r="DJT1" s="654"/>
      <c r="DJX1" s="53"/>
      <c r="DKC1" s="51"/>
      <c r="DKF1" s="52"/>
      <c r="DKI1" s="654"/>
      <c r="DKJ1" s="654"/>
      <c r="DKN1" s="53"/>
      <c r="DKS1" s="51"/>
      <c r="DKV1" s="52"/>
      <c r="DKY1" s="654"/>
      <c r="DKZ1" s="654"/>
      <c r="DLD1" s="53"/>
      <c r="DLI1" s="51"/>
      <c r="DLL1" s="52"/>
      <c r="DLO1" s="654"/>
      <c r="DLP1" s="654"/>
      <c r="DLT1" s="53"/>
      <c r="DLY1" s="51"/>
      <c r="DMB1" s="52"/>
      <c r="DME1" s="654"/>
      <c r="DMF1" s="654"/>
      <c r="DMJ1" s="53"/>
      <c r="DMO1" s="51"/>
      <c r="DMR1" s="52"/>
      <c r="DMU1" s="654"/>
      <c r="DMV1" s="654"/>
      <c r="DMZ1" s="53"/>
      <c r="DNE1" s="51"/>
      <c r="DNH1" s="52"/>
      <c r="DNK1" s="654"/>
      <c r="DNL1" s="654"/>
      <c r="DNP1" s="53"/>
      <c r="DNU1" s="51"/>
      <c r="DNX1" s="52"/>
      <c r="DOA1" s="654"/>
      <c r="DOB1" s="654"/>
      <c r="DOF1" s="53"/>
      <c r="DOK1" s="51"/>
      <c r="DON1" s="52"/>
      <c r="DOQ1" s="654"/>
      <c r="DOR1" s="654"/>
      <c r="DOV1" s="53"/>
      <c r="DPA1" s="51"/>
      <c r="DPD1" s="52"/>
      <c r="DPG1" s="654"/>
      <c r="DPH1" s="654"/>
      <c r="DPL1" s="53"/>
      <c r="DPQ1" s="51"/>
      <c r="DPT1" s="52"/>
      <c r="DPW1" s="654"/>
      <c r="DPX1" s="654"/>
      <c r="DQB1" s="53"/>
      <c r="DQG1" s="51"/>
      <c r="DQJ1" s="52"/>
      <c r="DQM1" s="654"/>
      <c r="DQN1" s="654"/>
      <c r="DQR1" s="53"/>
      <c r="DQW1" s="51"/>
      <c r="DQZ1" s="52"/>
      <c r="DRC1" s="654"/>
      <c r="DRD1" s="654"/>
      <c r="DRH1" s="53"/>
      <c r="DRM1" s="51"/>
      <c r="DRP1" s="52"/>
      <c r="DRS1" s="654"/>
      <c r="DRT1" s="654"/>
      <c r="DRX1" s="53"/>
      <c r="DSC1" s="51"/>
      <c r="DSF1" s="52"/>
      <c r="DSI1" s="654"/>
      <c r="DSJ1" s="654"/>
      <c r="DSN1" s="53"/>
      <c r="DSS1" s="51"/>
      <c r="DSV1" s="52"/>
      <c r="DSY1" s="654"/>
      <c r="DSZ1" s="654"/>
      <c r="DTD1" s="53"/>
      <c r="DTI1" s="51"/>
      <c r="DTL1" s="52"/>
      <c r="DTO1" s="654"/>
      <c r="DTP1" s="654"/>
      <c r="DTT1" s="53"/>
      <c r="DTY1" s="51"/>
      <c r="DUB1" s="52"/>
      <c r="DUE1" s="654"/>
      <c r="DUF1" s="654"/>
      <c r="DUJ1" s="53"/>
      <c r="DUO1" s="51"/>
      <c r="DUR1" s="52"/>
      <c r="DUU1" s="654"/>
      <c r="DUV1" s="654"/>
      <c r="DUZ1" s="53"/>
      <c r="DVE1" s="51"/>
      <c r="DVH1" s="52"/>
      <c r="DVK1" s="654"/>
      <c r="DVL1" s="654"/>
      <c r="DVP1" s="53"/>
      <c r="DVU1" s="51"/>
      <c r="DVX1" s="52"/>
      <c r="DWA1" s="654"/>
      <c r="DWB1" s="654"/>
      <c r="DWF1" s="53"/>
      <c r="DWK1" s="51"/>
      <c r="DWN1" s="52"/>
      <c r="DWQ1" s="654"/>
      <c r="DWR1" s="654"/>
      <c r="DWV1" s="53"/>
      <c r="DXA1" s="51"/>
      <c r="DXD1" s="52"/>
      <c r="DXG1" s="654"/>
      <c r="DXH1" s="654"/>
      <c r="DXL1" s="53"/>
      <c r="DXQ1" s="51"/>
      <c r="DXT1" s="52"/>
      <c r="DXW1" s="654"/>
      <c r="DXX1" s="654"/>
      <c r="DYB1" s="53"/>
      <c r="DYG1" s="51"/>
      <c r="DYJ1" s="52"/>
      <c r="DYM1" s="654"/>
      <c r="DYN1" s="654"/>
      <c r="DYR1" s="53"/>
      <c r="DYW1" s="51"/>
      <c r="DYZ1" s="52"/>
      <c r="DZC1" s="654"/>
      <c r="DZD1" s="654"/>
      <c r="DZH1" s="53"/>
      <c r="DZM1" s="51"/>
      <c r="DZP1" s="52"/>
      <c r="DZS1" s="654"/>
      <c r="DZT1" s="654"/>
      <c r="DZX1" s="53"/>
      <c r="EAC1" s="51"/>
      <c r="EAF1" s="52"/>
      <c r="EAI1" s="654"/>
      <c r="EAJ1" s="654"/>
      <c r="EAN1" s="53"/>
      <c r="EAS1" s="51"/>
      <c r="EAV1" s="52"/>
      <c r="EAY1" s="654"/>
      <c r="EAZ1" s="654"/>
      <c r="EBD1" s="53"/>
      <c r="EBI1" s="51"/>
      <c r="EBL1" s="52"/>
      <c r="EBO1" s="654"/>
      <c r="EBP1" s="654"/>
      <c r="EBT1" s="53"/>
      <c r="EBY1" s="51"/>
      <c r="ECB1" s="52"/>
      <c r="ECE1" s="654"/>
      <c r="ECF1" s="654"/>
      <c r="ECJ1" s="53"/>
      <c r="ECO1" s="51"/>
      <c r="ECR1" s="52"/>
      <c r="ECU1" s="654"/>
      <c r="ECV1" s="654"/>
      <c r="ECZ1" s="53"/>
      <c r="EDE1" s="51"/>
      <c r="EDH1" s="52"/>
      <c r="EDK1" s="654"/>
      <c r="EDL1" s="654"/>
      <c r="EDP1" s="53"/>
      <c r="EDU1" s="51"/>
      <c r="EDX1" s="52"/>
      <c r="EEA1" s="654"/>
      <c r="EEB1" s="654"/>
      <c r="EEF1" s="53"/>
      <c r="EEK1" s="51"/>
      <c r="EEN1" s="52"/>
      <c r="EEQ1" s="654"/>
      <c r="EER1" s="654"/>
      <c r="EEV1" s="53"/>
      <c r="EFA1" s="51"/>
      <c r="EFD1" s="52"/>
      <c r="EFG1" s="654"/>
      <c r="EFH1" s="654"/>
      <c r="EFL1" s="53"/>
      <c r="EFQ1" s="51"/>
      <c r="EFT1" s="52"/>
      <c r="EFW1" s="654"/>
      <c r="EFX1" s="654"/>
      <c r="EGB1" s="53"/>
      <c r="EGG1" s="51"/>
      <c r="EGJ1" s="52"/>
      <c r="EGM1" s="654"/>
      <c r="EGN1" s="654"/>
      <c r="EGR1" s="53"/>
      <c r="EGW1" s="51"/>
      <c r="EGZ1" s="52"/>
      <c r="EHC1" s="654"/>
      <c r="EHD1" s="654"/>
      <c r="EHH1" s="53"/>
      <c r="EHM1" s="51"/>
      <c r="EHP1" s="52"/>
      <c r="EHS1" s="654"/>
      <c r="EHT1" s="654"/>
      <c r="EHX1" s="53"/>
      <c r="EIC1" s="51"/>
      <c r="EIF1" s="52"/>
      <c r="EII1" s="654"/>
      <c r="EIJ1" s="654"/>
      <c r="EIN1" s="53"/>
      <c r="EIS1" s="51"/>
      <c r="EIV1" s="52"/>
      <c r="EIY1" s="654"/>
      <c r="EIZ1" s="654"/>
      <c r="EJD1" s="53"/>
      <c r="EJI1" s="51"/>
      <c r="EJL1" s="52"/>
      <c r="EJO1" s="654"/>
      <c r="EJP1" s="654"/>
      <c r="EJT1" s="53"/>
      <c r="EJY1" s="51"/>
      <c r="EKB1" s="52"/>
      <c r="EKE1" s="654"/>
      <c r="EKF1" s="654"/>
      <c r="EKJ1" s="53"/>
      <c r="EKO1" s="51"/>
      <c r="EKR1" s="52"/>
      <c r="EKU1" s="654"/>
      <c r="EKV1" s="654"/>
      <c r="EKZ1" s="53"/>
      <c r="ELE1" s="51"/>
      <c r="ELH1" s="52"/>
      <c r="ELK1" s="654"/>
      <c r="ELL1" s="654"/>
      <c r="ELP1" s="53"/>
      <c r="ELU1" s="51"/>
      <c r="ELX1" s="52"/>
      <c r="EMA1" s="654"/>
      <c r="EMB1" s="654"/>
      <c r="EMF1" s="53"/>
      <c r="EMK1" s="51"/>
      <c r="EMN1" s="52"/>
      <c r="EMQ1" s="654"/>
      <c r="EMR1" s="654"/>
      <c r="EMV1" s="53"/>
      <c r="ENA1" s="51"/>
      <c r="END1" s="52"/>
      <c r="ENG1" s="654"/>
      <c r="ENH1" s="654"/>
      <c r="ENL1" s="53"/>
      <c r="ENQ1" s="51"/>
      <c r="ENT1" s="52"/>
      <c r="ENW1" s="654"/>
      <c r="ENX1" s="654"/>
      <c r="EOB1" s="53"/>
      <c r="EOG1" s="51"/>
      <c r="EOJ1" s="52"/>
      <c r="EOM1" s="654"/>
      <c r="EON1" s="654"/>
      <c r="EOR1" s="53"/>
      <c r="EOW1" s="51"/>
      <c r="EOZ1" s="52"/>
      <c r="EPC1" s="654"/>
      <c r="EPD1" s="654"/>
      <c r="EPH1" s="53"/>
      <c r="EPM1" s="51"/>
      <c r="EPP1" s="52"/>
      <c r="EPS1" s="654"/>
      <c r="EPT1" s="654"/>
      <c r="EPX1" s="53"/>
      <c r="EQC1" s="51"/>
      <c r="EQF1" s="52"/>
      <c r="EQI1" s="654"/>
      <c r="EQJ1" s="654"/>
      <c r="EQN1" s="53"/>
      <c r="EQS1" s="51"/>
      <c r="EQV1" s="52"/>
      <c r="EQY1" s="654"/>
      <c r="EQZ1" s="654"/>
      <c r="ERD1" s="53"/>
      <c r="ERI1" s="51"/>
      <c r="ERL1" s="52"/>
      <c r="ERO1" s="654"/>
      <c r="ERP1" s="654"/>
      <c r="ERT1" s="53"/>
      <c r="ERY1" s="51"/>
      <c r="ESB1" s="52"/>
      <c r="ESE1" s="654"/>
      <c r="ESF1" s="654"/>
      <c r="ESJ1" s="53"/>
      <c r="ESO1" s="51"/>
      <c r="ESR1" s="52"/>
      <c r="ESU1" s="654"/>
      <c r="ESV1" s="654"/>
      <c r="ESZ1" s="53"/>
      <c r="ETE1" s="51"/>
      <c r="ETH1" s="52"/>
      <c r="ETK1" s="654"/>
      <c r="ETL1" s="654"/>
      <c r="ETP1" s="53"/>
      <c r="ETU1" s="51"/>
      <c r="ETX1" s="52"/>
      <c r="EUA1" s="654"/>
      <c r="EUB1" s="654"/>
      <c r="EUF1" s="53"/>
      <c r="EUK1" s="51"/>
      <c r="EUN1" s="52"/>
      <c r="EUQ1" s="654"/>
      <c r="EUR1" s="654"/>
      <c r="EUV1" s="53"/>
      <c r="EVA1" s="51"/>
      <c r="EVD1" s="52"/>
      <c r="EVG1" s="654"/>
      <c r="EVH1" s="654"/>
      <c r="EVL1" s="53"/>
      <c r="EVQ1" s="51"/>
      <c r="EVT1" s="52"/>
      <c r="EVW1" s="654"/>
      <c r="EVX1" s="654"/>
      <c r="EWB1" s="53"/>
      <c r="EWG1" s="51"/>
      <c r="EWJ1" s="52"/>
      <c r="EWM1" s="654"/>
      <c r="EWN1" s="654"/>
      <c r="EWR1" s="53"/>
      <c r="EWW1" s="51"/>
      <c r="EWZ1" s="52"/>
      <c r="EXC1" s="654"/>
      <c r="EXD1" s="654"/>
      <c r="EXH1" s="53"/>
      <c r="EXM1" s="51"/>
      <c r="EXP1" s="52"/>
      <c r="EXS1" s="654"/>
      <c r="EXT1" s="654"/>
      <c r="EXX1" s="53"/>
      <c r="EYC1" s="51"/>
      <c r="EYF1" s="52"/>
      <c r="EYI1" s="654"/>
      <c r="EYJ1" s="654"/>
      <c r="EYN1" s="53"/>
      <c r="EYS1" s="51"/>
      <c r="EYV1" s="52"/>
      <c r="EYY1" s="654"/>
      <c r="EYZ1" s="654"/>
      <c r="EZD1" s="53"/>
      <c r="EZI1" s="51"/>
      <c r="EZL1" s="52"/>
      <c r="EZO1" s="654"/>
      <c r="EZP1" s="654"/>
      <c r="EZT1" s="53"/>
      <c r="EZY1" s="51"/>
      <c r="FAB1" s="52"/>
      <c r="FAE1" s="654"/>
      <c r="FAF1" s="654"/>
      <c r="FAJ1" s="53"/>
      <c r="FAO1" s="51"/>
      <c r="FAR1" s="52"/>
      <c r="FAU1" s="654"/>
      <c r="FAV1" s="654"/>
      <c r="FAZ1" s="53"/>
      <c r="FBE1" s="51"/>
      <c r="FBH1" s="52"/>
      <c r="FBK1" s="654"/>
      <c r="FBL1" s="654"/>
      <c r="FBP1" s="53"/>
      <c r="FBU1" s="51"/>
      <c r="FBX1" s="52"/>
      <c r="FCA1" s="654"/>
      <c r="FCB1" s="654"/>
      <c r="FCF1" s="53"/>
      <c r="FCK1" s="51"/>
      <c r="FCN1" s="52"/>
      <c r="FCQ1" s="654"/>
      <c r="FCR1" s="654"/>
      <c r="FCV1" s="53"/>
      <c r="FDA1" s="51"/>
      <c r="FDD1" s="52"/>
      <c r="FDG1" s="654"/>
      <c r="FDH1" s="654"/>
      <c r="FDL1" s="53"/>
      <c r="FDQ1" s="51"/>
      <c r="FDT1" s="52"/>
      <c r="FDW1" s="654"/>
      <c r="FDX1" s="654"/>
      <c r="FEB1" s="53"/>
      <c r="FEG1" s="51"/>
      <c r="FEJ1" s="52"/>
      <c r="FEM1" s="654"/>
      <c r="FEN1" s="654"/>
      <c r="FER1" s="53"/>
      <c r="FEW1" s="51"/>
      <c r="FEZ1" s="52"/>
      <c r="FFC1" s="654"/>
      <c r="FFD1" s="654"/>
      <c r="FFH1" s="53"/>
      <c r="FFM1" s="51"/>
      <c r="FFP1" s="52"/>
      <c r="FFS1" s="654"/>
      <c r="FFT1" s="654"/>
      <c r="FFX1" s="53"/>
      <c r="FGC1" s="51"/>
      <c r="FGF1" s="52"/>
      <c r="FGI1" s="654"/>
      <c r="FGJ1" s="654"/>
      <c r="FGN1" s="53"/>
      <c r="FGS1" s="51"/>
      <c r="FGV1" s="52"/>
      <c r="FGY1" s="654"/>
      <c r="FGZ1" s="654"/>
      <c r="FHD1" s="53"/>
      <c r="FHI1" s="51"/>
      <c r="FHL1" s="52"/>
      <c r="FHO1" s="654"/>
      <c r="FHP1" s="654"/>
      <c r="FHT1" s="53"/>
      <c r="FHY1" s="51"/>
      <c r="FIB1" s="52"/>
      <c r="FIE1" s="654"/>
      <c r="FIF1" s="654"/>
      <c r="FIJ1" s="53"/>
      <c r="FIO1" s="51"/>
      <c r="FIR1" s="52"/>
      <c r="FIU1" s="654"/>
      <c r="FIV1" s="654"/>
      <c r="FIZ1" s="53"/>
      <c r="FJE1" s="51"/>
      <c r="FJH1" s="52"/>
      <c r="FJK1" s="654"/>
      <c r="FJL1" s="654"/>
      <c r="FJP1" s="53"/>
      <c r="FJU1" s="51"/>
      <c r="FJX1" s="52"/>
      <c r="FKA1" s="654"/>
      <c r="FKB1" s="654"/>
      <c r="FKF1" s="53"/>
      <c r="FKK1" s="51"/>
      <c r="FKN1" s="52"/>
      <c r="FKQ1" s="654"/>
      <c r="FKR1" s="654"/>
      <c r="FKV1" s="53"/>
      <c r="FLA1" s="51"/>
      <c r="FLD1" s="52"/>
      <c r="FLG1" s="654"/>
      <c r="FLH1" s="654"/>
      <c r="FLL1" s="53"/>
      <c r="FLQ1" s="51"/>
      <c r="FLT1" s="52"/>
      <c r="FLW1" s="654"/>
      <c r="FLX1" s="654"/>
      <c r="FMB1" s="53"/>
      <c r="FMG1" s="51"/>
      <c r="FMJ1" s="52"/>
      <c r="FMM1" s="654"/>
      <c r="FMN1" s="654"/>
      <c r="FMR1" s="53"/>
      <c r="FMW1" s="51"/>
      <c r="FMZ1" s="52"/>
      <c r="FNC1" s="654"/>
      <c r="FND1" s="654"/>
      <c r="FNH1" s="53"/>
      <c r="FNM1" s="51"/>
      <c r="FNP1" s="52"/>
      <c r="FNS1" s="654"/>
      <c r="FNT1" s="654"/>
      <c r="FNX1" s="53"/>
      <c r="FOC1" s="51"/>
      <c r="FOF1" s="52"/>
      <c r="FOI1" s="654"/>
      <c r="FOJ1" s="654"/>
      <c r="FON1" s="53"/>
      <c r="FOS1" s="51"/>
      <c r="FOV1" s="52"/>
      <c r="FOY1" s="654"/>
      <c r="FOZ1" s="654"/>
      <c r="FPD1" s="53"/>
      <c r="FPI1" s="51"/>
      <c r="FPL1" s="52"/>
      <c r="FPO1" s="654"/>
      <c r="FPP1" s="654"/>
      <c r="FPT1" s="53"/>
      <c r="FPY1" s="51"/>
      <c r="FQB1" s="52"/>
      <c r="FQE1" s="654"/>
      <c r="FQF1" s="654"/>
      <c r="FQJ1" s="53"/>
      <c r="FQO1" s="51"/>
      <c r="FQR1" s="52"/>
      <c r="FQU1" s="654"/>
      <c r="FQV1" s="654"/>
      <c r="FQZ1" s="53"/>
      <c r="FRE1" s="51"/>
      <c r="FRH1" s="52"/>
      <c r="FRK1" s="654"/>
      <c r="FRL1" s="654"/>
      <c r="FRP1" s="53"/>
      <c r="FRU1" s="51"/>
      <c r="FRX1" s="52"/>
      <c r="FSA1" s="654"/>
      <c r="FSB1" s="654"/>
      <c r="FSF1" s="53"/>
      <c r="FSK1" s="51"/>
      <c r="FSN1" s="52"/>
      <c r="FSQ1" s="654"/>
      <c r="FSR1" s="654"/>
      <c r="FSV1" s="53"/>
      <c r="FTA1" s="51"/>
      <c r="FTD1" s="52"/>
      <c r="FTG1" s="654"/>
      <c r="FTH1" s="654"/>
      <c r="FTL1" s="53"/>
      <c r="FTQ1" s="51"/>
      <c r="FTT1" s="52"/>
      <c r="FTW1" s="654"/>
      <c r="FTX1" s="654"/>
      <c r="FUB1" s="53"/>
      <c r="FUG1" s="51"/>
      <c r="FUJ1" s="52"/>
      <c r="FUM1" s="654"/>
      <c r="FUN1" s="654"/>
      <c r="FUR1" s="53"/>
      <c r="FUW1" s="51"/>
      <c r="FUZ1" s="52"/>
      <c r="FVC1" s="654"/>
      <c r="FVD1" s="654"/>
      <c r="FVH1" s="53"/>
      <c r="FVM1" s="51"/>
      <c r="FVP1" s="52"/>
      <c r="FVS1" s="654"/>
      <c r="FVT1" s="654"/>
      <c r="FVX1" s="53"/>
      <c r="FWC1" s="51"/>
      <c r="FWF1" s="52"/>
      <c r="FWI1" s="654"/>
      <c r="FWJ1" s="654"/>
      <c r="FWN1" s="53"/>
      <c r="FWS1" s="51"/>
      <c r="FWV1" s="52"/>
      <c r="FWY1" s="654"/>
      <c r="FWZ1" s="654"/>
      <c r="FXD1" s="53"/>
      <c r="FXI1" s="51"/>
      <c r="FXL1" s="52"/>
      <c r="FXO1" s="654"/>
      <c r="FXP1" s="654"/>
      <c r="FXT1" s="53"/>
      <c r="FXY1" s="51"/>
      <c r="FYB1" s="52"/>
      <c r="FYE1" s="654"/>
      <c r="FYF1" s="654"/>
      <c r="FYJ1" s="53"/>
      <c r="FYO1" s="51"/>
      <c r="FYR1" s="52"/>
      <c r="FYU1" s="654"/>
      <c r="FYV1" s="654"/>
      <c r="FYZ1" s="53"/>
      <c r="FZE1" s="51"/>
      <c r="FZH1" s="52"/>
      <c r="FZK1" s="654"/>
      <c r="FZL1" s="654"/>
      <c r="FZP1" s="53"/>
      <c r="FZU1" s="51"/>
      <c r="FZX1" s="52"/>
      <c r="GAA1" s="654"/>
      <c r="GAB1" s="654"/>
      <c r="GAF1" s="53"/>
      <c r="GAK1" s="51"/>
      <c r="GAN1" s="52"/>
      <c r="GAQ1" s="654"/>
      <c r="GAR1" s="654"/>
      <c r="GAV1" s="53"/>
      <c r="GBA1" s="51"/>
      <c r="GBD1" s="52"/>
      <c r="GBG1" s="654"/>
      <c r="GBH1" s="654"/>
      <c r="GBL1" s="53"/>
      <c r="GBQ1" s="51"/>
      <c r="GBT1" s="52"/>
      <c r="GBW1" s="654"/>
      <c r="GBX1" s="654"/>
      <c r="GCB1" s="53"/>
      <c r="GCG1" s="51"/>
      <c r="GCJ1" s="52"/>
      <c r="GCM1" s="654"/>
      <c r="GCN1" s="654"/>
      <c r="GCR1" s="53"/>
      <c r="GCW1" s="51"/>
      <c r="GCZ1" s="52"/>
      <c r="GDC1" s="654"/>
      <c r="GDD1" s="654"/>
      <c r="GDH1" s="53"/>
      <c r="GDM1" s="51"/>
      <c r="GDP1" s="52"/>
      <c r="GDS1" s="654"/>
      <c r="GDT1" s="654"/>
      <c r="GDX1" s="53"/>
      <c r="GEC1" s="51"/>
      <c r="GEF1" s="52"/>
      <c r="GEI1" s="654"/>
      <c r="GEJ1" s="654"/>
      <c r="GEN1" s="53"/>
      <c r="GES1" s="51"/>
      <c r="GEV1" s="52"/>
      <c r="GEY1" s="654"/>
      <c r="GEZ1" s="654"/>
      <c r="GFD1" s="53"/>
      <c r="GFI1" s="51"/>
      <c r="GFL1" s="52"/>
      <c r="GFO1" s="654"/>
      <c r="GFP1" s="654"/>
      <c r="GFT1" s="53"/>
      <c r="GFY1" s="51"/>
      <c r="GGB1" s="52"/>
      <c r="GGE1" s="654"/>
      <c r="GGF1" s="654"/>
      <c r="GGJ1" s="53"/>
      <c r="GGO1" s="51"/>
      <c r="GGR1" s="52"/>
      <c r="GGU1" s="654"/>
      <c r="GGV1" s="654"/>
      <c r="GGZ1" s="53"/>
      <c r="GHE1" s="51"/>
      <c r="GHH1" s="52"/>
      <c r="GHK1" s="654"/>
      <c r="GHL1" s="654"/>
      <c r="GHP1" s="53"/>
      <c r="GHU1" s="51"/>
      <c r="GHX1" s="52"/>
      <c r="GIA1" s="654"/>
      <c r="GIB1" s="654"/>
      <c r="GIF1" s="53"/>
      <c r="GIK1" s="51"/>
      <c r="GIN1" s="52"/>
      <c r="GIQ1" s="654"/>
      <c r="GIR1" s="654"/>
      <c r="GIV1" s="53"/>
      <c r="GJA1" s="51"/>
      <c r="GJD1" s="52"/>
      <c r="GJG1" s="654"/>
      <c r="GJH1" s="654"/>
      <c r="GJL1" s="53"/>
      <c r="GJQ1" s="51"/>
      <c r="GJT1" s="52"/>
      <c r="GJW1" s="654"/>
      <c r="GJX1" s="654"/>
      <c r="GKB1" s="53"/>
      <c r="GKG1" s="51"/>
      <c r="GKJ1" s="52"/>
      <c r="GKM1" s="654"/>
      <c r="GKN1" s="654"/>
      <c r="GKR1" s="53"/>
      <c r="GKW1" s="51"/>
      <c r="GKZ1" s="52"/>
      <c r="GLC1" s="654"/>
      <c r="GLD1" s="654"/>
      <c r="GLH1" s="53"/>
      <c r="GLM1" s="51"/>
      <c r="GLP1" s="52"/>
      <c r="GLS1" s="654"/>
      <c r="GLT1" s="654"/>
      <c r="GLX1" s="53"/>
      <c r="GMC1" s="51"/>
      <c r="GMF1" s="52"/>
      <c r="GMI1" s="654"/>
      <c r="GMJ1" s="654"/>
      <c r="GMN1" s="53"/>
      <c r="GMS1" s="51"/>
      <c r="GMV1" s="52"/>
      <c r="GMY1" s="654"/>
      <c r="GMZ1" s="654"/>
      <c r="GND1" s="53"/>
      <c r="GNI1" s="51"/>
      <c r="GNL1" s="52"/>
      <c r="GNO1" s="654"/>
      <c r="GNP1" s="654"/>
      <c r="GNT1" s="53"/>
      <c r="GNY1" s="51"/>
      <c r="GOB1" s="52"/>
      <c r="GOE1" s="654"/>
      <c r="GOF1" s="654"/>
      <c r="GOJ1" s="53"/>
      <c r="GOO1" s="51"/>
      <c r="GOR1" s="52"/>
      <c r="GOU1" s="654"/>
      <c r="GOV1" s="654"/>
      <c r="GOZ1" s="53"/>
      <c r="GPE1" s="51"/>
      <c r="GPH1" s="52"/>
      <c r="GPK1" s="654"/>
      <c r="GPL1" s="654"/>
      <c r="GPP1" s="53"/>
      <c r="GPU1" s="51"/>
      <c r="GPX1" s="52"/>
      <c r="GQA1" s="654"/>
      <c r="GQB1" s="654"/>
      <c r="GQF1" s="53"/>
      <c r="GQK1" s="51"/>
      <c r="GQN1" s="52"/>
      <c r="GQQ1" s="654"/>
      <c r="GQR1" s="654"/>
      <c r="GQV1" s="53"/>
      <c r="GRA1" s="51"/>
      <c r="GRD1" s="52"/>
      <c r="GRG1" s="654"/>
      <c r="GRH1" s="654"/>
      <c r="GRL1" s="53"/>
      <c r="GRQ1" s="51"/>
      <c r="GRT1" s="52"/>
      <c r="GRW1" s="654"/>
      <c r="GRX1" s="654"/>
      <c r="GSB1" s="53"/>
      <c r="GSG1" s="51"/>
      <c r="GSJ1" s="52"/>
      <c r="GSM1" s="654"/>
      <c r="GSN1" s="654"/>
      <c r="GSR1" s="53"/>
      <c r="GSW1" s="51"/>
      <c r="GSZ1" s="52"/>
      <c r="GTC1" s="654"/>
      <c r="GTD1" s="654"/>
      <c r="GTH1" s="53"/>
      <c r="GTM1" s="51"/>
      <c r="GTP1" s="52"/>
      <c r="GTS1" s="654"/>
      <c r="GTT1" s="654"/>
      <c r="GTX1" s="53"/>
      <c r="GUC1" s="51"/>
      <c r="GUF1" s="52"/>
      <c r="GUI1" s="654"/>
      <c r="GUJ1" s="654"/>
      <c r="GUN1" s="53"/>
      <c r="GUS1" s="51"/>
      <c r="GUV1" s="52"/>
      <c r="GUY1" s="654"/>
      <c r="GUZ1" s="654"/>
      <c r="GVD1" s="53"/>
      <c r="GVI1" s="51"/>
      <c r="GVL1" s="52"/>
      <c r="GVO1" s="654"/>
      <c r="GVP1" s="654"/>
      <c r="GVT1" s="53"/>
      <c r="GVY1" s="51"/>
      <c r="GWB1" s="52"/>
      <c r="GWE1" s="654"/>
      <c r="GWF1" s="654"/>
      <c r="GWJ1" s="53"/>
      <c r="GWO1" s="51"/>
      <c r="GWR1" s="52"/>
      <c r="GWU1" s="654"/>
      <c r="GWV1" s="654"/>
      <c r="GWZ1" s="53"/>
      <c r="GXE1" s="51"/>
      <c r="GXH1" s="52"/>
      <c r="GXK1" s="654"/>
      <c r="GXL1" s="654"/>
      <c r="GXP1" s="53"/>
      <c r="GXU1" s="51"/>
      <c r="GXX1" s="52"/>
      <c r="GYA1" s="654"/>
      <c r="GYB1" s="654"/>
      <c r="GYF1" s="53"/>
      <c r="GYK1" s="51"/>
      <c r="GYN1" s="52"/>
      <c r="GYQ1" s="654"/>
      <c r="GYR1" s="654"/>
      <c r="GYV1" s="53"/>
      <c r="GZA1" s="51"/>
      <c r="GZD1" s="52"/>
      <c r="GZG1" s="654"/>
      <c r="GZH1" s="654"/>
      <c r="GZL1" s="53"/>
      <c r="GZQ1" s="51"/>
      <c r="GZT1" s="52"/>
      <c r="GZW1" s="654"/>
      <c r="GZX1" s="654"/>
      <c r="HAB1" s="53"/>
      <c r="HAG1" s="51"/>
      <c r="HAJ1" s="52"/>
      <c r="HAM1" s="654"/>
      <c r="HAN1" s="654"/>
      <c r="HAR1" s="53"/>
      <c r="HAW1" s="51"/>
      <c r="HAZ1" s="52"/>
      <c r="HBC1" s="654"/>
      <c r="HBD1" s="654"/>
      <c r="HBH1" s="53"/>
      <c r="HBM1" s="51"/>
      <c r="HBP1" s="52"/>
      <c r="HBS1" s="654"/>
      <c r="HBT1" s="654"/>
      <c r="HBX1" s="53"/>
      <c r="HCC1" s="51"/>
      <c r="HCF1" s="52"/>
      <c r="HCI1" s="654"/>
      <c r="HCJ1" s="654"/>
      <c r="HCN1" s="53"/>
      <c r="HCS1" s="51"/>
      <c r="HCV1" s="52"/>
      <c r="HCY1" s="654"/>
      <c r="HCZ1" s="654"/>
      <c r="HDD1" s="53"/>
      <c r="HDI1" s="51"/>
      <c r="HDL1" s="52"/>
      <c r="HDO1" s="654"/>
      <c r="HDP1" s="654"/>
      <c r="HDT1" s="53"/>
      <c r="HDY1" s="51"/>
      <c r="HEB1" s="52"/>
      <c r="HEE1" s="654"/>
      <c r="HEF1" s="654"/>
      <c r="HEJ1" s="53"/>
      <c r="HEO1" s="51"/>
      <c r="HER1" s="52"/>
      <c r="HEU1" s="654"/>
      <c r="HEV1" s="654"/>
      <c r="HEZ1" s="53"/>
      <c r="HFE1" s="51"/>
      <c r="HFH1" s="52"/>
      <c r="HFK1" s="654"/>
      <c r="HFL1" s="654"/>
      <c r="HFP1" s="53"/>
      <c r="HFU1" s="51"/>
      <c r="HFX1" s="52"/>
      <c r="HGA1" s="654"/>
      <c r="HGB1" s="654"/>
      <c r="HGF1" s="53"/>
      <c r="HGK1" s="51"/>
      <c r="HGN1" s="52"/>
      <c r="HGQ1" s="654"/>
      <c r="HGR1" s="654"/>
      <c r="HGV1" s="53"/>
      <c r="HHA1" s="51"/>
      <c r="HHD1" s="52"/>
      <c r="HHG1" s="654"/>
      <c r="HHH1" s="654"/>
      <c r="HHL1" s="53"/>
      <c r="HHQ1" s="51"/>
      <c r="HHT1" s="52"/>
      <c r="HHW1" s="654"/>
      <c r="HHX1" s="654"/>
      <c r="HIB1" s="53"/>
      <c r="HIG1" s="51"/>
      <c r="HIJ1" s="52"/>
      <c r="HIM1" s="654"/>
      <c r="HIN1" s="654"/>
      <c r="HIR1" s="53"/>
      <c r="HIW1" s="51"/>
      <c r="HIZ1" s="52"/>
      <c r="HJC1" s="654"/>
      <c r="HJD1" s="654"/>
      <c r="HJH1" s="53"/>
      <c r="HJM1" s="51"/>
      <c r="HJP1" s="52"/>
      <c r="HJS1" s="654"/>
      <c r="HJT1" s="654"/>
      <c r="HJX1" s="53"/>
      <c r="HKC1" s="51"/>
      <c r="HKF1" s="52"/>
      <c r="HKI1" s="654"/>
      <c r="HKJ1" s="654"/>
      <c r="HKN1" s="53"/>
      <c r="HKS1" s="51"/>
      <c r="HKV1" s="52"/>
      <c r="HKY1" s="654"/>
      <c r="HKZ1" s="654"/>
      <c r="HLD1" s="53"/>
      <c r="HLI1" s="51"/>
      <c r="HLL1" s="52"/>
      <c r="HLO1" s="654"/>
      <c r="HLP1" s="654"/>
      <c r="HLT1" s="53"/>
      <c r="HLY1" s="51"/>
      <c r="HMB1" s="52"/>
      <c r="HME1" s="654"/>
      <c r="HMF1" s="654"/>
      <c r="HMJ1" s="53"/>
      <c r="HMO1" s="51"/>
      <c r="HMR1" s="52"/>
      <c r="HMU1" s="654"/>
      <c r="HMV1" s="654"/>
      <c r="HMZ1" s="53"/>
      <c r="HNE1" s="51"/>
      <c r="HNH1" s="52"/>
      <c r="HNK1" s="654"/>
      <c r="HNL1" s="654"/>
      <c r="HNP1" s="53"/>
      <c r="HNU1" s="51"/>
      <c r="HNX1" s="52"/>
      <c r="HOA1" s="654"/>
      <c r="HOB1" s="654"/>
      <c r="HOF1" s="53"/>
      <c r="HOK1" s="51"/>
      <c r="HON1" s="52"/>
      <c r="HOQ1" s="654"/>
      <c r="HOR1" s="654"/>
      <c r="HOV1" s="53"/>
      <c r="HPA1" s="51"/>
      <c r="HPD1" s="52"/>
      <c r="HPG1" s="654"/>
      <c r="HPH1" s="654"/>
      <c r="HPL1" s="53"/>
      <c r="HPQ1" s="51"/>
      <c r="HPT1" s="52"/>
      <c r="HPW1" s="654"/>
      <c r="HPX1" s="654"/>
      <c r="HQB1" s="53"/>
      <c r="HQG1" s="51"/>
      <c r="HQJ1" s="52"/>
      <c r="HQM1" s="654"/>
      <c r="HQN1" s="654"/>
      <c r="HQR1" s="53"/>
      <c r="HQW1" s="51"/>
      <c r="HQZ1" s="52"/>
      <c r="HRC1" s="654"/>
      <c r="HRD1" s="654"/>
      <c r="HRH1" s="53"/>
      <c r="HRM1" s="51"/>
      <c r="HRP1" s="52"/>
      <c r="HRS1" s="654"/>
      <c r="HRT1" s="654"/>
      <c r="HRX1" s="53"/>
      <c r="HSC1" s="51"/>
      <c r="HSF1" s="52"/>
      <c r="HSI1" s="654"/>
      <c r="HSJ1" s="654"/>
      <c r="HSN1" s="53"/>
      <c r="HSS1" s="51"/>
      <c r="HSV1" s="52"/>
      <c r="HSY1" s="654"/>
      <c r="HSZ1" s="654"/>
      <c r="HTD1" s="53"/>
      <c r="HTI1" s="51"/>
      <c r="HTL1" s="52"/>
      <c r="HTO1" s="654"/>
      <c r="HTP1" s="654"/>
      <c r="HTT1" s="53"/>
      <c r="HTY1" s="51"/>
      <c r="HUB1" s="52"/>
      <c r="HUE1" s="654"/>
      <c r="HUF1" s="654"/>
      <c r="HUJ1" s="53"/>
      <c r="HUO1" s="51"/>
      <c r="HUR1" s="52"/>
      <c r="HUU1" s="654"/>
      <c r="HUV1" s="654"/>
      <c r="HUZ1" s="53"/>
      <c r="HVE1" s="51"/>
      <c r="HVH1" s="52"/>
      <c r="HVK1" s="654"/>
      <c r="HVL1" s="654"/>
      <c r="HVP1" s="53"/>
      <c r="HVU1" s="51"/>
      <c r="HVX1" s="52"/>
      <c r="HWA1" s="654"/>
      <c r="HWB1" s="654"/>
      <c r="HWF1" s="53"/>
      <c r="HWK1" s="51"/>
      <c r="HWN1" s="52"/>
      <c r="HWQ1" s="654"/>
      <c r="HWR1" s="654"/>
      <c r="HWV1" s="53"/>
      <c r="HXA1" s="51"/>
      <c r="HXD1" s="52"/>
      <c r="HXG1" s="654"/>
      <c r="HXH1" s="654"/>
      <c r="HXL1" s="53"/>
      <c r="HXQ1" s="51"/>
      <c r="HXT1" s="52"/>
      <c r="HXW1" s="654"/>
      <c r="HXX1" s="654"/>
      <c r="HYB1" s="53"/>
      <c r="HYG1" s="51"/>
      <c r="HYJ1" s="52"/>
      <c r="HYM1" s="654"/>
      <c r="HYN1" s="654"/>
      <c r="HYR1" s="53"/>
      <c r="HYW1" s="51"/>
      <c r="HYZ1" s="52"/>
      <c r="HZC1" s="654"/>
      <c r="HZD1" s="654"/>
      <c r="HZH1" s="53"/>
      <c r="HZM1" s="51"/>
      <c r="HZP1" s="52"/>
      <c r="HZS1" s="654"/>
      <c r="HZT1" s="654"/>
      <c r="HZX1" s="53"/>
      <c r="IAC1" s="51"/>
      <c r="IAF1" s="52"/>
      <c r="IAI1" s="654"/>
      <c r="IAJ1" s="654"/>
      <c r="IAN1" s="53"/>
      <c r="IAS1" s="51"/>
      <c r="IAV1" s="52"/>
      <c r="IAY1" s="654"/>
      <c r="IAZ1" s="654"/>
      <c r="IBD1" s="53"/>
      <c r="IBI1" s="51"/>
      <c r="IBL1" s="52"/>
      <c r="IBO1" s="654"/>
      <c r="IBP1" s="654"/>
      <c r="IBT1" s="53"/>
      <c r="IBY1" s="51"/>
      <c r="ICB1" s="52"/>
      <c r="ICE1" s="654"/>
      <c r="ICF1" s="654"/>
      <c r="ICJ1" s="53"/>
      <c r="ICO1" s="51"/>
      <c r="ICR1" s="52"/>
      <c r="ICU1" s="654"/>
      <c r="ICV1" s="654"/>
      <c r="ICZ1" s="53"/>
      <c r="IDE1" s="51"/>
      <c r="IDH1" s="52"/>
      <c r="IDK1" s="654"/>
      <c r="IDL1" s="654"/>
      <c r="IDP1" s="53"/>
      <c r="IDU1" s="51"/>
      <c r="IDX1" s="52"/>
      <c r="IEA1" s="654"/>
      <c r="IEB1" s="654"/>
      <c r="IEF1" s="53"/>
      <c r="IEK1" s="51"/>
      <c r="IEN1" s="52"/>
      <c r="IEQ1" s="654"/>
      <c r="IER1" s="654"/>
      <c r="IEV1" s="53"/>
      <c r="IFA1" s="51"/>
      <c r="IFD1" s="52"/>
      <c r="IFG1" s="654"/>
      <c r="IFH1" s="654"/>
      <c r="IFL1" s="53"/>
      <c r="IFQ1" s="51"/>
      <c r="IFT1" s="52"/>
      <c r="IFW1" s="654"/>
      <c r="IFX1" s="654"/>
      <c r="IGB1" s="53"/>
      <c r="IGG1" s="51"/>
      <c r="IGJ1" s="52"/>
      <c r="IGM1" s="654"/>
      <c r="IGN1" s="654"/>
      <c r="IGR1" s="53"/>
      <c r="IGW1" s="51"/>
      <c r="IGZ1" s="52"/>
      <c r="IHC1" s="654"/>
      <c r="IHD1" s="654"/>
      <c r="IHH1" s="53"/>
      <c r="IHM1" s="51"/>
      <c r="IHP1" s="52"/>
      <c r="IHS1" s="654"/>
      <c r="IHT1" s="654"/>
      <c r="IHX1" s="53"/>
      <c r="IIC1" s="51"/>
      <c r="IIF1" s="52"/>
      <c r="III1" s="654"/>
      <c r="IIJ1" s="654"/>
      <c r="IIN1" s="53"/>
      <c r="IIS1" s="51"/>
      <c r="IIV1" s="52"/>
      <c r="IIY1" s="654"/>
      <c r="IIZ1" s="654"/>
      <c r="IJD1" s="53"/>
      <c r="IJI1" s="51"/>
      <c r="IJL1" s="52"/>
      <c r="IJO1" s="654"/>
      <c r="IJP1" s="654"/>
      <c r="IJT1" s="53"/>
      <c r="IJY1" s="51"/>
      <c r="IKB1" s="52"/>
      <c r="IKE1" s="654"/>
      <c r="IKF1" s="654"/>
      <c r="IKJ1" s="53"/>
      <c r="IKO1" s="51"/>
      <c r="IKR1" s="52"/>
      <c r="IKU1" s="654"/>
      <c r="IKV1" s="654"/>
      <c r="IKZ1" s="53"/>
      <c r="ILE1" s="51"/>
      <c r="ILH1" s="52"/>
      <c r="ILK1" s="654"/>
      <c r="ILL1" s="654"/>
      <c r="ILP1" s="53"/>
      <c r="ILU1" s="51"/>
      <c r="ILX1" s="52"/>
      <c r="IMA1" s="654"/>
      <c r="IMB1" s="654"/>
      <c r="IMF1" s="53"/>
      <c r="IMK1" s="51"/>
      <c r="IMN1" s="52"/>
      <c r="IMQ1" s="654"/>
      <c r="IMR1" s="654"/>
      <c r="IMV1" s="53"/>
      <c r="INA1" s="51"/>
      <c r="IND1" s="52"/>
      <c r="ING1" s="654"/>
      <c r="INH1" s="654"/>
      <c r="INL1" s="53"/>
      <c r="INQ1" s="51"/>
      <c r="INT1" s="52"/>
      <c r="INW1" s="654"/>
      <c r="INX1" s="654"/>
      <c r="IOB1" s="53"/>
      <c r="IOG1" s="51"/>
      <c r="IOJ1" s="52"/>
      <c r="IOM1" s="654"/>
      <c r="ION1" s="654"/>
      <c r="IOR1" s="53"/>
      <c r="IOW1" s="51"/>
      <c r="IOZ1" s="52"/>
      <c r="IPC1" s="654"/>
      <c r="IPD1" s="654"/>
      <c r="IPH1" s="53"/>
      <c r="IPM1" s="51"/>
      <c r="IPP1" s="52"/>
      <c r="IPS1" s="654"/>
      <c r="IPT1" s="654"/>
      <c r="IPX1" s="53"/>
      <c r="IQC1" s="51"/>
      <c r="IQF1" s="52"/>
      <c r="IQI1" s="654"/>
      <c r="IQJ1" s="654"/>
      <c r="IQN1" s="53"/>
      <c r="IQS1" s="51"/>
      <c r="IQV1" s="52"/>
      <c r="IQY1" s="654"/>
      <c r="IQZ1" s="654"/>
      <c r="IRD1" s="53"/>
      <c r="IRI1" s="51"/>
      <c r="IRL1" s="52"/>
      <c r="IRO1" s="654"/>
      <c r="IRP1" s="654"/>
      <c r="IRT1" s="53"/>
      <c r="IRY1" s="51"/>
      <c r="ISB1" s="52"/>
      <c r="ISE1" s="654"/>
      <c r="ISF1" s="654"/>
      <c r="ISJ1" s="53"/>
      <c r="ISO1" s="51"/>
      <c r="ISR1" s="52"/>
      <c r="ISU1" s="654"/>
      <c r="ISV1" s="654"/>
      <c r="ISZ1" s="53"/>
      <c r="ITE1" s="51"/>
      <c r="ITH1" s="52"/>
      <c r="ITK1" s="654"/>
      <c r="ITL1" s="654"/>
      <c r="ITP1" s="53"/>
      <c r="ITU1" s="51"/>
      <c r="ITX1" s="52"/>
      <c r="IUA1" s="654"/>
      <c r="IUB1" s="654"/>
      <c r="IUF1" s="53"/>
      <c r="IUK1" s="51"/>
      <c r="IUN1" s="52"/>
      <c r="IUQ1" s="654"/>
      <c r="IUR1" s="654"/>
      <c r="IUV1" s="53"/>
      <c r="IVA1" s="51"/>
      <c r="IVD1" s="52"/>
      <c r="IVG1" s="654"/>
      <c r="IVH1" s="654"/>
      <c r="IVL1" s="53"/>
      <c r="IVQ1" s="51"/>
      <c r="IVT1" s="52"/>
      <c r="IVW1" s="654"/>
      <c r="IVX1" s="654"/>
      <c r="IWB1" s="53"/>
      <c r="IWG1" s="51"/>
      <c r="IWJ1" s="52"/>
      <c r="IWM1" s="654"/>
      <c r="IWN1" s="654"/>
      <c r="IWR1" s="53"/>
      <c r="IWW1" s="51"/>
      <c r="IWZ1" s="52"/>
      <c r="IXC1" s="654"/>
      <c r="IXD1" s="654"/>
      <c r="IXH1" s="53"/>
      <c r="IXM1" s="51"/>
      <c r="IXP1" s="52"/>
      <c r="IXS1" s="654"/>
      <c r="IXT1" s="654"/>
      <c r="IXX1" s="53"/>
      <c r="IYC1" s="51"/>
      <c r="IYF1" s="52"/>
      <c r="IYI1" s="654"/>
      <c r="IYJ1" s="654"/>
      <c r="IYN1" s="53"/>
      <c r="IYS1" s="51"/>
      <c r="IYV1" s="52"/>
      <c r="IYY1" s="654"/>
      <c r="IYZ1" s="654"/>
      <c r="IZD1" s="53"/>
      <c r="IZI1" s="51"/>
      <c r="IZL1" s="52"/>
      <c r="IZO1" s="654"/>
      <c r="IZP1" s="654"/>
      <c r="IZT1" s="53"/>
      <c r="IZY1" s="51"/>
      <c r="JAB1" s="52"/>
      <c r="JAE1" s="654"/>
      <c r="JAF1" s="654"/>
      <c r="JAJ1" s="53"/>
      <c r="JAO1" s="51"/>
      <c r="JAR1" s="52"/>
      <c r="JAU1" s="654"/>
      <c r="JAV1" s="654"/>
      <c r="JAZ1" s="53"/>
      <c r="JBE1" s="51"/>
      <c r="JBH1" s="52"/>
      <c r="JBK1" s="654"/>
      <c r="JBL1" s="654"/>
      <c r="JBP1" s="53"/>
      <c r="JBU1" s="51"/>
      <c r="JBX1" s="52"/>
      <c r="JCA1" s="654"/>
      <c r="JCB1" s="654"/>
      <c r="JCF1" s="53"/>
      <c r="JCK1" s="51"/>
      <c r="JCN1" s="52"/>
      <c r="JCQ1" s="654"/>
      <c r="JCR1" s="654"/>
      <c r="JCV1" s="53"/>
      <c r="JDA1" s="51"/>
      <c r="JDD1" s="52"/>
      <c r="JDG1" s="654"/>
      <c r="JDH1" s="654"/>
      <c r="JDL1" s="53"/>
      <c r="JDQ1" s="51"/>
      <c r="JDT1" s="52"/>
      <c r="JDW1" s="654"/>
      <c r="JDX1" s="654"/>
      <c r="JEB1" s="53"/>
      <c r="JEG1" s="51"/>
      <c r="JEJ1" s="52"/>
      <c r="JEM1" s="654"/>
      <c r="JEN1" s="654"/>
      <c r="JER1" s="53"/>
      <c r="JEW1" s="51"/>
      <c r="JEZ1" s="52"/>
      <c r="JFC1" s="654"/>
      <c r="JFD1" s="654"/>
      <c r="JFH1" s="53"/>
      <c r="JFM1" s="51"/>
      <c r="JFP1" s="52"/>
      <c r="JFS1" s="654"/>
      <c r="JFT1" s="654"/>
      <c r="JFX1" s="53"/>
      <c r="JGC1" s="51"/>
      <c r="JGF1" s="52"/>
      <c r="JGI1" s="654"/>
      <c r="JGJ1" s="654"/>
      <c r="JGN1" s="53"/>
      <c r="JGS1" s="51"/>
      <c r="JGV1" s="52"/>
      <c r="JGY1" s="654"/>
      <c r="JGZ1" s="654"/>
      <c r="JHD1" s="53"/>
      <c r="JHI1" s="51"/>
      <c r="JHL1" s="52"/>
      <c r="JHO1" s="654"/>
      <c r="JHP1" s="654"/>
      <c r="JHT1" s="53"/>
      <c r="JHY1" s="51"/>
      <c r="JIB1" s="52"/>
      <c r="JIE1" s="654"/>
      <c r="JIF1" s="654"/>
      <c r="JIJ1" s="53"/>
      <c r="JIO1" s="51"/>
      <c r="JIR1" s="52"/>
      <c r="JIU1" s="654"/>
      <c r="JIV1" s="654"/>
      <c r="JIZ1" s="53"/>
      <c r="JJE1" s="51"/>
      <c r="JJH1" s="52"/>
      <c r="JJK1" s="654"/>
      <c r="JJL1" s="654"/>
      <c r="JJP1" s="53"/>
      <c r="JJU1" s="51"/>
      <c r="JJX1" s="52"/>
      <c r="JKA1" s="654"/>
      <c r="JKB1" s="654"/>
      <c r="JKF1" s="53"/>
      <c r="JKK1" s="51"/>
      <c r="JKN1" s="52"/>
      <c r="JKQ1" s="654"/>
      <c r="JKR1" s="654"/>
      <c r="JKV1" s="53"/>
      <c r="JLA1" s="51"/>
      <c r="JLD1" s="52"/>
      <c r="JLG1" s="654"/>
      <c r="JLH1" s="654"/>
      <c r="JLL1" s="53"/>
      <c r="JLQ1" s="51"/>
      <c r="JLT1" s="52"/>
      <c r="JLW1" s="654"/>
      <c r="JLX1" s="654"/>
      <c r="JMB1" s="53"/>
      <c r="JMG1" s="51"/>
      <c r="JMJ1" s="52"/>
      <c r="JMM1" s="654"/>
      <c r="JMN1" s="654"/>
      <c r="JMR1" s="53"/>
      <c r="JMW1" s="51"/>
      <c r="JMZ1" s="52"/>
      <c r="JNC1" s="654"/>
      <c r="JND1" s="654"/>
      <c r="JNH1" s="53"/>
      <c r="JNM1" s="51"/>
      <c r="JNP1" s="52"/>
      <c r="JNS1" s="654"/>
      <c r="JNT1" s="654"/>
      <c r="JNX1" s="53"/>
      <c r="JOC1" s="51"/>
      <c r="JOF1" s="52"/>
      <c r="JOI1" s="654"/>
      <c r="JOJ1" s="654"/>
      <c r="JON1" s="53"/>
      <c r="JOS1" s="51"/>
      <c r="JOV1" s="52"/>
      <c r="JOY1" s="654"/>
      <c r="JOZ1" s="654"/>
      <c r="JPD1" s="53"/>
      <c r="JPI1" s="51"/>
      <c r="JPL1" s="52"/>
      <c r="JPO1" s="654"/>
      <c r="JPP1" s="654"/>
      <c r="JPT1" s="53"/>
      <c r="JPY1" s="51"/>
      <c r="JQB1" s="52"/>
      <c r="JQE1" s="654"/>
      <c r="JQF1" s="654"/>
      <c r="JQJ1" s="53"/>
      <c r="JQO1" s="51"/>
      <c r="JQR1" s="52"/>
      <c r="JQU1" s="654"/>
      <c r="JQV1" s="654"/>
      <c r="JQZ1" s="53"/>
      <c r="JRE1" s="51"/>
      <c r="JRH1" s="52"/>
      <c r="JRK1" s="654"/>
      <c r="JRL1" s="654"/>
      <c r="JRP1" s="53"/>
      <c r="JRU1" s="51"/>
      <c r="JRX1" s="52"/>
      <c r="JSA1" s="654"/>
      <c r="JSB1" s="654"/>
      <c r="JSF1" s="53"/>
      <c r="JSK1" s="51"/>
      <c r="JSN1" s="52"/>
      <c r="JSQ1" s="654"/>
      <c r="JSR1" s="654"/>
      <c r="JSV1" s="53"/>
      <c r="JTA1" s="51"/>
      <c r="JTD1" s="52"/>
      <c r="JTG1" s="654"/>
      <c r="JTH1" s="654"/>
      <c r="JTL1" s="53"/>
      <c r="JTQ1" s="51"/>
      <c r="JTT1" s="52"/>
      <c r="JTW1" s="654"/>
      <c r="JTX1" s="654"/>
      <c r="JUB1" s="53"/>
      <c r="JUG1" s="51"/>
      <c r="JUJ1" s="52"/>
      <c r="JUM1" s="654"/>
      <c r="JUN1" s="654"/>
      <c r="JUR1" s="53"/>
      <c r="JUW1" s="51"/>
      <c r="JUZ1" s="52"/>
      <c r="JVC1" s="654"/>
      <c r="JVD1" s="654"/>
      <c r="JVH1" s="53"/>
      <c r="JVM1" s="51"/>
      <c r="JVP1" s="52"/>
      <c r="JVS1" s="654"/>
      <c r="JVT1" s="654"/>
      <c r="JVX1" s="53"/>
      <c r="JWC1" s="51"/>
      <c r="JWF1" s="52"/>
      <c r="JWI1" s="654"/>
      <c r="JWJ1" s="654"/>
      <c r="JWN1" s="53"/>
      <c r="JWS1" s="51"/>
      <c r="JWV1" s="52"/>
      <c r="JWY1" s="654"/>
      <c r="JWZ1" s="654"/>
      <c r="JXD1" s="53"/>
      <c r="JXI1" s="51"/>
      <c r="JXL1" s="52"/>
      <c r="JXO1" s="654"/>
      <c r="JXP1" s="654"/>
      <c r="JXT1" s="53"/>
      <c r="JXY1" s="51"/>
      <c r="JYB1" s="52"/>
      <c r="JYE1" s="654"/>
      <c r="JYF1" s="654"/>
      <c r="JYJ1" s="53"/>
      <c r="JYO1" s="51"/>
      <c r="JYR1" s="52"/>
      <c r="JYU1" s="654"/>
      <c r="JYV1" s="654"/>
      <c r="JYZ1" s="53"/>
      <c r="JZE1" s="51"/>
      <c r="JZH1" s="52"/>
      <c r="JZK1" s="654"/>
      <c r="JZL1" s="654"/>
      <c r="JZP1" s="53"/>
      <c r="JZU1" s="51"/>
      <c r="JZX1" s="52"/>
      <c r="KAA1" s="654"/>
      <c r="KAB1" s="654"/>
      <c r="KAF1" s="53"/>
      <c r="KAK1" s="51"/>
      <c r="KAN1" s="52"/>
      <c r="KAQ1" s="654"/>
      <c r="KAR1" s="654"/>
      <c r="KAV1" s="53"/>
      <c r="KBA1" s="51"/>
      <c r="KBD1" s="52"/>
      <c r="KBG1" s="654"/>
      <c r="KBH1" s="654"/>
      <c r="KBL1" s="53"/>
      <c r="KBQ1" s="51"/>
      <c r="KBT1" s="52"/>
      <c r="KBW1" s="654"/>
      <c r="KBX1" s="654"/>
      <c r="KCB1" s="53"/>
      <c r="KCG1" s="51"/>
      <c r="KCJ1" s="52"/>
      <c r="KCM1" s="654"/>
      <c r="KCN1" s="654"/>
      <c r="KCR1" s="53"/>
      <c r="KCW1" s="51"/>
      <c r="KCZ1" s="52"/>
      <c r="KDC1" s="654"/>
      <c r="KDD1" s="654"/>
      <c r="KDH1" s="53"/>
      <c r="KDM1" s="51"/>
      <c r="KDP1" s="52"/>
      <c r="KDS1" s="654"/>
      <c r="KDT1" s="654"/>
      <c r="KDX1" s="53"/>
      <c r="KEC1" s="51"/>
      <c r="KEF1" s="52"/>
      <c r="KEI1" s="654"/>
      <c r="KEJ1" s="654"/>
      <c r="KEN1" s="53"/>
      <c r="KES1" s="51"/>
      <c r="KEV1" s="52"/>
      <c r="KEY1" s="654"/>
      <c r="KEZ1" s="654"/>
      <c r="KFD1" s="53"/>
      <c r="KFI1" s="51"/>
      <c r="KFL1" s="52"/>
      <c r="KFO1" s="654"/>
      <c r="KFP1" s="654"/>
      <c r="KFT1" s="53"/>
      <c r="KFY1" s="51"/>
      <c r="KGB1" s="52"/>
      <c r="KGE1" s="654"/>
      <c r="KGF1" s="654"/>
      <c r="KGJ1" s="53"/>
      <c r="KGO1" s="51"/>
      <c r="KGR1" s="52"/>
      <c r="KGU1" s="654"/>
      <c r="KGV1" s="654"/>
      <c r="KGZ1" s="53"/>
      <c r="KHE1" s="51"/>
      <c r="KHH1" s="52"/>
      <c r="KHK1" s="654"/>
      <c r="KHL1" s="654"/>
      <c r="KHP1" s="53"/>
      <c r="KHU1" s="51"/>
      <c r="KHX1" s="52"/>
      <c r="KIA1" s="654"/>
      <c r="KIB1" s="654"/>
      <c r="KIF1" s="53"/>
      <c r="KIK1" s="51"/>
      <c r="KIN1" s="52"/>
      <c r="KIQ1" s="654"/>
      <c r="KIR1" s="654"/>
      <c r="KIV1" s="53"/>
      <c r="KJA1" s="51"/>
      <c r="KJD1" s="52"/>
      <c r="KJG1" s="654"/>
      <c r="KJH1" s="654"/>
      <c r="KJL1" s="53"/>
      <c r="KJQ1" s="51"/>
      <c r="KJT1" s="52"/>
      <c r="KJW1" s="654"/>
      <c r="KJX1" s="654"/>
      <c r="KKB1" s="53"/>
      <c r="KKG1" s="51"/>
      <c r="KKJ1" s="52"/>
      <c r="KKM1" s="654"/>
      <c r="KKN1" s="654"/>
      <c r="KKR1" s="53"/>
      <c r="KKW1" s="51"/>
      <c r="KKZ1" s="52"/>
      <c r="KLC1" s="654"/>
      <c r="KLD1" s="654"/>
      <c r="KLH1" s="53"/>
      <c r="KLM1" s="51"/>
      <c r="KLP1" s="52"/>
      <c r="KLS1" s="654"/>
      <c r="KLT1" s="654"/>
      <c r="KLX1" s="53"/>
      <c r="KMC1" s="51"/>
      <c r="KMF1" s="52"/>
      <c r="KMI1" s="654"/>
      <c r="KMJ1" s="654"/>
      <c r="KMN1" s="53"/>
      <c r="KMS1" s="51"/>
      <c r="KMV1" s="52"/>
      <c r="KMY1" s="654"/>
      <c r="KMZ1" s="654"/>
      <c r="KND1" s="53"/>
      <c r="KNI1" s="51"/>
      <c r="KNL1" s="52"/>
      <c r="KNO1" s="654"/>
      <c r="KNP1" s="654"/>
      <c r="KNT1" s="53"/>
      <c r="KNY1" s="51"/>
      <c r="KOB1" s="52"/>
      <c r="KOE1" s="654"/>
      <c r="KOF1" s="654"/>
      <c r="KOJ1" s="53"/>
      <c r="KOO1" s="51"/>
      <c r="KOR1" s="52"/>
      <c r="KOU1" s="654"/>
      <c r="KOV1" s="654"/>
      <c r="KOZ1" s="53"/>
      <c r="KPE1" s="51"/>
      <c r="KPH1" s="52"/>
      <c r="KPK1" s="654"/>
      <c r="KPL1" s="654"/>
      <c r="KPP1" s="53"/>
      <c r="KPU1" s="51"/>
      <c r="KPX1" s="52"/>
      <c r="KQA1" s="654"/>
      <c r="KQB1" s="654"/>
      <c r="KQF1" s="53"/>
      <c r="KQK1" s="51"/>
      <c r="KQN1" s="52"/>
      <c r="KQQ1" s="654"/>
      <c r="KQR1" s="654"/>
      <c r="KQV1" s="53"/>
      <c r="KRA1" s="51"/>
      <c r="KRD1" s="52"/>
      <c r="KRG1" s="654"/>
      <c r="KRH1" s="654"/>
      <c r="KRL1" s="53"/>
      <c r="KRQ1" s="51"/>
      <c r="KRT1" s="52"/>
      <c r="KRW1" s="654"/>
      <c r="KRX1" s="654"/>
      <c r="KSB1" s="53"/>
      <c r="KSG1" s="51"/>
      <c r="KSJ1" s="52"/>
      <c r="KSM1" s="654"/>
      <c r="KSN1" s="654"/>
      <c r="KSR1" s="53"/>
      <c r="KSW1" s="51"/>
      <c r="KSZ1" s="52"/>
      <c r="KTC1" s="654"/>
      <c r="KTD1" s="654"/>
      <c r="KTH1" s="53"/>
      <c r="KTM1" s="51"/>
      <c r="KTP1" s="52"/>
      <c r="KTS1" s="654"/>
      <c r="KTT1" s="654"/>
      <c r="KTX1" s="53"/>
      <c r="KUC1" s="51"/>
      <c r="KUF1" s="52"/>
      <c r="KUI1" s="654"/>
      <c r="KUJ1" s="654"/>
      <c r="KUN1" s="53"/>
      <c r="KUS1" s="51"/>
      <c r="KUV1" s="52"/>
      <c r="KUY1" s="654"/>
      <c r="KUZ1" s="654"/>
      <c r="KVD1" s="53"/>
      <c r="KVI1" s="51"/>
      <c r="KVL1" s="52"/>
      <c r="KVO1" s="654"/>
      <c r="KVP1" s="654"/>
      <c r="KVT1" s="53"/>
      <c r="KVY1" s="51"/>
      <c r="KWB1" s="52"/>
      <c r="KWE1" s="654"/>
      <c r="KWF1" s="654"/>
      <c r="KWJ1" s="53"/>
      <c r="KWO1" s="51"/>
      <c r="KWR1" s="52"/>
      <c r="KWU1" s="654"/>
      <c r="KWV1" s="654"/>
      <c r="KWZ1" s="53"/>
      <c r="KXE1" s="51"/>
      <c r="KXH1" s="52"/>
      <c r="KXK1" s="654"/>
      <c r="KXL1" s="654"/>
      <c r="KXP1" s="53"/>
      <c r="KXU1" s="51"/>
      <c r="KXX1" s="52"/>
      <c r="KYA1" s="654"/>
      <c r="KYB1" s="654"/>
      <c r="KYF1" s="53"/>
      <c r="KYK1" s="51"/>
      <c r="KYN1" s="52"/>
      <c r="KYQ1" s="654"/>
      <c r="KYR1" s="654"/>
      <c r="KYV1" s="53"/>
      <c r="KZA1" s="51"/>
      <c r="KZD1" s="52"/>
      <c r="KZG1" s="654"/>
      <c r="KZH1" s="654"/>
      <c r="KZL1" s="53"/>
      <c r="KZQ1" s="51"/>
      <c r="KZT1" s="52"/>
      <c r="KZW1" s="654"/>
      <c r="KZX1" s="654"/>
      <c r="LAB1" s="53"/>
      <c r="LAG1" s="51"/>
      <c r="LAJ1" s="52"/>
      <c r="LAM1" s="654"/>
      <c r="LAN1" s="654"/>
      <c r="LAR1" s="53"/>
      <c r="LAW1" s="51"/>
      <c r="LAZ1" s="52"/>
      <c r="LBC1" s="654"/>
      <c r="LBD1" s="654"/>
      <c r="LBH1" s="53"/>
      <c r="LBM1" s="51"/>
      <c r="LBP1" s="52"/>
      <c r="LBS1" s="654"/>
      <c r="LBT1" s="654"/>
      <c r="LBX1" s="53"/>
      <c r="LCC1" s="51"/>
      <c r="LCF1" s="52"/>
      <c r="LCI1" s="654"/>
      <c r="LCJ1" s="654"/>
      <c r="LCN1" s="53"/>
      <c r="LCS1" s="51"/>
      <c r="LCV1" s="52"/>
      <c r="LCY1" s="654"/>
      <c r="LCZ1" s="654"/>
      <c r="LDD1" s="53"/>
      <c r="LDI1" s="51"/>
      <c r="LDL1" s="52"/>
      <c r="LDO1" s="654"/>
      <c r="LDP1" s="654"/>
      <c r="LDT1" s="53"/>
      <c r="LDY1" s="51"/>
      <c r="LEB1" s="52"/>
      <c r="LEE1" s="654"/>
      <c r="LEF1" s="654"/>
      <c r="LEJ1" s="53"/>
      <c r="LEO1" s="51"/>
      <c r="LER1" s="52"/>
      <c r="LEU1" s="654"/>
      <c r="LEV1" s="654"/>
      <c r="LEZ1" s="53"/>
      <c r="LFE1" s="51"/>
      <c r="LFH1" s="52"/>
      <c r="LFK1" s="654"/>
      <c r="LFL1" s="654"/>
      <c r="LFP1" s="53"/>
      <c r="LFU1" s="51"/>
      <c r="LFX1" s="52"/>
      <c r="LGA1" s="654"/>
      <c r="LGB1" s="654"/>
      <c r="LGF1" s="53"/>
      <c r="LGK1" s="51"/>
      <c r="LGN1" s="52"/>
      <c r="LGQ1" s="654"/>
      <c r="LGR1" s="654"/>
      <c r="LGV1" s="53"/>
      <c r="LHA1" s="51"/>
      <c r="LHD1" s="52"/>
      <c r="LHG1" s="654"/>
      <c r="LHH1" s="654"/>
      <c r="LHL1" s="53"/>
      <c r="LHQ1" s="51"/>
      <c r="LHT1" s="52"/>
      <c r="LHW1" s="654"/>
      <c r="LHX1" s="654"/>
      <c r="LIB1" s="53"/>
      <c r="LIG1" s="51"/>
      <c r="LIJ1" s="52"/>
      <c r="LIM1" s="654"/>
      <c r="LIN1" s="654"/>
      <c r="LIR1" s="53"/>
      <c r="LIW1" s="51"/>
      <c r="LIZ1" s="52"/>
      <c r="LJC1" s="654"/>
      <c r="LJD1" s="654"/>
      <c r="LJH1" s="53"/>
      <c r="LJM1" s="51"/>
      <c r="LJP1" s="52"/>
      <c r="LJS1" s="654"/>
      <c r="LJT1" s="654"/>
      <c r="LJX1" s="53"/>
      <c r="LKC1" s="51"/>
      <c r="LKF1" s="52"/>
      <c r="LKI1" s="654"/>
      <c r="LKJ1" s="654"/>
      <c r="LKN1" s="53"/>
      <c r="LKS1" s="51"/>
      <c r="LKV1" s="52"/>
      <c r="LKY1" s="654"/>
      <c r="LKZ1" s="654"/>
      <c r="LLD1" s="53"/>
      <c r="LLI1" s="51"/>
      <c r="LLL1" s="52"/>
      <c r="LLO1" s="654"/>
      <c r="LLP1" s="654"/>
      <c r="LLT1" s="53"/>
      <c r="LLY1" s="51"/>
      <c r="LMB1" s="52"/>
      <c r="LME1" s="654"/>
      <c r="LMF1" s="654"/>
      <c r="LMJ1" s="53"/>
      <c r="LMO1" s="51"/>
      <c r="LMR1" s="52"/>
      <c r="LMU1" s="654"/>
      <c r="LMV1" s="654"/>
      <c r="LMZ1" s="53"/>
      <c r="LNE1" s="51"/>
      <c r="LNH1" s="52"/>
      <c r="LNK1" s="654"/>
      <c r="LNL1" s="654"/>
      <c r="LNP1" s="53"/>
      <c r="LNU1" s="51"/>
      <c r="LNX1" s="52"/>
      <c r="LOA1" s="654"/>
      <c r="LOB1" s="654"/>
      <c r="LOF1" s="53"/>
      <c r="LOK1" s="51"/>
      <c r="LON1" s="52"/>
      <c r="LOQ1" s="654"/>
      <c r="LOR1" s="654"/>
      <c r="LOV1" s="53"/>
      <c r="LPA1" s="51"/>
      <c r="LPD1" s="52"/>
      <c r="LPG1" s="654"/>
      <c r="LPH1" s="654"/>
      <c r="LPL1" s="53"/>
      <c r="LPQ1" s="51"/>
      <c r="LPT1" s="52"/>
      <c r="LPW1" s="654"/>
      <c r="LPX1" s="654"/>
      <c r="LQB1" s="53"/>
      <c r="LQG1" s="51"/>
      <c r="LQJ1" s="52"/>
      <c r="LQM1" s="654"/>
      <c r="LQN1" s="654"/>
      <c r="LQR1" s="53"/>
      <c r="LQW1" s="51"/>
      <c r="LQZ1" s="52"/>
      <c r="LRC1" s="654"/>
      <c r="LRD1" s="654"/>
      <c r="LRH1" s="53"/>
      <c r="LRM1" s="51"/>
      <c r="LRP1" s="52"/>
      <c r="LRS1" s="654"/>
      <c r="LRT1" s="654"/>
      <c r="LRX1" s="53"/>
      <c r="LSC1" s="51"/>
      <c r="LSF1" s="52"/>
      <c r="LSI1" s="654"/>
      <c r="LSJ1" s="654"/>
      <c r="LSN1" s="53"/>
      <c r="LSS1" s="51"/>
      <c r="LSV1" s="52"/>
      <c r="LSY1" s="654"/>
      <c r="LSZ1" s="654"/>
      <c r="LTD1" s="53"/>
      <c r="LTI1" s="51"/>
      <c r="LTL1" s="52"/>
      <c r="LTO1" s="654"/>
      <c r="LTP1" s="654"/>
      <c r="LTT1" s="53"/>
      <c r="LTY1" s="51"/>
      <c r="LUB1" s="52"/>
      <c r="LUE1" s="654"/>
      <c r="LUF1" s="654"/>
      <c r="LUJ1" s="53"/>
      <c r="LUO1" s="51"/>
      <c r="LUR1" s="52"/>
      <c r="LUU1" s="654"/>
      <c r="LUV1" s="654"/>
      <c r="LUZ1" s="53"/>
      <c r="LVE1" s="51"/>
      <c r="LVH1" s="52"/>
      <c r="LVK1" s="654"/>
      <c r="LVL1" s="654"/>
      <c r="LVP1" s="53"/>
      <c r="LVU1" s="51"/>
      <c r="LVX1" s="52"/>
      <c r="LWA1" s="654"/>
      <c r="LWB1" s="654"/>
      <c r="LWF1" s="53"/>
      <c r="LWK1" s="51"/>
      <c r="LWN1" s="52"/>
      <c r="LWQ1" s="654"/>
      <c r="LWR1" s="654"/>
      <c r="LWV1" s="53"/>
      <c r="LXA1" s="51"/>
      <c r="LXD1" s="52"/>
      <c r="LXG1" s="654"/>
      <c r="LXH1" s="654"/>
      <c r="LXL1" s="53"/>
      <c r="LXQ1" s="51"/>
      <c r="LXT1" s="52"/>
      <c r="LXW1" s="654"/>
      <c r="LXX1" s="654"/>
      <c r="LYB1" s="53"/>
      <c r="LYG1" s="51"/>
      <c r="LYJ1" s="52"/>
      <c r="LYM1" s="654"/>
      <c r="LYN1" s="654"/>
      <c r="LYR1" s="53"/>
      <c r="LYW1" s="51"/>
      <c r="LYZ1" s="52"/>
      <c r="LZC1" s="654"/>
      <c r="LZD1" s="654"/>
      <c r="LZH1" s="53"/>
      <c r="LZM1" s="51"/>
      <c r="LZP1" s="52"/>
      <c r="LZS1" s="654"/>
      <c r="LZT1" s="654"/>
      <c r="LZX1" s="53"/>
      <c r="MAC1" s="51"/>
      <c r="MAF1" s="52"/>
      <c r="MAI1" s="654"/>
      <c r="MAJ1" s="654"/>
      <c r="MAN1" s="53"/>
      <c r="MAS1" s="51"/>
      <c r="MAV1" s="52"/>
      <c r="MAY1" s="654"/>
      <c r="MAZ1" s="654"/>
      <c r="MBD1" s="53"/>
      <c r="MBI1" s="51"/>
      <c r="MBL1" s="52"/>
      <c r="MBO1" s="654"/>
      <c r="MBP1" s="654"/>
      <c r="MBT1" s="53"/>
      <c r="MBY1" s="51"/>
      <c r="MCB1" s="52"/>
      <c r="MCE1" s="654"/>
      <c r="MCF1" s="654"/>
      <c r="MCJ1" s="53"/>
      <c r="MCO1" s="51"/>
      <c r="MCR1" s="52"/>
      <c r="MCU1" s="654"/>
      <c r="MCV1" s="654"/>
      <c r="MCZ1" s="53"/>
      <c r="MDE1" s="51"/>
      <c r="MDH1" s="52"/>
      <c r="MDK1" s="654"/>
      <c r="MDL1" s="654"/>
      <c r="MDP1" s="53"/>
      <c r="MDU1" s="51"/>
      <c r="MDX1" s="52"/>
      <c r="MEA1" s="654"/>
      <c r="MEB1" s="654"/>
      <c r="MEF1" s="53"/>
      <c r="MEK1" s="51"/>
      <c r="MEN1" s="52"/>
      <c r="MEQ1" s="654"/>
      <c r="MER1" s="654"/>
      <c r="MEV1" s="53"/>
      <c r="MFA1" s="51"/>
      <c r="MFD1" s="52"/>
      <c r="MFG1" s="654"/>
      <c r="MFH1" s="654"/>
      <c r="MFL1" s="53"/>
      <c r="MFQ1" s="51"/>
      <c r="MFT1" s="52"/>
      <c r="MFW1" s="654"/>
      <c r="MFX1" s="654"/>
      <c r="MGB1" s="53"/>
      <c r="MGG1" s="51"/>
      <c r="MGJ1" s="52"/>
      <c r="MGM1" s="654"/>
      <c r="MGN1" s="654"/>
      <c r="MGR1" s="53"/>
      <c r="MGW1" s="51"/>
      <c r="MGZ1" s="52"/>
      <c r="MHC1" s="654"/>
      <c r="MHD1" s="654"/>
      <c r="MHH1" s="53"/>
      <c r="MHM1" s="51"/>
      <c r="MHP1" s="52"/>
      <c r="MHS1" s="654"/>
      <c r="MHT1" s="654"/>
      <c r="MHX1" s="53"/>
      <c r="MIC1" s="51"/>
      <c r="MIF1" s="52"/>
      <c r="MII1" s="654"/>
      <c r="MIJ1" s="654"/>
      <c r="MIN1" s="53"/>
      <c r="MIS1" s="51"/>
      <c r="MIV1" s="52"/>
      <c r="MIY1" s="654"/>
      <c r="MIZ1" s="654"/>
      <c r="MJD1" s="53"/>
      <c r="MJI1" s="51"/>
      <c r="MJL1" s="52"/>
      <c r="MJO1" s="654"/>
      <c r="MJP1" s="654"/>
      <c r="MJT1" s="53"/>
      <c r="MJY1" s="51"/>
      <c r="MKB1" s="52"/>
      <c r="MKE1" s="654"/>
      <c r="MKF1" s="654"/>
      <c r="MKJ1" s="53"/>
      <c r="MKO1" s="51"/>
      <c r="MKR1" s="52"/>
      <c r="MKU1" s="654"/>
      <c r="MKV1" s="654"/>
      <c r="MKZ1" s="53"/>
      <c r="MLE1" s="51"/>
      <c r="MLH1" s="52"/>
      <c r="MLK1" s="654"/>
      <c r="MLL1" s="654"/>
      <c r="MLP1" s="53"/>
      <c r="MLU1" s="51"/>
      <c r="MLX1" s="52"/>
      <c r="MMA1" s="654"/>
      <c r="MMB1" s="654"/>
      <c r="MMF1" s="53"/>
      <c r="MMK1" s="51"/>
      <c r="MMN1" s="52"/>
      <c r="MMQ1" s="654"/>
      <c r="MMR1" s="654"/>
      <c r="MMV1" s="53"/>
      <c r="MNA1" s="51"/>
      <c r="MND1" s="52"/>
      <c r="MNG1" s="654"/>
      <c r="MNH1" s="654"/>
      <c r="MNL1" s="53"/>
      <c r="MNQ1" s="51"/>
      <c r="MNT1" s="52"/>
      <c r="MNW1" s="654"/>
      <c r="MNX1" s="654"/>
      <c r="MOB1" s="53"/>
      <c r="MOG1" s="51"/>
      <c r="MOJ1" s="52"/>
      <c r="MOM1" s="654"/>
      <c r="MON1" s="654"/>
      <c r="MOR1" s="53"/>
      <c r="MOW1" s="51"/>
      <c r="MOZ1" s="52"/>
      <c r="MPC1" s="654"/>
      <c r="MPD1" s="654"/>
      <c r="MPH1" s="53"/>
      <c r="MPM1" s="51"/>
      <c r="MPP1" s="52"/>
      <c r="MPS1" s="654"/>
      <c r="MPT1" s="654"/>
      <c r="MPX1" s="53"/>
      <c r="MQC1" s="51"/>
      <c r="MQF1" s="52"/>
      <c r="MQI1" s="654"/>
      <c r="MQJ1" s="654"/>
      <c r="MQN1" s="53"/>
      <c r="MQS1" s="51"/>
      <c r="MQV1" s="52"/>
      <c r="MQY1" s="654"/>
      <c r="MQZ1" s="654"/>
      <c r="MRD1" s="53"/>
      <c r="MRI1" s="51"/>
      <c r="MRL1" s="52"/>
      <c r="MRO1" s="654"/>
      <c r="MRP1" s="654"/>
      <c r="MRT1" s="53"/>
      <c r="MRY1" s="51"/>
      <c r="MSB1" s="52"/>
      <c r="MSE1" s="654"/>
      <c r="MSF1" s="654"/>
      <c r="MSJ1" s="53"/>
      <c r="MSO1" s="51"/>
      <c r="MSR1" s="52"/>
      <c r="MSU1" s="654"/>
      <c r="MSV1" s="654"/>
      <c r="MSZ1" s="53"/>
      <c r="MTE1" s="51"/>
      <c r="MTH1" s="52"/>
      <c r="MTK1" s="654"/>
      <c r="MTL1" s="654"/>
      <c r="MTP1" s="53"/>
      <c r="MTU1" s="51"/>
      <c r="MTX1" s="52"/>
      <c r="MUA1" s="654"/>
      <c r="MUB1" s="654"/>
      <c r="MUF1" s="53"/>
      <c r="MUK1" s="51"/>
      <c r="MUN1" s="52"/>
      <c r="MUQ1" s="654"/>
      <c r="MUR1" s="654"/>
      <c r="MUV1" s="53"/>
      <c r="MVA1" s="51"/>
      <c r="MVD1" s="52"/>
      <c r="MVG1" s="654"/>
      <c r="MVH1" s="654"/>
      <c r="MVL1" s="53"/>
      <c r="MVQ1" s="51"/>
      <c r="MVT1" s="52"/>
      <c r="MVW1" s="654"/>
      <c r="MVX1" s="654"/>
      <c r="MWB1" s="53"/>
      <c r="MWG1" s="51"/>
      <c r="MWJ1" s="52"/>
      <c r="MWM1" s="654"/>
      <c r="MWN1" s="654"/>
      <c r="MWR1" s="53"/>
      <c r="MWW1" s="51"/>
      <c r="MWZ1" s="52"/>
      <c r="MXC1" s="654"/>
      <c r="MXD1" s="654"/>
      <c r="MXH1" s="53"/>
      <c r="MXM1" s="51"/>
      <c r="MXP1" s="52"/>
      <c r="MXS1" s="654"/>
      <c r="MXT1" s="654"/>
      <c r="MXX1" s="53"/>
      <c r="MYC1" s="51"/>
      <c r="MYF1" s="52"/>
      <c r="MYI1" s="654"/>
      <c r="MYJ1" s="654"/>
      <c r="MYN1" s="53"/>
      <c r="MYS1" s="51"/>
      <c r="MYV1" s="52"/>
      <c r="MYY1" s="654"/>
      <c r="MYZ1" s="654"/>
      <c r="MZD1" s="53"/>
      <c r="MZI1" s="51"/>
      <c r="MZL1" s="52"/>
      <c r="MZO1" s="654"/>
      <c r="MZP1" s="654"/>
      <c r="MZT1" s="53"/>
      <c r="MZY1" s="51"/>
      <c r="NAB1" s="52"/>
      <c r="NAE1" s="654"/>
      <c r="NAF1" s="654"/>
      <c r="NAJ1" s="53"/>
      <c r="NAO1" s="51"/>
      <c r="NAR1" s="52"/>
      <c r="NAU1" s="654"/>
      <c r="NAV1" s="654"/>
      <c r="NAZ1" s="53"/>
      <c r="NBE1" s="51"/>
      <c r="NBH1" s="52"/>
      <c r="NBK1" s="654"/>
      <c r="NBL1" s="654"/>
      <c r="NBP1" s="53"/>
      <c r="NBU1" s="51"/>
      <c r="NBX1" s="52"/>
      <c r="NCA1" s="654"/>
      <c r="NCB1" s="654"/>
      <c r="NCF1" s="53"/>
      <c r="NCK1" s="51"/>
      <c r="NCN1" s="52"/>
      <c r="NCQ1" s="654"/>
      <c r="NCR1" s="654"/>
      <c r="NCV1" s="53"/>
      <c r="NDA1" s="51"/>
      <c r="NDD1" s="52"/>
      <c r="NDG1" s="654"/>
      <c r="NDH1" s="654"/>
      <c r="NDL1" s="53"/>
      <c r="NDQ1" s="51"/>
      <c r="NDT1" s="52"/>
      <c r="NDW1" s="654"/>
      <c r="NDX1" s="654"/>
      <c r="NEB1" s="53"/>
      <c r="NEG1" s="51"/>
      <c r="NEJ1" s="52"/>
      <c r="NEM1" s="654"/>
      <c r="NEN1" s="654"/>
      <c r="NER1" s="53"/>
      <c r="NEW1" s="51"/>
      <c r="NEZ1" s="52"/>
      <c r="NFC1" s="654"/>
      <c r="NFD1" s="654"/>
      <c r="NFH1" s="53"/>
      <c r="NFM1" s="51"/>
      <c r="NFP1" s="52"/>
      <c r="NFS1" s="654"/>
      <c r="NFT1" s="654"/>
      <c r="NFX1" s="53"/>
      <c r="NGC1" s="51"/>
      <c r="NGF1" s="52"/>
      <c r="NGI1" s="654"/>
      <c r="NGJ1" s="654"/>
      <c r="NGN1" s="53"/>
      <c r="NGS1" s="51"/>
      <c r="NGV1" s="52"/>
      <c r="NGY1" s="654"/>
      <c r="NGZ1" s="654"/>
      <c r="NHD1" s="53"/>
      <c r="NHI1" s="51"/>
      <c r="NHL1" s="52"/>
      <c r="NHO1" s="654"/>
      <c r="NHP1" s="654"/>
      <c r="NHT1" s="53"/>
      <c r="NHY1" s="51"/>
      <c r="NIB1" s="52"/>
      <c r="NIE1" s="654"/>
      <c r="NIF1" s="654"/>
      <c r="NIJ1" s="53"/>
      <c r="NIO1" s="51"/>
      <c r="NIR1" s="52"/>
      <c r="NIU1" s="654"/>
      <c r="NIV1" s="654"/>
      <c r="NIZ1" s="53"/>
      <c r="NJE1" s="51"/>
      <c r="NJH1" s="52"/>
      <c r="NJK1" s="654"/>
      <c r="NJL1" s="654"/>
      <c r="NJP1" s="53"/>
      <c r="NJU1" s="51"/>
      <c r="NJX1" s="52"/>
      <c r="NKA1" s="654"/>
      <c r="NKB1" s="654"/>
      <c r="NKF1" s="53"/>
      <c r="NKK1" s="51"/>
      <c r="NKN1" s="52"/>
      <c r="NKQ1" s="654"/>
      <c r="NKR1" s="654"/>
      <c r="NKV1" s="53"/>
      <c r="NLA1" s="51"/>
      <c r="NLD1" s="52"/>
      <c r="NLG1" s="654"/>
      <c r="NLH1" s="654"/>
      <c r="NLL1" s="53"/>
      <c r="NLQ1" s="51"/>
      <c r="NLT1" s="52"/>
      <c r="NLW1" s="654"/>
      <c r="NLX1" s="654"/>
      <c r="NMB1" s="53"/>
      <c r="NMG1" s="51"/>
      <c r="NMJ1" s="52"/>
      <c r="NMM1" s="654"/>
      <c r="NMN1" s="654"/>
      <c r="NMR1" s="53"/>
      <c r="NMW1" s="51"/>
      <c r="NMZ1" s="52"/>
      <c r="NNC1" s="654"/>
      <c r="NND1" s="654"/>
      <c r="NNH1" s="53"/>
      <c r="NNM1" s="51"/>
      <c r="NNP1" s="52"/>
      <c r="NNS1" s="654"/>
      <c r="NNT1" s="654"/>
      <c r="NNX1" s="53"/>
      <c r="NOC1" s="51"/>
      <c r="NOF1" s="52"/>
      <c r="NOI1" s="654"/>
      <c r="NOJ1" s="654"/>
      <c r="NON1" s="53"/>
      <c r="NOS1" s="51"/>
      <c r="NOV1" s="52"/>
      <c r="NOY1" s="654"/>
      <c r="NOZ1" s="654"/>
      <c r="NPD1" s="53"/>
      <c r="NPI1" s="51"/>
      <c r="NPL1" s="52"/>
      <c r="NPO1" s="654"/>
      <c r="NPP1" s="654"/>
      <c r="NPT1" s="53"/>
      <c r="NPY1" s="51"/>
      <c r="NQB1" s="52"/>
      <c r="NQE1" s="654"/>
      <c r="NQF1" s="654"/>
      <c r="NQJ1" s="53"/>
      <c r="NQO1" s="51"/>
      <c r="NQR1" s="52"/>
      <c r="NQU1" s="654"/>
      <c r="NQV1" s="654"/>
      <c r="NQZ1" s="53"/>
      <c r="NRE1" s="51"/>
      <c r="NRH1" s="52"/>
      <c r="NRK1" s="654"/>
      <c r="NRL1" s="654"/>
      <c r="NRP1" s="53"/>
      <c r="NRU1" s="51"/>
      <c r="NRX1" s="52"/>
      <c r="NSA1" s="654"/>
      <c r="NSB1" s="654"/>
      <c r="NSF1" s="53"/>
      <c r="NSK1" s="51"/>
      <c r="NSN1" s="52"/>
      <c r="NSQ1" s="654"/>
      <c r="NSR1" s="654"/>
      <c r="NSV1" s="53"/>
      <c r="NTA1" s="51"/>
      <c r="NTD1" s="52"/>
      <c r="NTG1" s="654"/>
      <c r="NTH1" s="654"/>
      <c r="NTL1" s="53"/>
      <c r="NTQ1" s="51"/>
      <c r="NTT1" s="52"/>
      <c r="NTW1" s="654"/>
      <c r="NTX1" s="654"/>
      <c r="NUB1" s="53"/>
      <c r="NUG1" s="51"/>
      <c r="NUJ1" s="52"/>
      <c r="NUM1" s="654"/>
      <c r="NUN1" s="654"/>
      <c r="NUR1" s="53"/>
      <c r="NUW1" s="51"/>
      <c r="NUZ1" s="52"/>
      <c r="NVC1" s="654"/>
      <c r="NVD1" s="654"/>
      <c r="NVH1" s="53"/>
      <c r="NVM1" s="51"/>
      <c r="NVP1" s="52"/>
      <c r="NVS1" s="654"/>
      <c r="NVT1" s="654"/>
      <c r="NVX1" s="53"/>
      <c r="NWC1" s="51"/>
      <c r="NWF1" s="52"/>
      <c r="NWI1" s="654"/>
      <c r="NWJ1" s="654"/>
      <c r="NWN1" s="53"/>
      <c r="NWS1" s="51"/>
      <c r="NWV1" s="52"/>
      <c r="NWY1" s="654"/>
      <c r="NWZ1" s="654"/>
      <c r="NXD1" s="53"/>
      <c r="NXI1" s="51"/>
      <c r="NXL1" s="52"/>
      <c r="NXO1" s="654"/>
      <c r="NXP1" s="654"/>
      <c r="NXT1" s="53"/>
      <c r="NXY1" s="51"/>
      <c r="NYB1" s="52"/>
      <c r="NYE1" s="654"/>
      <c r="NYF1" s="654"/>
      <c r="NYJ1" s="53"/>
      <c r="NYO1" s="51"/>
      <c r="NYR1" s="52"/>
      <c r="NYU1" s="654"/>
      <c r="NYV1" s="654"/>
      <c r="NYZ1" s="53"/>
      <c r="NZE1" s="51"/>
      <c r="NZH1" s="52"/>
      <c r="NZK1" s="654"/>
      <c r="NZL1" s="654"/>
      <c r="NZP1" s="53"/>
      <c r="NZU1" s="51"/>
      <c r="NZX1" s="52"/>
      <c r="OAA1" s="654"/>
      <c r="OAB1" s="654"/>
      <c r="OAF1" s="53"/>
      <c r="OAK1" s="51"/>
      <c r="OAN1" s="52"/>
      <c r="OAQ1" s="654"/>
      <c r="OAR1" s="654"/>
      <c r="OAV1" s="53"/>
      <c r="OBA1" s="51"/>
      <c r="OBD1" s="52"/>
      <c r="OBG1" s="654"/>
      <c r="OBH1" s="654"/>
      <c r="OBL1" s="53"/>
      <c r="OBQ1" s="51"/>
      <c r="OBT1" s="52"/>
      <c r="OBW1" s="654"/>
      <c r="OBX1" s="654"/>
      <c r="OCB1" s="53"/>
      <c r="OCG1" s="51"/>
      <c r="OCJ1" s="52"/>
      <c r="OCM1" s="654"/>
      <c r="OCN1" s="654"/>
      <c r="OCR1" s="53"/>
      <c r="OCW1" s="51"/>
      <c r="OCZ1" s="52"/>
      <c r="ODC1" s="654"/>
      <c r="ODD1" s="654"/>
      <c r="ODH1" s="53"/>
      <c r="ODM1" s="51"/>
      <c r="ODP1" s="52"/>
      <c r="ODS1" s="654"/>
      <c r="ODT1" s="654"/>
      <c r="ODX1" s="53"/>
      <c r="OEC1" s="51"/>
      <c r="OEF1" s="52"/>
      <c r="OEI1" s="654"/>
      <c r="OEJ1" s="654"/>
      <c r="OEN1" s="53"/>
      <c r="OES1" s="51"/>
      <c r="OEV1" s="52"/>
      <c r="OEY1" s="654"/>
      <c r="OEZ1" s="654"/>
      <c r="OFD1" s="53"/>
      <c r="OFI1" s="51"/>
      <c r="OFL1" s="52"/>
      <c r="OFO1" s="654"/>
      <c r="OFP1" s="654"/>
      <c r="OFT1" s="53"/>
      <c r="OFY1" s="51"/>
      <c r="OGB1" s="52"/>
      <c r="OGE1" s="654"/>
      <c r="OGF1" s="654"/>
      <c r="OGJ1" s="53"/>
      <c r="OGO1" s="51"/>
      <c r="OGR1" s="52"/>
      <c r="OGU1" s="654"/>
      <c r="OGV1" s="654"/>
      <c r="OGZ1" s="53"/>
      <c r="OHE1" s="51"/>
      <c r="OHH1" s="52"/>
      <c r="OHK1" s="654"/>
      <c r="OHL1" s="654"/>
      <c r="OHP1" s="53"/>
      <c r="OHU1" s="51"/>
      <c r="OHX1" s="52"/>
      <c r="OIA1" s="654"/>
      <c r="OIB1" s="654"/>
      <c r="OIF1" s="53"/>
      <c r="OIK1" s="51"/>
      <c r="OIN1" s="52"/>
      <c r="OIQ1" s="654"/>
      <c r="OIR1" s="654"/>
      <c r="OIV1" s="53"/>
      <c r="OJA1" s="51"/>
      <c r="OJD1" s="52"/>
      <c r="OJG1" s="654"/>
      <c r="OJH1" s="654"/>
      <c r="OJL1" s="53"/>
      <c r="OJQ1" s="51"/>
      <c r="OJT1" s="52"/>
      <c r="OJW1" s="654"/>
      <c r="OJX1" s="654"/>
      <c r="OKB1" s="53"/>
      <c r="OKG1" s="51"/>
      <c r="OKJ1" s="52"/>
      <c r="OKM1" s="654"/>
      <c r="OKN1" s="654"/>
      <c r="OKR1" s="53"/>
      <c r="OKW1" s="51"/>
      <c r="OKZ1" s="52"/>
      <c r="OLC1" s="654"/>
      <c r="OLD1" s="654"/>
      <c r="OLH1" s="53"/>
      <c r="OLM1" s="51"/>
      <c r="OLP1" s="52"/>
      <c r="OLS1" s="654"/>
      <c r="OLT1" s="654"/>
      <c r="OLX1" s="53"/>
      <c r="OMC1" s="51"/>
      <c r="OMF1" s="52"/>
      <c r="OMI1" s="654"/>
      <c r="OMJ1" s="654"/>
      <c r="OMN1" s="53"/>
      <c r="OMS1" s="51"/>
      <c r="OMV1" s="52"/>
      <c r="OMY1" s="654"/>
      <c r="OMZ1" s="654"/>
      <c r="OND1" s="53"/>
      <c r="ONI1" s="51"/>
      <c r="ONL1" s="52"/>
      <c r="ONO1" s="654"/>
      <c r="ONP1" s="654"/>
      <c r="ONT1" s="53"/>
      <c r="ONY1" s="51"/>
      <c r="OOB1" s="52"/>
      <c r="OOE1" s="654"/>
      <c r="OOF1" s="654"/>
      <c r="OOJ1" s="53"/>
      <c r="OOO1" s="51"/>
      <c r="OOR1" s="52"/>
      <c r="OOU1" s="654"/>
      <c r="OOV1" s="654"/>
      <c r="OOZ1" s="53"/>
      <c r="OPE1" s="51"/>
      <c r="OPH1" s="52"/>
      <c r="OPK1" s="654"/>
      <c r="OPL1" s="654"/>
      <c r="OPP1" s="53"/>
      <c r="OPU1" s="51"/>
      <c r="OPX1" s="52"/>
      <c r="OQA1" s="654"/>
      <c r="OQB1" s="654"/>
      <c r="OQF1" s="53"/>
      <c r="OQK1" s="51"/>
      <c r="OQN1" s="52"/>
      <c r="OQQ1" s="654"/>
      <c r="OQR1" s="654"/>
      <c r="OQV1" s="53"/>
      <c r="ORA1" s="51"/>
      <c r="ORD1" s="52"/>
      <c r="ORG1" s="654"/>
      <c r="ORH1" s="654"/>
      <c r="ORL1" s="53"/>
      <c r="ORQ1" s="51"/>
      <c r="ORT1" s="52"/>
      <c r="ORW1" s="654"/>
      <c r="ORX1" s="654"/>
      <c r="OSB1" s="53"/>
      <c r="OSG1" s="51"/>
      <c r="OSJ1" s="52"/>
      <c r="OSM1" s="654"/>
      <c r="OSN1" s="654"/>
      <c r="OSR1" s="53"/>
      <c r="OSW1" s="51"/>
      <c r="OSZ1" s="52"/>
      <c r="OTC1" s="654"/>
      <c r="OTD1" s="654"/>
      <c r="OTH1" s="53"/>
      <c r="OTM1" s="51"/>
      <c r="OTP1" s="52"/>
      <c r="OTS1" s="654"/>
      <c r="OTT1" s="654"/>
      <c r="OTX1" s="53"/>
      <c r="OUC1" s="51"/>
      <c r="OUF1" s="52"/>
      <c r="OUI1" s="654"/>
      <c r="OUJ1" s="654"/>
      <c r="OUN1" s="53"/>
      <c r="OUS1" s="51"/>
      <c r="OUV1" s="52"/>
      <c r="OUY1" s="654"/>
      <c r="OUZ1" s="654"/>
      <c r="OVD1" s="53"/>
      <c r="OVI1" s="51"/>
      <c r="OVL1" s="52"/>
      <c r="OVO1" s="654"/>
      <c r="OVP1" s="654"/>
      <c r="OVT1" s="53"/>
      <c r="OVY1" s="51"/>
      <c r="OWB1" s="52"/>
      <c r="OWE1" s="654"/>
      <c r="OWF1" s="654"/>
      <c r="OWJ1" s="53"/>
      <c r="OWO1" s="51"/>
      <c r="OWR1" s="52"/>
      <c r="OWU1" s="654"/>
      <c r="OWV1" s="654"/>
      <c r="OWZ1" s="53"/>
      <c r="OXE1" s="51"/>
      <c r="OXH1" s="52"/>
      <c r="OXK1" s="654"/>
      <c r="OXL1" s="654"/>
      <c r="OXP1" s="53"/>
      <c r="OXU1" s="51"/>
      <c r="OXX1" s="52"/>
      <c r="OYA1" s="654"/>
      <c r="OYB1" s="654"/>
      <c r="OYF1" s="53"/>
      <c r="OYK1" s="51"/>
      <c r="OYN1" s="52"/>
      <c r="OYQ1" s="654"/>
      <c r="OYR1" s="654"/>
      <c r="OYV1" s="53"/>
      <c r="OZA1" s="51"/>
      <c r="OZD1" s="52"/>
      <c r="OZG1" s="654"/>
      <c r="OZH1" s="654"/>
      <c r="OZL1" s="53"/>
      <c r="OZQ1" s="51"/>
      <c r="OZT1" s="52"/>
      <c r="OZW1" s="654"/>
      <c r="OZX1" s="654"/>
      <c r="PAB1" s="53"/>
      <c r="PAG1" s="51"/>
      <c r="PAJ1" s="52"/>
      <c r="PAM1" s="654"/>
      <c r="PAN1" s="654"/>
      <c r="PAR1" s="53"/>
      <c r="PAW1" s="51"/>
      <c r="PAZ1" s="52"/>
      <c r="PBC1" s="654"/>
      <c r="PBD1" s="654"/>
      <c r="PBH1" s="53"/>
      <c r="PBM1" s="51"/>
      <c r="PBP1" s="52"/>
      <c r="PBS1" s="654"/>
      <c r="PBT1" s="654"/>
      <c r="PBX1" s="53"/>
      <c r="PCC1" s="51"/>
      <c r="PCF1" s="52"/>
      <c r="PCI1" s="654"/>
      <c r="PCJ1" s="654"/>
      <c r="PCN1" s="53"/>
      <c r="PCS1" s="51"/>
      <c r="PCV1" s="52"/>
      <c r="PCY1" s="654"/>
      <c r="PCZ1" s="654"/>
      <c r="PDD1" s="53"/>
      <c r="PDI1" s="51"/>
      <c r="PDL1" s="52"/>
      <c r="PDO1" s="654"/>
      <c r="PDP1" s="654"/>
      <c r="PDT1" s="53"/>
      <c r="PDY1" s="51"/>
      <c r="PEB1" s="52"/>
      <c r="PEE1" s="654"/>
      <c r="PEF1" s="654"/>
      <c r="PEJ1" s="53"/>
      <c r="PEO1" s="51"/>
      <c r="PER1" s="52"/>
      <c r="PEU1" s="654"/>
      <c r="PEV1" s="654"/>
      <c r="PEZ1" s="53"/>
      <c r="PFE1" s="51"/>
      <c r="PFH1" s="52"/>
      <c r="PFK1" s="654"/>
      <c r="PFL1" s="654"/>
      <c r="PFP1" s="53"/>
      <c r="PFU1" s="51"/>
      <c r="PFX1" s="52"/>
      <c r="PGA1" s="654"/>
      <c r="PGB1" s="654"/>
      <c r="PGF1" s="53"/>
      <c r="PGK1" s="51"/>
      <c r="PGN1" s="52"/>
      <c r="PGQ1" s="654"/>
      <c r="PGR1" s="654"/>
      <c r="PGV1" s="53"/>
      <c r="PHA1" s="51"/>
      <c r="PHD1" s="52"/>
      <c r="PHG1" s="654"/>
      <c r="PHH1" s="654"/>
      <c r="PHL1" s="53"/>
      <c r="PHQ1" s="51"/>
      <c r="PHT1" s="52"/>
      <c r="PHW1" s="654"/>
      <c r="PHX1" s="654"/>
      <c r="PIB1" s="53"/>
      <c r="PIG1" s="51"/>
      <c r="PIJ1" s="52"/>
      <c r="PIM1" s="654"/>
      <c r="PIN1" s="654"/>
      <c r="PIR1" s="53"/>
      <c r="PIW1" s="51"/>
      <c r="PIZ1" s="52"/>
      <c r="PJC1" s="654"/>
      <c r="PJD1" s="654"/>
      <c r="PJH1" s="53"/>
      <c r="PJM1" s="51"/>
      <c r="PJP1" s="52"/>
      <c r="PJS1" s="654"/>
      <c r="PJT1" s="654"/>
      <c r="PJX1" s="53"/>
      <c r="PKC1" s="51"/>
      <c r="PKF1" s="52"/>
      <c r="PKI1" s="654"/>
      <c r="PKJ1" s="654"/>
      <c r="PKN1" s="53"/>
      <c r="PKS1" s="51"/>
      <c r="PKV1" s="52"/>
      <c r="PKY1" s="654"/>
      <c r="PKZ1" s="654"/>
      <c r="PLD1" s="53"/>
      <c r="PLI1" s="51"/>
      <c r="PLL1" s="52"/>
      <c r="PLO1" s="654"/>
      <c r="PLP1" s="654"/>
      <c r="PLT1" s="53"/>
      <c r="PLY1" s="51"/>
      <c r="PMB1" s="52"/>
      <c r="PME1" s="654"/>
      <c r="PMF1" s="654"/>
      <c r="PMJ1" s="53"/>
      <c r="PMO1" s="51"/>
      <c r="PMR1" s="52"/>
      <c r="PMU1" s="654"/>
      <c r="PMV1" s="654"/>
      <c r="PMZ1" s="53"/>
      <c r="PNE1" s="51"/>
      <c r="PNH1" s="52"/>
      <c r="PNK1" s="654"/>
      <c r="PNL1" s="654"/>
      <c r="PNP1" s="53"/>
      <c r="PNU1" s="51"/>
      <c r="PNX1" s="52"/>
      <c r="POA1" s="654"/>
      <c r="POB1" s="654"/>
      <c r="POF1" s="53"/>
      <c r="POK1" s="51"/>
      <c r="PON1" s="52"/>
      <c r="POQ1" s="654"/>
      <c r="POR1" s="654"/>
      <c r="POV1" s="53"/>
      <c r="PPA1" s="51"/>
      <c r="PPD1" s="52"/>
      <c r="PPG1" s="654"/>
      <c r="PPH1" s="654"/>
      <c r="PPL1" s="53"/>
      <c r="PPQ1" s="51"/>
      <c r="PPT1" s="52"/>
      <c r="PPW1" s="654"/>
      <c r="PPX1" s="654"/>
      <c r="PQB1" s="53"/>
      <c r="PQG1" s="51"/>
      <c r="PQJ1" s="52"/>
      <c r="PQM1" s="654"/>
      <c r="PQN1" s="654"/>
      <c r="PQR1" s="53"/>
      <c r="PQW1" s="51"/>
      <c r="PQZ1" s="52"/>
      <c r="PRC1" s="654"/>
      <c r="PRD1" s="654"/>
      <c r="PRH1" s="53"/>
      <c r="PRM1" s="51"/>
      <c r="PRP1" s="52"/>
      <c r="PRS1" s="654"/>
      <c r="PRT1" s="654"/>
      <c r="PRX1" s="53"/>
      <c r="PSC1" s="51"/>
      <c r="PSF1" s="52"/>
      <c r="PSI1" s="654"/>
      <c r="PSJ1" s="654"/>
      <c r="PSN1" s="53"/>
      <c r="PSS1" s="51"/>
      <c r="PSV1" s="52"/>
      <c r="PSY1" s="654"/>
      <c r="PSZ1" s="654"/>
      <c r="PTD1" s="53"/>
      <c r="PTI1" s="51"/>
      <c r="PTL1" s="52"/>
      <c r="PTO1" s="654"/>
      <c r="PTP1" s="654"/>
      <c r="PTT1" s="53"/>
      <c r="PTY1" s="51"/>
      <c r="PUB1" s="52"/>
      <c r="PUE1" s="654"/>
      <c r="PUF1" s="654"/>
      <c r="PUJ1" s="53"/>
      <c r="PUO1" s="51"/>
      <c r="PUR1" s="52"/>
      <c r="PUU1" s="654"/>
      <c r="PUV1" s="654"/>
      <c r="PUZ1" s="53"/>
      <c r="PVE1" s="51"/>
      <c r="PVH1" s="52"/>
      <c r="PVK1" s="654"/>
      <c r="PVL1" s="654"/>
      <c r="PVP1" s="53"/>
      <c r="PVU1" s="51"/>
      <c r="PVX1" s="52"/>
      <c r="PWA1" s="654"/>
      <c r="PWB1" s="654"/>
      <c r="PWF1" s="53"/>
      <c r="PWK1" s="51"/>
      <c r="PWN1" s="52"/>
      <c r="PWQ1" s="654"/>
      <c r="PWR1" s="654"/>
      <c r="PWV1" s="53"/>
      <c r="PXA1" s="51"/>
      <c r="PXD1" s="52"/>
      <c r="PXG1" s="654"/>
      <c r="PXH1" s="654"/>
      <c r="PXL1" s="53"/>
      <c r="PXQ1" s="51"/>
      <c r="PXT1" s="52"/>
      <c r="PXW1" s="654"/>
      <c r="PXX1" s="654"/>
      <c r="PYB1" s="53"/>
      <c r="PYG1" s="51"/>
      <c r="PYJ1" s="52"/>
      <c r="PYM1" s="654"/>
      <c r="PYN1" s="654"/>
      <c r="PYR1" s="53"/>
      <c r="PYW1" s="51"/>
      <c r="PYZ1" s="52"/>
      <c r="PZC1" s="654"/>
      <c r="PZD1" s="654"/>
      <c r="PZH1" s="53"/>
      <c r="PZM1" s="51"/>
      <c r="PZP1" s="52"/>
      <c r="PZS1" s="654"/>
      <c r="PZT1" s="654"/>
      <c r="PZX1" s="53"/>
      <c r="QAC1" s="51"/>
      <c r="QAF1" s="52"/>
      <c r="QAI1" s="654"/>
      <c r="QAJ1" s="654"/>
      <c r="QAN1" s="53"/>
      <c r="QAS1" s="51"/>
      <c r="QAV1" s="52"/>
      <c r="QAY1" s="654"/>
      <c r="QAZ1" s="654"/>
      <c r="QBD1" s="53"/>
      <c r="QBI1" s="51"/>
      <c r="QBL1" s="52"/>
      <c r="QBO1" s="654"/>
      <c r="QBP1" s="654"/>
      <c r="QBT1" s="53"/>
      <c r="QBY1" s="51"/>
      <c r="QCB1" s="52"/>
      <c r="QCE1" s="654"/>
      <c r="QCF1" s="654"/>
      <c r="QCJ1" s="53"/>
      <c r="QCO1" s="51"/>
      <c r="QCR1" s="52"/>
      <c r="QCU1" s="654"/>
      <c r="QCV1" s="654"/>
      <c r="QCZ1" s="53"/>
      <c r="QDE1" s="51"/>
      <c r="QDH1" s="52"/>
      <c r="QDK1" s="654"/>
      <c r="QDL1" s="654"/>
      <c r="QDP1" s="53"/>
      <c r="QDU1" s="51"/>
      <c r="QDX1" s="52"/>
      <c r="QEA1" s="654"/>
      <c r="QEB1" s="654"/>
      <c r="QEF1" s="53"/>
      <c r="QEK1" s="51"/>
      <c r="QEN1" s="52"/>
      <c r="QEQ1" s="654"/>
      <c r="QER1" s="654"/>
      <c r="QEV1" s="53"/>
      <c r="QFA1" s="51"/>
      <c r="QFD1" s="52"/>
      <c r="QFG1" s="654"/>
      <c r="QFH1" s="654"/>
      <c r="QFL1" s="53"/>
      <c r="QFQ1" s="51"/>
      <c r="QFT1" s="52"/>
      <c r="QFW1" s="654"/>
      <c r="QFX1" s="654"/>
      <c r="QGB1" s="53"/>
      <c r="QGG1" s="51"/>
      <c r="QGJ1" s="52"/>
      <c r="QGM1" s="654"/>
      <c r="QGN1" s="654"/>
      <c r="QGR1" s="53"/>
      <c r="QGW1" s="51"/>
      <c r="QGZ1" s="52"/>
      <c r="QHC1" s="654"/>
      <c r="QHD1" s="654"/>
      <c r="QHH1" s="53"/>
      <c r="QHM1" s="51"/>
      <c r="QHP1" s="52"/>
      <c r="QHS1" s="654"/>
      <c r="QHT1" s="654"/>
      <c r="QHX1" s="53"/>
      <c r="QIC1" s="51"/>
      <c r="QIF1" s="52"/>
      <c r="QII1" s="654"/>
      <c r="QIJ1" s="654"/>
      <c r="QIN1" s="53"/>
      <c r="QIS1" s="51"/>
      <c r="QIV1" s="52"/>
      <c r="QIY1" s="654"/>
      <c r="QIZ1" s="654"/>
      <c r="QJD1" s="53"/>
      <c r="QJI1" s="51"/>
      <c r="QJL1" s="52"/>
      <c r="QJO1" s="654"/>
      <c r="QJP1" s="654"/>
      <c r="QJT1" s="53"/>
      <c r="QJY1" s="51"/>
      <c r="QKB1" s="52"/>
      <c r="QKE1" s="654"/>
      <c r="QKF1" s="654"/>
      <c r="QKJ1" s="53"/>
      <c r="QKO1" s="51"/>
      <c r="QKR1" s="52"/>
      <c r="QKU1" s="654"/>
      <c r="QKV1" s="654"/>
      <c r="QKZ1" s="53"/>
      <c r="QLE1" s="51"/>
      <c r="QLH1" s="52"/>
      <c r="QLK1" s="654"/>
      <c r="QLL1" s="654"/>
      <c r="QLP1" s="53"/>
      <c r="QLU1" s="51"/>
      <c r="QLX1" s="52"/>
      <c r="QMA1" s="654"/>
      <c r="QMB1" s="654"/>
      <c r="QMF1" s="53"/>
      <c r="QMK1" s="51"/>
      <c r="QMN1" s="52"/>
      <c r="QMQ1" s="654"/>
      <c r="QMR1" s="654"/>
      <c r="QMV1" s="53"/>
      <c r="QNA1" s="51"/>
      <c r="QND1" s="52"/>
      <c r="QNG1" s="654"/>
      <c r="QNH1" s="654"/>
      <c r="QNL1" s="53"/>
      <c r="QNQ1" s="51"/>
      <c r="QNT1" s="52"/>
      <c r="QNW1" s="654"/>
      <c r="QNX1" s="654"/>
      <c r="QOB1" s="53"/>
      <c r="QOG1" s="51"/>
      <c r="QOJ1" s="52"/>
      <c r="QOM1" s="654"/>
      <c r="QON1" s="654"/>
      <c r="QOR1" s="53"/>
      <c r="QOW1" s="51"/>
      <c r="QOZ1" s="52"/>
      <c r="QPC1" s="654"/>
      <c r="QPD1" s="654"/>
      <c r="QPH1" s="53"/>
      <c r="QPM1" s="51"/>
      <c r="QPP1" s="52"/>
      <c r="QPS1" s="654"/>
      <c r="QPT1" s="654"/>
      <c r="QPX1" s="53"/>
      <c r="QQC1" s="51"/>
      <c r="QQF1" s="52"/>
      <c r="QQI1" s="654"/>
      <c r="QQJ1" s="654"/>
      <c r="QQN1" s="53"/>
      <c r="QQS1" s="51"/>
      <c r="QQV1" s="52"/>
      <c r="QQY1" s="654"/>
      <c r="QQZ1" s="654"/>
      <c r="QRD1" s="53"/>
      <c r="QRI1" s="51"/>
      <c r="QRL1" s="52"/>
      <c r="QRO1" s="654"/>
      <c r="QRP1" s="654"/>
      <c r="QRT1" s="53"/>
      <c r="QRY1" s="51"/>
      <c r="QSB1" s="52"/>
      <c r="QSE1" s="654"/>
      <c r="QSF1" s="654"/>
      <c r="QSJ1" s="53"/>
      <c r="QSO1" s="51"/>
      <c r="QSR1" s="52"/>
      <c r="QSU1" s="654"/>
      <c r="QSV1" s="654"/>
      <c r="QSZ1" s="53"/>
      <c r="QTE1" s="51"/>
      <c r="QTH1" s="52"/>
      <c r="QTK1" s="654"/>
      <c r="QTL1" s="654"/>
      <c r="QTP1" s="53"/>
      <c r="QTU1" s="51"/>
      <c r="QTX1" s="52"/>
      <c r="QUA1" s="654"/>
      <c r="QUB1" s="654"/>
      <c r="QUF1" s="53"/>
      <c r="QUK1" s="51"/>
      <c r="QUN1" s="52"/>
      <c r="QUQ1" s="654"/>
      <c r="QUR1" s="654"/>
      <c r="QUV1" s="53"/>
      <c r="QVA1" s="51"/>
      <c r="QVD1" s="52"/>
      <c r="QVG1" s="654"/>
      <c r="QVH1" s="654"/>
      <c r="QVL1" s="53"/>
      <c r="QVQ1" s="51"/>
      <c r="QVT1" s="52"/>
      <c r="QVW1" s="654"/>
      <c r="QVX1" s="654"/>
      <c r="QWB1" s="53"/>
      <c r="QWG1" s="51"/>
      <c r="QWJ1" s="52"/>
      <c r="QWM1" s="654"/>
      <c r="QWN1" s="654"/>
      <c r="QWR1" s="53"/>
      <c r="QWW1" s="51"/>
      <c r="QWZ1" s="52"/>
      <c r="QXC1" s="654"/>
      <c r="QXD1" s="654"/>
      <c r="QXH1" s="53"/>
      <c r="QXM1" s="51"/>
      <c r="QXP1" s="52"/>
      <c r="QXS1" s="654"/>
      <c r="QXT1" s="654"/>
      <c r="QXX1" s="53"/>
      <c r="QYC1" s="51"/>
      <c r="QYF1" s="52"/>
      <c r="QYI1" s="654"/>
      <c r="QYJ1" s="654"/>
      <c r="QYN1" s="53"/>
      <c r="QYS1" s="51"/>
      <c r="QYV1" s="52"/>
      <c r="QYY1" s="654"/>
      <c r="QYZ1" s="654"/>
      <c r="QZD1" s="53"/>
      <c r="QZI1" s="51"/>
      <c r="QZL1" s="52"/>
      <c r="QZO1" s="654"/>
      <c r="QZP1" s="654"/>
      <c r="QZT1" s="53"/>
      <c r="QZY1" s="51"/>
      <c r="RAB1" s="52"/>
      <c r="RAE1" s="654"/>
      <c r="RAF1" s="654"/>
      <c r="RAJ1" s="53"/>
      <c r="RAO1" s="51"/>
      <c r="RAR1" s="52"/>
      <c r="RAU1" s="654"/>
      <c r="RAV1" s="654"/>
      <c r="RAZ1" s="53"/>
      <c r="RBE1" s="51"/>
      <c r="RBH1" s="52"/>
      <c r="RBK1" s="654"/>
      <c r="RBL1" s="654"/>
      <c r="RBP1" s="53"/>
      <c r="RBU1" s="51"/>
      <c r="RBX1" s="52"/>
      <c r="RCA1" s="654"/>
      <c r="RCB1" s="654"/>
      <c r="RCF1" s="53"/>
      <c r="RCK1" s="51"/>
      <c r="RCN1" s="52"/>
      <c r="RCQ1" s="654"/>
      <c r="RCR1" s="654"/>
      <c r="RCV1" s="53"/>
      <c r="RDA1" s="51"/>
      <c r="RDD1" s="52"/>
      <c r="RDG1" s="654"/>
      <c r="RDH1" s="654"/>
      <c r="RDL1" s="53"/>
      <c r="RDQ1" s="51"/>
      <c r="RDT1" s="52"/>
      <c r="RDW1" s="654"/>
      <c r="RDX1" s="654"/>
      <c r="REB1" s="53"/>
      <c r="REG1" s="51"/>
      <c r="REJ1" s="52"/>
      <c r="REM1" s="654"/>
      <c r="REN1" s="654"/>
      <c r="RER1" s="53"/>
      <c r="REW1" s="51"/>
      <c r="REZ1" s="52"/>
      <c r="RFC1" s="654"/>
      <c r="RFD1" s="654"/>
      <c r="RFH1" s="53"/>
      <c r="RFM1" s="51"/>
      <c r="RFP1" s="52"/>
      <c r="RFS1" s="654"/>
      <c r="RFT1" s="654"/>
      <c r="RFX1" s="53"/>
      <c r="RGC1" s="51"/>
      <c r="RGF1" s="52"/>
      <c r="RGI1" s="654"/>
      <c r="RGJ1" s="654"/>
      <c r="RGN1" s="53"/>
      <c r="RGS1" s="51"/>
      <c r="RGV1" s="52"/>
      <c r="RGY1" s="654"/>
      <c r="RGZ1" s="654"/>
      <c r="RHD1" s="53"/>
      <c r="RHI1" s="51"/>
      <c r="RHL1" s="52"/>
      <c r="RHO1" s="654"/>
      <c r="RHP1" s="654"/>
      <c r="RHT1" s="53"/>
      <c r="RHY1" s="51"/>
      <c r="RIB1" s="52"/>
      <c r="RIE1" s="654"/>
      <c r="RIF1" s="654"/>
      <c r="RIJ1" s="53"/>
      <c r="RIO1" s="51"/>
      <c r="RIR1" s="52"/>
      <c r="RIU1" s="654"/>
      <c r="RIV1" s="654"/>
      <c r="RIZ1" s="53"/>
      <c r="RJE1" s="51"/>
      <c r="RJH1" s="52"/>
      <c r="RJK1" s="654"/>
      <c r="RJL1" s="654"/>
      <c r="RJP1" s="53"/>
      <c r="RJU1" s="51"/>
      <c r="RJX1" s="52"/>
      <c r="RKA1" s="654"/>
      <c r="RKB1" s="654"/>
      <c r="RKF1" s="53"/>
      <c r="RKK1" s="51"/>
      <c r="RKN1" s="52"/>
      <c r="RKQ1" s="654"/>
      <c r="RKR1" s="654"/>
      <c r="RKV1" s="53"/>
      <c r="RLA1" s="51"/>
      <c r="RLD1" s="52"/>
      <c r="RLG1" s="654"/>
      <c r="RLH1" s="654"/>
      <c r="RLL1" s="53"/>
      <c r="RLQ1" s="51"/>
      <c r="RLT1" s="52"/>
      <c r="RLW1" s="654"/>
      <c r="RLX1" s="654"/>
      <c r="RMB1" s="53"/>
      <c r="RMG1" s="51"/>
      <c r="RMJ1" s="52"/>
      <c r="RMM1" s="654"/>
      <c r="RMN1" s="654"/>
      <c r="RMR1" s="53"/>
      <c r="RMW1" s="51"/>
      <c r="RMZ1" s="52"/>
      <c r="RNC1" s="654"/>
      <c r="RND1" s="654"/>
      <c r="RNH1" s="53"/>
      <c r="RNM1" s="51"/>
      <c r="RNP1" s="52"/>
      <c r="RNS1" s="654"/>
      <c r="RNT1" s="654"/>
      <c r="RNX1" s="53"/>
      <c r="ROC1" s="51"/>
      <c r="ROF1" s="52"/>
      <c r="ROI1" s="654"/>
      <c r="ROJ1" s="654"/>
      <c r="RON1" s="53"/>
      <c r="ROS1" s="51"/>
      <c r="ROV1" s="52"/>
      <c r="ROY1" s="654"/>
      <c r="ROZ1" s="654"/>
      <c r="RPD1" s="53"/>
      <c r="RPI1" s="51"/>
      <c r="RPL1" s="52"/>
      <c r="RPO1" s="654"/>
      <c r="RPP1" s="654"/>
      <c r="RPT1" s="53"/>
      <c r="RPY1" s="51"/>
      <c r="RQB1" s="52"/>
      <c r="RQE1" s="654"/>
      <c r="RQF1" s="654"/>
      <c r="RQJ1" s="53"/>
      <c r="RQO1" s="51"/>
      <c r="RQR1" s="52"/>
      <c r="RQU1" s="654"/>
      <c r="RQV1" s="654"/>
      <c r="RQZ1" s="53"/>
      <c r="RRE1" s="51"/>
      <c r="RRH1" s="52"/>
      <c r="RRK1" s="654"/>
      <c r="RRL1" s="654"/>
      <c r="RRP1" s="53"/>
      <c r="RRU1" s="51"/>
      <c r="RRX1" s="52"/>
      <c r="RSA1" s="654"/>
      <c r="RSB1" s="654"/>
      <c r="RSF1" s="53"/>
      <c r="RSK1" s="51"/>
      <c r="RSN1" s="52"/>
      <c r="RSQ1" s="654"/>
      <c r="RSR1" s="654"/>
      <c r="RSV1" s="53"/>
      <c r="RTA1" s="51"/>
      <c r="RTD1" s="52"/>
      <c r="RTG1" s="654"/>
      <c r="RTH1" s="654"/>
      <c r="RTL1" s="53"/>
      <c r="RTQ1" s="51"/>
      <c r="RTT1" s="52"/>
      <c r="RTW1" s="654"/>
      <c r="RTX1" s="654"/>
      <c r="RUB1" s="53"/>
      <c r="RUG1" s="51"/>
      <c r="RUJ1" s="52"/>
      <c r="RUM1" s="654"/>
      <c r="RUN1" s="654"/>
      <c r="RUR1" s="53"/>
      <c r="RUW1" s="51"/>
      <c r="RUZ1" s="52"/>
      <c r="RVC1" s="654"/>
      <c r="RVD1" s="654"/>
      <c r="RVH1" s="53"/>
      <c r="RVM1" s="51"/>
      <c r="RVP1" s="52"/>
      <c r="RVS1" s="654"/>
      <c r="RVT1" s="654"/>
      <c r="RVX1" s="53"/>
      <c r="RWC1" s="51"/>
      <c r="RWF1" s="52"/>
      <c r="RWI1" s="654"/>
      <c r="RWJ1" s="654"/>
      <c r="RWN1" s="53"/>
      <c r="RWS1" s="51"/>
      <c r="RWV1" s="52"/>
      <c r="RWY1" s="654"/>
      <c r="RWZ1" s="654"/>
      <c r="RXD1" s="53"/>
      <c r="RXI1" s="51"/>
      <c r="RXL1" s="52"/>
      <c r="RXO1" s="654"/>
      <c r="RXP1" s="654"/>
      <c r="RXT1" s="53"/>
      <c r="RXY1" s="51"/>
      <c r="RYB1" s="52"/>
      <c r="RYE1" s="654"/>
      <c r="RYF1" s="654"/>
      <c r="RYJ1" s="53"/>
      <c r="RYO1" s="51"/>
      <c r="RYR1" s="52"/>
      <c r="RYU1" s="654"/>
      <c r="RYV1" s="654"/>
      <c r="RYZ1" s="53"/>
      <c r="RZE1" s="51"/>
      <c r="RZH1" s="52"/>
      <c r="RZK1" s="654"/>
      <c r="RZL1" s="654"/>
      <c r="RZP1" s="53"/>
      <c r="RZU1" s="51"/>
      <c r="RZX1" s="52"/>
      <c r="SAA1" s="654"/>
      <c r="SAB1" s="654"/>
      <c r="SAF1" s="53"/>
      <c r="SAK1" s="51"/>
      <c r="SAN1" s="52"/>
      <c r="SAQ1" s="654"/>
      <c r="SAR1" s="654"/>
      <c r="SAV1" s="53"/>
      <c r="SBA1" s="51"/>
      <c r="SBD1" s="52"/>
      <c r="SBG1" s="654"/>
      <c r="SBH1" s="654"/>
      <c r="SBL1" s="53"/>
      <c r="SBQ1" s="51"/>
      <c r="SBT1" s="52"/>
      <c r="SBW1" s="654"/>
      <c r="SBX1" s="654"/>
      <c r="SCB1" s="53"/>
      <c r="SCG1" s="51"/>
      <c r="SCJ1" s="52"/>
      <c r="SCM1" s="654"/>
      <c r="SCN1" s="654"/>
      <c r="SCR1" s="53"/>
      <c r="SCW1" s="51"/>
      <c r="SCZ1" s="52"/>
      <c r="SDC1" s="654"/>
      <c r="SDD1" s="654"/>
      <c r="SDH1" s="53"/>
      <c r="SDM1" s="51"/>
      <c r="SDP1" s="52"/>
      <c r="SDS1" s="654"/>
      <c r="SDT1" s="654"/>
      <c r="SDX1" s="53"/>
      <c r="SEC1" s="51"/>
      <c r="SEF1" s="52"/>
      <c r="SEI1" s="654"/>
      <c r="SEJ1" s="654"/>
      <c r="SEN1" s="53"/>
      <c r="SES1" s="51"/>
      <c r="SEV1" s="52"/>
      <c r="SEY1" s="654"/>
      <c r="SEZ1" s="654"/>
      <c r="SFD1" s="53"/>
      <c r="SFI1" s="51"/>
      <c r="SFL1" s="52"/>
      <c r="SFO1" s="654"/>
      <c r="SFP1" s="654"/>
      <c r="SFT1" s="53"/>
      <c r="SFY1" s="51"/>
      <c r="SGB1" s="52"/>
      <c r="SGE1" s="654"/>
      <c r="SGF1" s="654"/>
      <c r="SGJ1" s="53"/>
      <c r="SGO1" s="51"/>
      <c r="SGR1" s="52"/>
      <c r="SGU1" s="654"/>
      <c r="SGV1" s="654"/>
      <c r="SGZ1" s="53"/>
      <c r="SHE1" s="51"/>
      <c r="SHH1" s="52"/>
      <c r="SHK1" s="654"/>
      <c r="SHL1" s="654"/>
      <c r="SHP1" s="53"/>
      <c r="SHU1" s="51"/>
      <c r="SHX1" s="52"/>
      <c r="SIA1" s="654"/>
      <c r="SIB1" s="654"/>
      <c r="SIF1" s="53"/>
      <c r="SIK1" s="51"/>
      <c r="SIN1" s="52"/>
      <c r="SIQ1" s="654"/>
      <c r="SIR1" s="654"/>
      <c r="SIV1" s="53"/>
      <c r="SJA1" s="51"/>
      <c r="SJD1" s="52"/>
      <c r="SJG1" s="654"/>
      <c r="SJH1" s="654"/>
      <c r="SJL1" s="53"/>
      <c r="SJQ1" s="51"/>
      <c r="SJT1" s="52"/>
      <c r="SJW1" s="654"/>
      <c r="SJX1" s="654"/>
      <c r="SKB1" s="53"/>
      <c r="SKG1" s="51"/>
      <c r="SKJ1" s="52"/>
      <c r="SKM1" s="654"/>
      <c r="SKN1" s="654"/>
      <c r="SKR1" s="53"/>
      <c r="SKW1" s="51"/>
      <c r="SKZ1" s="52"/>
      <c r="SLC1" s="654"/>
      <c r="SLD1" s="654"/>
      <c r="SLH1" s="53"/>
      <c r="SLM1" s="51"/>
      <c r="SLP1" s="52"/>
      <c r="SLS1" s="654"/>
      <c r="SLT1" s="654"/>
      <c r="SLX1" s="53"/>
      <c r="SMC1" s="51"/>
      <c r="SMF1" s="52"/>
      <c r="SMI1" s="654"/>
      <c r="SMJ1" s="654"/>
      <c r="SMN1" s="53"/>
      <c r="SMS1" s="51"/>
      <c r="SMV1" s="52"/>
      <c r="SMY1" s="654"/>
      <c r="SMZ1" s="654"/>
      <c r="SND1" s="53"/>
      <c r="SNI1" s="51"/>
      <c r="SNL1" s="52"/>
      <c r="SNO1" s="654"/>
      <c r="SNP1" s="654"/>
      <c r="SNT1" s="53"/>
      <c r="SNY1" s="51"/>
      <c r="SOB1" s="52"/>
      <c r="SOE1" s="654"/>
      <c r="SOF1" s="654"/>
      <c r="SOJ1" s="53"/>
      <c r="SOO1" s="51"/>
      <c r="SOR1" s="52"/>
      <c r="SOU1" s="654"/>
      <c r="SOV1" s="654"/>
      <c r="SOZ1" s="53"/>
      <c r="SPE1" s="51"/>
      <c r="SPH1" s="52"/>
      <c r="SPK1" s="654"/>
      <c r="SPL1" s="654"/>
      <c r="SPP1" s="53"/>
      <c r="SPU1" s="51"/>
      <c r="SPX1" s="52"/>
      <c r="SQA1" s="654"/>
      <c r="SQB1" s="654"/>
      <c r="SQF1" s="53"/>
      <c r="SQK1" s="51"/>
      <c r="SQN1" s="52"/>
      <c r="SQQ1" s="654"/>
      <c r="SQR1" s="654"/>
      <c r="SQV1" s="53"/>
      <c r="SRA1" s="51"/>
      <c r="SRD1" s="52"/>
      <c r="SRG1" s="654"/>
      <c r="SRH1" s="654"/>
      <c r="SRL1" s="53"/>
      <c r="SRQ1" s="51"/>
      <c r="SRT1" s="52"/>
      <c r="SRW1" s="654"/>
      <c r="SRX1" s="654"/>
      <c r="SSB1" s="53"/>
      <c r="SSG1" s="51"/>
      <c r="SSJ1" s="52"/>
      <c r="SSM1" s="654"/>
      <c r="SSN1" s="654"/>
      <c r="SSR1" s="53"/>
      <c r="SSW1" s="51"/>
      <c r="SSZ1" s="52"/>
      <c r="STC1" s="654"/>
      <c r="STD1" s="654"/>
      <c r="STH1" s="53"/>
      <c r="STM1" s="51"/>
      <c r="STP1" s="52"/>
      <c r="STS1" s="654"/>
      <c r="STT1" s="654"/>
      <c r="STX1" s="53"/>
      <c r="SUC1" s="51"/>
      <c r="SUF1" s="52"/>
      <c r="SUI1" s="654"/>
      <c r="SUJ1" s="654"/>
      <c r="SUN1" s="53"/>
      <c r="SUS1" s="51"/>
      <c r="SUV1" s="52"/>
      <c r="SUY1" s="654"/>
      <c r="SUZ1" s="654"/>
      <c r="SVD1" s="53"/>
      <c r="SVI1" s="51"/>
      <c r="SVL1" s="52"/>
      <c r="SVO1" s="654"/>
      <c r="SVP1" s="654"/>
      <c r="SVT1" s="53"/>
      <c r="SVY1" s="51"/>
      <c r="SWB1" s="52"/>
      <c r="SWE1" s="654"/>
      <c r="SWF1" s="654"/>
      <c r="SWJ1" s="53"/>
      <c r="SWO1" s="51"/>
      <c r="SWR1" s="52"/>
      <c r="SWU1" s="654"/>
      <c r="SWV1" s="654"/>
      <c r="SWZ1" s="53"/>
      <c r="SXE1" s="51"/>
      <c r="SXH1" s="52"/>
      <c r="SXK1" s="654"/>
      <c r="SXL1" s="654"/>
      <c r="SXP1" s="53"/>
      <c r="SXU1" s="51"/>
      <c r="SXX1" s="52"/>
      <c r="SYA1" s="654"/>
      <c r="SYB1" s="654"/>
      <c r="SYF1" s="53"/>
      <c r="SYK1" s="51"/>
      <c r="SYN1" s="52"/>
      <c r="SYQ1" s="654"/>
      <c r="SYR1" s="654"/>
      <c r="SYV1" s="53"/>
      <c r="SZA1" s="51"/>
      <c r="SZD1" s="52"/>
      <c r="SZG1" s="654"/>
      <c r="SZH1" s="654"/>
      <c r="SZL1" s="53"/>
      <c r="SZQ1" s="51"/>
      <c r="SZT1" s="52"/>
      <c r="SZW1" s="654"/>
      <c r="SZX1" s="654"/>
      <c r="TAB1" s="53"/>
      <c r="TAG1" s="51"/>
      <c r="TAJ1" s="52"/>
      <c r="TAM1" s="654"/>
      <c r="TAN1" s="654"/>
      <c r="TAR1" s="53"/>
      <c r="TAW1" s="51"/>
      <c r="TAZ1" s="52"/>
      <c r="TBC1" s="654"/>
      <c r="TBD1" s="654"/>
      <c r="TBH1" s="53"/>
      <c r="TBM1" s="51"/>
      <c r="TBP1" s="52"/>
      <c r="TBS1" s="654"/>
      <c r="TBT1" s="654"/>
      <c r="TBX1" s="53"/>
      <c r="TCC1" s="51"/>
      <c r="TCF1" s="52"/>
      <c r="TCI1" s="654"/>
      <c r="TCJ1" s="654"/>
      <c r="TCN1" s="53"/>
      <c r="TCS1" s="51"/>
      <c r="TCV1" s="52"/>
      <c r="TCY1" s="654"/>
      <c r="TCZ1" s="654"/>
      <c r="TDD1" s="53"/>
      <c r="TDI1" s="51"/>
      <c r="TDL1" s="52"/>
      <c r="TDO1" s="654"/>
      <c r="TDP1" s="654"/>
      <c r="TDT1" s="53"/>
      <c r="TDY1" s="51"/>
      <c r="TEB1" s="52"/>
      <c r="TEE1" s="654"/>
      <c r="TEF1" s="654"/>
      <c r="TEJ1" s="53"/>
      <c r="TEO1" s="51"/>
      <c r="TER1" s="52"/>
      <c r="TEU1" s="654"/>
      <c r="TEV1" s="654"/>
      <c r="TEZ1" s="53"/>
      <c r="TFE1" s="51"/>
      <c r="TFH1" s="52"/>
      <c r="TFK1" s="654"/>
      <c r="TFL1" s="654"/>
      <c r="TFP1" s="53"/>
      <c r="TFU1" s="51"/>
      <c r="TFX1" s="52"/>
      <c r="TGA1" s="654"/>
      <c r="TGB1" s="654"/>
      <c r="TGF1" s="53"/>
      <c r="TGK1" s="51"/>
      <c r="TGN1" s="52"/>
      <c r="TGQ1" s="654"/>
      <c r="TGR1" s="654"/>
      <c r="TGV1" s="53"/>
      <c r="THA1" s="51"/>
      <c r="THD1" s="52"/>
      <c r="THG1" s="654"/>
      <c r="THH1" s="654"/>
      <c r="THL1" s="53"/>
      <c r="THQ1" s="51"/>
      <c r="THT1" s="52"/>
      <c r="THW1" s="654"/>
      <c r="THX1" s="654"/>
      <c r="TIB1" s="53"/>
      <c r="TIG1" s="51"/>
      <c r="TIJ1" s="52"/>
      <c r="TIM1" s="654"/>
      <c r="TIN1" s="654"/>
      <c r="TIR1" s="53"/>
      <c r="TIW1" s="51"/>
      <c r="TIZ1" s="52"/>
      <c r="TJC1" s="654"/>
      <c r="TJD1" s="654"/>
      <c r="TJH1" s="53"/>
      <c r="TJM1" s="51"/>
      <c r="TJP1" s="52"/>
      <c r="TJS1" s="654"/>
      <c r="TJT1" s="654"/>
      <c r="TJX1" s="53"/>
      <c r="TKC1" s="51"/>
      <c r="TKF1" s="52"/>
      <c r="TKI1" s="654"/>
      <c r="TKJ1" s="654"/>
      <c r="TKN1" s="53"/>
      <c r="TKS1" s="51"/>
      <c r="TKV1" s="52"/>
      <c r="TKY1" s="654"/>
      <c r="TKZ1" s="654"/>
      <c r="TLD1" s="53"/>
      <c r="TLI1" s="51"/>
      <c r="TLL1" s="52"/>
      <c r="TLO1" s="654"/>
      <c r="TLP1" s="654"/>
      <c r="TLT1" s="53"/>
      <c r="TLY1" s="51"/>
      <c r="TMB1" s="52"/>
      <c r="TME1" s="654"/>
      <c r="TMF1" s="654"/>
      <c r="TMJ1" s="53"/>
      <c r="TMO1" s="51"/>
      <c r="TMR1" s="52"/>
      <c r="TMU1" s="654"/>
      <c r="TMV1" s="654"/>
      <c r="TMZ1" s="53"/>
      <c r="TNE1" s="51"/>
      <c r="TNH1" s="52"/>
      <c r="TNK1" s="654"/>
      <c r="TNL1" s="654"/>
      <c r="TNP1" s="53"/>
      <c r="TNU1" s="51"/>
      <c r="TNX1" s="52"/>
      <c r="TOA1" s="654"/>
      <c r="TOB1" s="654"/>
      <c r="TOF1" s="53"/>
      <c r="TOK1" s="51"/>
      <c r="TON1" s="52"/>
      <c r="TOQ1" s="654"/>
      <c r="TOR1" s="654"/>
      <c r="TOV1" s="53"/>
      <c r="TPA1" s="51"/>
      <c r="TPD1" s="52"/>
      <c r="TPG1" s="654"/>
      <c r="TPH1" s="654"/>
      <c r="TPL1" s="53"/>
      <c r="TPQ1" s="51"/>
      <c r="TPT1" s="52"/>
      <c r="TPW1" s="654"/>
      <c r="TPX1" s="654"/>
      <c r="TQB1" s="53"/>
      <c r="TQG1" s="51"/>
      <c r="TQJ1" s="52"/>
      <c r="TQM1" s="654"/>
      <c r="TQN1" s="654"/>
      <c r="TQR1" s="53"/>
      <c r="TQW1" s="51"/>
      <c r="TQZ1" s="52"/>
      <c r="TRC1" s="654"/>
      <c r="TRD1" s="654"/>
      <c r="TRH1" s="53"/>
      <c r="TRM1" s="51"/>
      <c r="TRP1" s="52"/>
      <c r="TRS1" s="654"/>
      <c r="TRT1" s="654"/>
      <c r="TRX1" s="53"/>
      <c r="TSC1" s="51"/>
      <c r="TSF1" s="52"/>
      <c r="TSI1" s="654"/>
      <c r="TSJ1" s="654"/>
      <c r="TSN1" s="53"/>
      <c r="TSS1" s="51"/>
      <c r="TSV1" s="52"/>
      <c r="TSY1" s="654"/>
      <c r="TSZ1" s="654"/>
      <c r="TTD1" s="53"/>
      <c r="TTI1" s="51"/>
      <c r="TTL1" s="52"/>
      <c r="TTO1" s="654"/>
      <c r="TTP1" s="654"/>
      <c r="TTT1" s="53"/>
      <c r="TTY1" s="51"/>
      <c r="TUB1" s="52"/>
      <c r="TUE1" s="654"/>
      <c r="TUF1" s="654"/>
      <c r="TUJ1" s="53"/>
      <c r="TUO1" s="51"/>
      <c r="TUR1" s="52"/>
      <c r="TUU1" s="654"/>
      <c r="TUV1" s="654"/>
      <c r="TUZ1" s="53"/>
      <c r="TVE1" s="51"/>
      <c r="TVH1" s="52"/>
      <c r="TVK1" s="654"/>
      <c r="TVL1" s="654"/>
      <c r="TVP1" s="53"/>
      <c r="TVU1" s="51"/>
      <c r="TVX1" s="52"/>
      <c r="TWA1" s="654"/>
      <c r="TWB1" s="654"/>
      <c r="TWF1" s="53"/>
      <c r="TWK1" s="51"/>
      <c r="TWN1" s="52"/>
      <c r="TWQ1" s="654"/>
      <c r="TWR1" s="654"/>
      <c r="TWV1" s="53"/>
      <c r="TXA1" s="51"/>
      <c r="TXD1" s="52"/>
      <c r="TXG1" s="654"/>
      <c r="TXH1" s="654"/>
      <c r="TXL1" s="53"/>
      <c r="TXQ1" s="51"/>
      <c r="TXT1" s="52"/>
      <c r="TXW1" s="654"/>
      <c r="TXX1" s="654"/>
      <c r="TYB1" s="53"/>
      <c r="TYG1" s="51"/>
      <c r="TYJ1" s="52"/>
      <c r="TYM1" s="654"/>
      <c r="TYN1" s="654"/>
      <c r="TYR1" s="53"/>
      <c r="TYW1" s="51"/>
      <c r="TYZ1" s="52"/>
      <c r="TZC1" s="654"/>
      <c r="TZD1" s="654"/>
      <c r="TZH1" s="53"/>
      <c r="TZM1" s="51"/>
      <c r="TZP1" s="52"/>
      <c r="TZS1" s="654"/>
      <c r="TZT1" s="654"/>
      <c r="TZX1" s="53"/>
      <c r="UAC1" s="51"/>
      <c r="UAF1" s="52"/>
      <c r="UAI1" s="654"/>
      <c r="UAJ1" s="654"/>
      <c r="UAN1" s="53"/>
      <c r="UAS1" s="51"/>
      <c r="UAV1" s="52"/>
      <c r="UAY1" s="654"/>
      <c r="UAZ1" s="654"/>
      <c r="UBD1" s="53"/>
      <c r="UBI1" s="51"/>
      <c r="UBL1" s="52"/>
      <c r="UBO1" s="654"/>
      <c r="UBP1" s="654"/>
      <c r="UBT1" s="53"/>
      <c r="UBY1" s="51"/>
      <c r="UCB1" s="52"/>
      <c r="UCE1" s="654"/>
      <c r="UCF1" s="654"/>
      <c r="UCJ1" s="53"/>
      <c r="UCO1" s="51"/>
      <c r="UCR1" s="52"/>
      <c r="UCU1" s="654"/>
      <c r="UCV1" s="654"/>
      <c r="UCZ1" s="53"/>
      <c r="UDE1" s="51"/>
      <c r="UDH1" s="52"/>
      <c r="UDK1" s="654"/>
      <c r="UDL1" s="654"/>
      <c r="UDP1" s="53"/>
      <c r="UDU1" s="51"/>
      <c r="UDX1" s="52"/>
      <c r="UEA1" s="654"/>
      <c r="UEB1" s="654"/>
      <c r="UEF1" s="53"/>
      <c r="UEK1" s="51"/>
      <c r="UEN1" s="52"/>
      <c r="UEQ1" s="654"/>
      <c r="UER1" s="654"/>
      <c r="UEV1" s="53"/>
      <c r="UFA1" s="51"/>
      <c r="UFD1" s="52"/>
      <c r="UFG1" s="654"/>
      <c r="UFH1" s="654"/>
      <c r="UFL1" s="53"/>
      <c r="UFQ1" s="51"/>
      <c r="UFT1" s="52"/>
      <c r="UFW1" s="654"/>
      <c r="UFX1" s="654"/>
      <c r="UGB1" s="53"/>
      <c r="UGG1" s="51"/>
      <c r="UGJ1" s="52"/>
      <c r="UGM1" s="654"/>
      <c r="UGN1" s="654"/>
      <c r="UGR1" s="53"/>
      <c r="UGW1" s="51"/>
      <c r="UGZ1" s="52"/>
      <c r="UHC1" s="654"/>
      <c r="UHD1" s="654"/>
      <c r="UHH1" s="53"/>
      <c r="UHM1" s="51"/>
      <c r="UHP1" s="52"/>
      <c r="UHS1" s="654"/>
      <c r="UHT1" s="654"/>
      <c r="UHX1" s="53"/>
      <c r="UIC1" s="51"/>
      <c r="UIF1" s="52"/>
      <c r="UII1" s="654"/>
      <c r="UIJ1" s="654"/>
      <c r="UIN1" s="53"/>
      <c r="UIS1" s="51"/>
      <c r="UIV1" s="52"/>
      <c r="UIY1" s="654"/>
      <c r="UIZ1" s="654"/>
      <c r="UJD1" s="53"/>
      <c r="UJI1" s="51"/>
      <c r="UJL1" s="52"/>
      <c r="UJO1" s="654"/>
      <c r="UJP1" s="654"/>
      <c r="UJT1" s="53"/>
      <c r="UJY1" s="51"/>
      <c r="UKB1" s="52"/>
      <c r="UKE1" s="654"/>
      <c r="UKF1" s="654"/>
      <c r="UKJ1" s="53"/>
      <c r="UKO1" s="51"/>
      <c r="UKR1" s="52"/>
      <c r="UKU1" s="654"/>
      <c r="UKV1" s="654"/>
      <c r="UKZ1" s="53"/>
      <c r="ULE1" s="51"/>
      <c r="ULH1" s="52"/>
      <c r="ULK1" s="654"/>
      <c r="ULL1" s="654"/>
      <c r="ULP1" s="53"/>
      <c r="ULU1" s="51"/>
      <c r="ULX1" s="52"/>
      <c r="UMA1" s="654"/>
      <c r="UMB1" s="654"/>
      <c r="UMF1" s="53"/>
      <c r="UMK1" s="51"/>
      <c r="UMN1" s="52"/>
      <c r="UMQ1" s="654"/>
      <c r="UMR1" s="654"/>
      <c r="UMV1" s="53"/>
      <c r="UNA1" s="51"/>
      <c r="UND1" s="52"/>
      <c r="UNG1" s="654"/>
      <c r="UNH1" s="654"/>
      <c r="UNL1" s="53"/>
      <c r="UNQ1" s="51"/>
      <c r="UNT1" s="52"/>
      <c r="UNW1" s="654"/>
      <c r="UNX1" s="654"/>
      <c r="UOB1" s="53"/>
      <c r="UOG1" s="51"/>
      <c r="UOJ1" s="52"/>
      <c r="UOM1" s="654"/>
      <c r="UON1" s="654"/>
      <c r="UOR1" s="53"/>
      <c r="UOW1" s="51"/>
      <c r="UOZ1" s="52"/>
      <c r="UPC1" s="654"/>
      <c r="UPD1" s="654"/>
      <c r="UPH1" s="53"/>
      <c r="UPM1" s="51"/>
      <c r="UPP1" s="52"/>
      <c r="UPS1" s="654"/>
      <c r="UPT1" s="654"/>
      <c r="UPX1" s="53"/>
      <c r="UQC1" s="51"/>
      <c r="UQF1" s="52"/>
      <c r="UQI1" s="654"/>
      <c r="UQJ1" s="654"/>
      <c r="UQN1" s="53"/>
      <c r="UQS1" s="51"/>
      <c r="UQV1" s="52"/>
      <c r="UQY1" s="654"/>
      <c r="UQZ1" s="654"/>
      <c r="URD1" s="53"/>
      <c r="URI1" s="51"/>
      <c r="URL1" s="52"/>
      <c r="URO1" s="654"/>
      <c r="URP1" s="654"/>
      <c r="URT1" s="53"/>
      <c r="URY1" s="51"/>
      <c r="USB1" s="52"/>
      <c r="USE1" s="654"/>
      <c r="USF1" s="654"/>
      <c r="USJ1" s="53"/>
      <c r="USO1" s="51"/>
      <c r="USR1" s="52"/>
      <c r="USU1" s="654"/>
      <c r="USV1" s="654"/>
      <c r="USZ1" s="53"/>
      <c r="UTE1" s="51"/>
      <c r="UTH1" s="52"/>
      <c r="UTK1" s="654"/>
      <c r="UTL1" s="654"/>
      <c r="UTP1" s="53"/>
      <c r="UTU1" s="51"/>
      <c r="UTX1" s="52"/>
      <c r="UUA1" s="654"/>
      <c r="UUB1" s="654"/>
      <c r="UUF1" s="53"/>
      <c r="UUK1" s="51"/>
      <c r="UUN1" s="52"/>
      <c r="UUQ1" s="654"/>
      <c r="UUR1" s="654"/>
      <c r="UUV1" s="53"/>
      <c r="UVA1" s="51"/>
      <c r="UVD1" s="52"/>
      <c r="UVG1" s="654"/>
      <c r="UVH1" s="654"/>
      <c r="UVL1" s="53"/>
      <c r="UVQ1" s="51"/>
      <c r="UVT1" s="52"/>
      <c r="UVW1" s="654"/>
      <c r="UVX1" s="654"/>
      <c r="UWB1" s="53"/>
      <c r="UWG1" s="51"/>
      <c r="UWJ1" s="52"/>
      <c r="UWM1" s="654"/>
      <c r="UWN1" s="654"/>
      <c r="UWR1" s="53"/>
      <c r="UWW1" s="51"/>
      <c r="UWZ1" s="52"/>
      <c r="UXC1" s="654"/>
      <c r="UXD1" s="654"/>
      <c r="UXH1" s="53"/>
      <c r="UXM1" s="51"/>
      <c r="UXP1" s="52"/>
      <c r="UXS1" s="654"/>
      <c r="UXT1" s="654"/>
      <c r="UXX1" s="53"/>
      <c r="UYC1" s="51"/>
      <c r="UYF1" s="52"/>
      <c r="UYI1" s="654"/>
      <c r="UYJ1" s="654"/>
      <c r="UYN1" s="53"/>
      <c r="UYS1" s="51"/>
      <c r="UYV1" s="52"/>
      <c r="UYY1" s="654"/>
      <c r="UYZ1" s="654"/>
      <c r="UZD1" s="53"/>
      <c r="UZI1" s="51"/>
      <c r="UZL1" s="52"/>
      <c r="UZO1" s="654"/>
      <c r="UZP1" s="654"/>
      <c r="UZT1" s="53"/>
      <c r="UZY1" s="51"/>
      <c r="VAB1" s="52"/>
      <c r="VAE1" s="654"/>
      <c r="VAF1" s="654"/>
      <c r="VAJ1" s="53"/>
      <c r="VAO1" s="51"/>
      <c r="VAR1" s="52"/>
      <c r="VAU1" s="654"/>
      <c r="VAV1" s="654"/>
      <c r="VAZ1" s="53"/>
      <c r="VBE1" s="51"/>
      <c r="VBH1" s="52"/>
      <c r="VBK1" s="654"/>
      <c r="VBL1" s="654"/>
      <c r="VBP1" s="53"/>
      <c r="VBU1" s="51"/>
      <c r="VBX1" s="52"/>
      <c r="VCA1" s="654"/>
      <c r="VCB1" s="654"/>
      <c r="VCF1" s="53"/>
      <c r="VCK1" s="51"/>
      <c r="VCN1" s="52"/>
      <c r="VCQ1" s="654"/>
      <c r="VCR1" s="654"/>
      <c r="VCV1" s="53"/>
      <c r="VDA1" s="51"/>
      <c r="VDD1" s="52"/>
      <c r="VDG1" s="654"/>
      <c r="VDH1" s="654"/>
      <c r="VDL1" s="53"/>
      <c r="VDQ1" s="51"/>
      <c r="VDT1" s="52"/>
      <c r="VDW1" s="654"/>
      <c r="VDX1" s="654"/>
      <c r="VEB1" s="53"/>
      <c r="VEG1" s="51"/>
      <c r="VEJ1" s="52"/>
      <c r="VEM1" s="654"/>
      <c r="VEN1" s="654"/>
      <c r="VER1" s="53"/>
      <c r="VEW1" s="51"/>
      <c r="VEZ1" s="52"/>
      <c r="VFC1" s="654"/>
      <c r="VFD1" s="654"/>
      <c r="VFH1" s="53"/>
      <c r="VFM1" s="51"/>
      <c r="VFP1" s="52"/>
      <c r="VFS1" s="654"/>
      <c r="VFT1" s="654"/>
      <c r="VFX1" s="53"/>
      <c r="VGC1" s="51"/>
      <c r="VGF1" s="52"/>
      <c r="VGI1" s="654"/>
      <c r="VGJ1" s="654"/>
      <c r="VGN1" s="53"/>
      <c r="VGS1" s="51"/>
      <c r="VGV1" s="52"/>
      <c r="VGY1" s="654"/>
      <c r="VGZ1" s="654"/>
      <c r="VHD1" s="53"/>
      <c r="VHI1" s="51"/>
      <c r="VHL1" s="52"/>
      <c r="VHO1" s="654"/>
      <c r="VHP1" s="654"/>
      <c r="VHT1" s="53"/>
      <c r="VHY1" s="51"/>
      <c r="VIB1" s="52"/>
      <c r="VIE1" s="654"/>
      <c r="VIF1" s="654"/>
      <c r="VIJ1" s="53"/>
      <c r="VIO1" s="51"/>
      <c r="VIR1" s="52"/>
      <c r="VIU1" s="654"/>
      <c r="VIV1" s="654"/>
      <c r="VIZ1" s="53"/>
      <c r="VJE1" s="51"/>
      <c r="VJH1" s="52"/>
      <c r="VJK1" s="654"/>
      <c r="VJL1" s="654"/>
      <c r="VJP1" s="53"/>
      <c r="VJU1" s="51"/>
      <c r="VJX1" s="52"/>
      <c r="VKA1" s="654"/>
      <c r="VKB1" s="654"/>
      <c r="VKF1" s="53"/>
      <c r="VKK1" s="51"/>
      <c r="VKN1" s="52"/>
      <c r="VKQ1" s="654"/>
      <c r="VKR1" s="654"/>
      <c r="VKV1" s="53"/>
      <c r="VLA1" s="51"/>
      <c r="VLD1" s="52"/>
      <c r="VLG1" s="654"/>
      <c r="VLH1" s="654"/>
      <c r="VLL1" s="53"/>
      <c r="VLQ1" s="51"/>
      <c r="VLT1" s="52"/>
      <c r="VLW1" s="654"/>
      <c r="VLX1" s="654"/>
      <c r="VMB1" s="53"/>
      <c r="VMG1" s="51"/>
      <c r="VMJ1" s="52"/>
      <c r="VMM1" s="654"/>
      <c r="VMN1" s="654"/>
      <c r="VMR1" s="53"/>
      <c r="VMW1" s="51"/>
      <c r="VMZ1" s="52"/>
      <c r="VNC1" s="654"/>
      <c r="VND1" s="654"/>
      <c r="VNH1" s="53"/>
      <c r="VNM1" s="51"/>
      <c r="VNP1" s="52"/>
      <c r="VNS1" s="654"/>
      <c r="VNT1" s="654"/>
      <c r="VNX1" s="53"/>
      <c r="VOC1" s="51"/>
      <c r="VOF1" s="52"/>
      <c r="VOI1" s="654"/>
      <c r="VOJ1" s="654"/>
      <c r="VON1" s="53"/>
      <c r="VOS1" s="51"/>
      <c r="VOV1" s="52"/>
      <c r="VOY1" s="654"/>
      <c r="VOZ1" s="654"/>
      <c r="VPD1" s="53"/>
      <c r="VPI1" s="51"/>
      <c r="VPL1" s="52"/>
      <c r="VPO1" s="654"/>
      <c r="VPP1" s="654"/>
      <c r="VPT1" s="53"/>
      <c r="VPY1" s="51"/>
      <c r="VQB1" s="52"/>
      <c r="VQE1" s="654"/>
      <c r="VQF1" s="654"/>
      <c r="VQJ1" s="53"/>
      <c r="VQO1" s="51"/>
      <c r="VQR1" s="52"/>
      <c r="VQU1" s="654"/>
      <c r="VQV1" s="654"/>
      <c r="VQZ1" s="53"/>
      <c r="VRE1" s="51"/>
      <c r="VRH1" s="52"/>
      <c r="VRK1" s="654"/>
      <c r="VRL1" s="654"/>
      <c r="VRP1" s="53"/>
      <c r="VRU1" s="51"/>
      <c r="VRX1" s="52"/>
      <c r="VSA1" s="654"/>
      <c r="VSB1" s="654"/>
      <c r="VSF1" s="53"/>
      <c r="VSK1" s="51"/>
      <c r="VSN1" s="52"/>
      <c r="VSQ1" s="654"/>
      <c r="VSR1" s="654"/>
      <c r="VSV1" s="53"/>
      <c r="VTA1" s="51"/>
      <c r="VTD1" s="52"/>
      <c r="VTG1" s="654"/>
      <c r="VTH1" s="654"/>
      <c r="VTL1" s="53"/>
      <c r="VTQ1" s="51"/>
      <c r="VTT1" s="52"/>
      <c r="VTW1" s="654"/>
      <c r="VTX1" s="654"/>
      <c r="VUB1" s="53"/>
      <c r="VUG1" s="51"/>
      <c r="VUJ1" s="52"/>
      <c r="VUM1" s="654"/>
      <c r="VUN1" s="654"/>
      <c r="VUR1" s="53"/>
      <c r="VUW1" s="51"/>
      <c r="VUZ1" s="52"/>
      <c r="VVC1" s="654"/>
      <c r="VVD1" s="654"/>
      <c r="VVH1" s="53"/>
      <c r="VVM1" s="51"/>
      <c r="VVP1" s="52"/>
      <c r="VVS1" s="654"/>
      <c r="VVT1" s="654"/>
      <c r="VVX1" s="53"/>
      <c r="VWC1" s="51"/>
      <c r="VWF1" s="52"/>
      <c r="VWI1" s="654"/>
      <c r="VWJ1" s="654"/>
      <c r="VWN1" s="53"/>
      <c r="VWS1" s="51"/>
      <c r="VWV1" s="52"/>
      <c r="VWY1" s="654"/>
      <c r="VWZ1" s="654"/>
      <c r="VXD1" s="53"/>
      <c r="VXI1" s="51"/>
      <c r="VXL1" s="52"/>
      <c r="VXO1" s="654"/>
      <c r="VXP1" s="654"/>
      <c r="VXT1" s="53"/>
      <c r="VXY1" s="51"/>
      <c r="VYB1" s="52"/>
      <c r="VYE1" s="654"/>
      <c r="VYF1" s="654"/>
      <c r="VYJ1" s="53"/>
      <c r="VYO1" s="51"/>
      <c r="VYR1" s="52"/>
      <c r="VYU1" s="654"/>
      <c r="VYV1" s="654"/>
      <c r="VYZ1" s="53"/>
      <c r="VZE1" s="51"/>
      <c r="VZH1" s="52"/>
      <c r="VZK1" s="654"/>
      <c r="VZL1" s="654"/>
      <c r="VZP1" s="53"/>
      <c r="VZU1" s="51"/>
      <c r="VZX1" s="52"/>
      <c r="WAA1" s="654"/>
      <c r="WAB1" s="654"/>
      <c r="WAF1" s="53"/>
      <c r="WAK1" s="51"/>
      <c r="WAN1" s="52"/>
      <c r="WAQ1" s="654"/>
      <c r="WAR1" s="654"/>
      <c r="WAV1" s="53"/>
      <c r="WBA1" s="51"/>
      <c r="WBD1" s="52"/>
      <c r="WBG1" s="654"/>
      <c r="WBH1" s="654"/>
      <c r="WBL1" s="53"/>
      <c r="WBQ1" s="51"/>
      <c r="WBT1" s="52"/>
      <c r="WBW1" s="654"/>
      <c r="WBX1" s="654"/>
      <c r="WCB1" s="53"/>
      <c r="WCG1" s="51"/>
      <c r="WCJ1" s="52"/>
      <c r="WCM1" s="654"/>
      <c r="WCN1" s="654"/>
      <c r="WCR1" s="53"/>
      <c r="WCW1" s="51"/>
      <c r="WCZ1" s="52"/>
      <c r="WDC1" s="654"/>
      <c r="WDD1" s="654"/>
      <c r="WDH1" s="53"/>
      <c r="WDM1" s="51"/>
      <c r="WDP1" s="52"/>
      <c r="WDS1" s="654"/>
      <c r="WDT1" s="654"/>
      <c r="WDX1" s="53"/>
      <c r="WEC1" s="51"/>
      <c r="WEF1" s="52"/>
      <c r="WEI1" s="654"/>
      <c r="WEJ1" s="654"/>
      <c r="WEN1" s="53"/>
      <c r="WES1" s="51"/>
      <c r="WEV1" s="52"/>
      <c r="WEY1" s="654"/>
      <c r="WEZ1" s="654"/>
      <c r="WFD1" s="53"/>
      <c r="WFI1" s="51"/>
      <c r="WFL1" s="52"/>
      <c r="WFO1" s="654"/>
      <c r="WFP1" s="654"/>
      <c r="WFT1" s="53"/>
      <c r="WFY1" s="51"/>
      <c r="WGB1" s="52"/>
      <c r="WGE1" s="654"/>
      <c r="WGF1" s="654"/>
      <c r="WGJ1" s="53"/>
      <c r="WGO1" s="51"/>
      <c r="WGR1" s="52"/>
      <c r="WGU1" s="654"/>
      <c r="WGV1" s="654"/>
      <c r="WGZ1" s="53"/>
      <c r="WHE1" s="51"/>
      <c r="WHH1" s="52"/>
      <c r="WHK1" s="654"/>
      <c r="WHL1" s="654"/>
      <c r="WHP1" s="53"/>
      <c r="WHU1" s="51"/>
      <c r="WHX1" s="52"/>
      <c r="WIA1" s="654"/>
      <c r="WIB1" s="654"/>
      <c r="WIF1" s="53"/>
      <c r="WIK1" s="51"/>
      <c r="WIN1" s="52"/>
      <c r="WIQ1" s="654"/>
      <c r="WIR1" s="654"/>
      <c r="WIV1" s="53"/>
      <c r="WJA1" s="51"/>
      <c r="WJD1" s="52"/>
      <c r="WJG1" s="654"/>
      <c r="WJH1" s="654"/>
      <c r="WJL1" s="53"/>
      <c r="WJQ1" s="51"/>
      <c r="WJT1" s="52"/>
      <c r="WJW1" s="654"/>
      <c r="WJX1" s="654"/>
      <c r="WKB1" s="53"/>
      <c r="WKG1" s="51"/>
      <c r="WKJ1" s="52"/>
      <c r="WKM1" s="654"/>
      <c r="WKN1" s="654"/>
      <c r="WKR1" s="53"/>
      <c r="WKW1" s="51"/>
      <c r="WKZ1" s="52"/>
      <c r="WLC1" s="654"/>
      <c r="WLD1" s="654"/>
      <c r="WLH1" s="53"/>
      <c r="WLM1" s="51"/>
      <c r="WLP1" s="52"/>
      <c r="WLS1" s="654"/>
      <c r="WLT1" s="654"/>
      <c r="WLX1" s="53"/>
      <c r="WMC1" s="51"/>
      <c r="WMF1" s="52"/>
      <c r="WMI1" s="654"/>
      <c r="WMJ1" s="654"/>
      <c r="WMN1" s="53"/>
      <c r="WMS1" s="51"/>
      <c r="WMV1" s="52"/>
      <c r="WMY1" s="654"/>
      <c r="WMZ1" s="654"/>
      <c r="WND1" s="53"/>
      <c r="WNI1" s="51"/>
      <c r="WNL1" s="52"/>
      <c r="WNO1" s="654"/>
      <c r="WNP1" s="654"/>
      <c r="WNT1" s="53"/>
      <c r="WNY1" s="51"/>
      <c r="WOB1" s="52"/>
      <c r="WOE1" s="654"/>
      <c r="WOF1" s="654"/>
      <c r="WOJ1" s="53"/>
      <c r="WOO1" s="51"/>
      <c r="WOR1" s="52"/>
      <c r="WOU1" s="654"/>
      <c r="WOV1" s="654"/>
      <c r="WOZ1" s="53"/>
      <c r="WPE1" s="51"/>
      <c r="WPH1" s="52"/>
      <c r="WPK1" s="654"/>
      <c r="WPL1" s="654"/>
      <c r="WPP1" s="53"/>
      <c r="WPU1" s="51"/>
      <c r="WPX1" s="52"/>
      <c r="WQA1" s="654"/>
      <c r="WQB1" s="654"/>
      <c r="WQF1" s="53"/>
      <c r="WQK1" s="51"/>
      <c r="WQN1" s="52"/>
      <c r="WQQ1" s="654"/>
      <c r="WQR1" s="654"/>
      <c r="WQV1" s="53"/>
      <c r="WRA1" s="51"/>
      <c r="WRD1" s="52"/>
      <c r="WRG1" s="654"/>
      <c r="WRH1" s="654"/>
      <c r="WRL1" s="53"/>
      <c r="WRQ1" s="51"/>
      <c r="WRT1" s="52"/>
      <c r="WRW1" s="654"/>
      <c r="WRX1" s="654"/>
      <c r="WSB1" s="53"/>
      <c r="WSG1" s="51"/>
      <c r="WSJ1" s="52"/>
      <c r="WSM1" s="654"/>
      <c r="WSN1" s="654"/>
      <c r="WSR1" s="53"/>
      <c r="WSW1" s="51"/>
      <c r="WSZ1" s="52"/>
      <c r="WTC1" s="654"/>
      <c r="WTD1" s="654"/>
      <c r="WTH1" s="53"/>
      <c r="WTM1" s="51"/>
      <c r="WTP1" s="52"/>
      <c r="WTS1" s="654"/>
      <c r="WTT1" s="654"/>
      <c r="WTX1" s="53"/>
      <c r="WUC1" s="51"/>
      <c r="WUF1" s="52"/>
      <c r="WUI1" s="654"/>
      <c r="WUJ1" s="654"/>
      <c r="WUN1" s="53"/>
      <c r="WUS1" s="51"/>
      <c r="WUV1" s="52"/>
      <c r="WUY1" s="654"/>
      <c r="WUZ1" s="654"/>
      <c r="WVD1" s="53"/>
      <c r="WVI1" s="51"/>
      <c r="WVL1" s="52"/>
      <c r="WVO1" s="654"/>
      <c r="WVP1" s="654"/>
      <c r="WVT1" s="53"/>
      <c r="WVY1" s="51"/>
      <c r="WWB1" s="52"/>
      <c r="WWE1" s="654"/>
      <c r="WWF1" s="654"/>
      <c r="WWJ1" s="53"/>
      <c r="WWO1" s="51"/>
      <c r="WWR1" s="52"/>
      <c r="WWU1" s="654"/>
      <c r="WWV1" s="654"/>
      <c r="WWZ1" s="53"/>
      <c r="WXE1" s="51"/>
      <c r="WXH1" s="52"/>
      <c r="WXK1" s="654"/>
      <c r="WXL1" s="654"/>
      <c r="WXP1" s="53"/>
      <c r="WXU1" s="51"/>
      <c r="WXX1" s="52"/>
      <c r="WYA1" s="654"/>
      <c r="WYB1" s="654"/>
      <c r="WYF1" s="53"/>
      <c r="WYK1" s="51"/>
      <c r="WYN1" s="52"/>
      <c r="WYQ1" s="654"/>
      <c r="WYR1" s="654"/>
      <c r="WYV1" s="53"/>
      <c r="WZA1" s="51"/>
      <c r="WZD1" s="52"/>
      <c r="WZG1" s="654"/>
      <c r="WZH1" s="654"/>
      <c r="WZL1" s="53"/>
      <c r="WZQ1" s="51"/>
      <c r="WZT1" s="52"/>
      <c r="WZW1" s="654"/>
      <c r="WZX1" s="654"/>
      <c r="XAB1" s="53"/>
      <c r="XAG1" s="51"/>
      <c r="XAJ1" s="52"/>
      <c r="XAM1" s="654"/>
      <c r="XAN1" s="654"/>
      <c r="XAR1" s="53"/>
      <c r="XAW1" s="51"/>
      <c r="XAZ1" s="52"/>
      <c r="XBC1" s="654"/>
      <c r="XBD1" s="654"/>
      <c r="XBH1" s="53"/>
      <c r="XBM1" s="51"/>
      <c r="XBP1" s="52"/>
      <c r="XBS1" s="654"/>
      <c r="XBT1" s="654"/>
      <c r="XBX1" s="53"/>
      <c r="XCC1" s="51"/>
      <c r="XCF1" s="52"/>
      <c r="XCI1" s="654"/>
      <c r="XCJ1" s="654"/>
      <c r="XCN1" s="53"/>
      <c r="XCS1" s="51"/>
      <c r="XCV1" s="52"/>
      <c r="XCY1" s="654"/>
      <c r="XCZ1" s="654"/>
      <c r="XDD1" s="53"/>
      <c r="XDI1" s="51"/>
      <c r="XDL1" s="52"/>
      <c r="XDO1" s="654"/>
      <c r="XDP1" s="654"/>
      <c r="XDT1" s="53"/>
      <c r="XDY1" s="51"/>
      <c r="XEB1" s="52"/>
      <c r="XEE1" s="654"/>
      <c r="XEF1" s="654"/>
      <c r="XEJ1" s="53"/>
      <c r="XEO1" s="51"/>
      <c r="XER1" s="52"/>
      <c r="XEU1" s="654"/>
      <c r="XEV1" s="654"/>
      <c r="XEZ1" s="53"/>
    </row>
    <row r="2" spans="1:1020 1025:2044 2049:3068 3073:4092 4097:5116 5121:6140 6145:7164 7169:8188 8193:9212 9217:10236 10241:11260 11265:12284 12289:13308 13313:14332 14337:15356 15361:16380" s="12" customFormat="1" ht="24.75" customHeight="1">
      <c r="C2" s="746"/>
      <c r="D2" s="746"/>
      <c r="E2" s="746"/>
      <c r="F2" s="746"/>
      <c r="G2" s="19"/>
      <c r="H2" s="19"/>
      <c r="W2" s="19"/>
      <c r="X2" s="19"/>
      <c r="AM2" s="19"/>
      <c r="AN2" s="19"/>
      <c r="BC2" s="19"/>
      <c r="BD2" s="19"/>
      <c r="BS2" s="19"/>
      <c r="BT2" s="19"/>
      <c r="CI2" s="19"/>
      <c r="CJ2" s="19"/>
      <c r="CY2" s="19"/>
      <c r="CZ2" s="19"/>
      <c r="DO2" s="19"/>
      <c r="DP2" s="19"/>
      <c r="EE2" s="19"/>
      <c r="EF2" s="19"/>
      <c r="EU2" s="19"/>
      <c r="EV2" s="19"/>
      <c r="FK2" s="19"/>
      <c r="FL2" s="19"/>
      <c r="GA2" s="19"/>
      <c r="GB2" s="19"/>
      <c r="GQ2" s="19"/>
      <c r="GR2" s="19"/>
      <c r="HG2" s="19"/>
      <c r="HH2" s="19"/>
      <c r="HW2" s="19"/>
      <c r="HX2" s="19"/>
      <c r="IM2" s="19"/>
      <c r="IN2" s="19"/>
      <c r="JC2" s="19"/>
      <c r="JD2" s="19"/>
      <c r="JS2" s="19"/>
      <c r="JT2" s="19"/>
      <c r="KI2" s="19"/>
      <c r="KJ2" s="19"/>
      <c r="KY2" s="19"/>
      <c r="KZ2" s="19"/>
      <c r="LO2" s="19"/>
      <c r="LP2" s="19"/>
      <c r="ME2" s="19"/>
      <c r="MF2" s="19"/>
      <c r="MU2" s="19"/>
      <c r="MV2" s="19"/>
      <c r="NK2" s="19"/>
      <c r="NL2" s="19"/>
      <c r="OA2" s="19"/>
      <c r="OB2" s="19"/>
      <c r="OQ2" s="19"/>
      <c r="OR2" s="19"/>
      <c r="PG2" s="19"/>
      <c r="PH2" s="19"/>
      <c r="PW2" s="19"/>
      <c r="PX2" s="19"/>
      <c r="QM2" s="19"/>
      <c r="QN2" s="19"/>
      <c r="RC2" s="19"/>
      <c r="RD2" s="19"/>
      <c r="RS2" s="19"/>
      <c r="RT2" s="19"/>
      <c r="SI2" s="19"/>
      <c r="SJ2" s="19"/>
      <c r="SY2" s="19"/>
      <c r="SZ2" s="19"/>
      <c r="TO2" s="19"/>
      <c r="TP2" s="19"/>
      <c r="UE2" s="19"/>
      <c r="UF2" s="19"/>
      <c r="UU2" s="19"/>
      <c r="UV2" s="19"/>
      <c r="VK2" s="19"/>
      <c r="VL2" s="19"/>
      <c r="WA2" s="19"/>
      <c r="WB2" s="19"/>
      <c r="WQ2" s="19"/>
      <c r="WR2" s="19"/>
      <c r="XG2" s="19"/>
      <c r="XH2" s="19"/>
      <c r="XW2" s="19"/>
      <c r="XX2" s="19"/>
      <c r="YM2" s="19"/>
      <c r="YN2" s="19"/>
      <c r="ZC2" s="19"/>
      <c r="ZD2" s="19"/>
      <c r="ZS2" s="19"/>
      <c r="ZT2" s="19"/>
      <c r="AAI2" s="19"/>
      <c r="AAJ2" s="19"/>
      <c r="AAY2" s="19"/>
      <c r="AAZ2" s="19"/>
      <c r="ABO2" s="19"/>
      <c r="ABP2" s="19"/>
      <c r="ACE2" s="19"/>
      <c r="ACF2" s="19"/>
      <c r="ACU2" s="19"/>
      <c r="ACV2" s="19"/>
      <c r="ADK2" s="19"/>
      <c r="ADL2" s="19"/>
      <c r="AEA2" s="19"/>
      <c r="AEB2" s="19"/>
      <c r="AEQ2" s="19"/>
      <c r="AER2" s="19"/>
      <c r="AFG2" s="19"/>
      <c r="AFH2" s="19"/>
      <c r="AFW2" s="19"/>
      <c r="AFX2" s="19"/>
      <c r="AGM2" s="19"/>
      <c r="AGN2" s="19"/>
      <c r="AHC2" s="19"/>
      <c r="AHD2" s="19"/>
      <c r="AHS2" s="19"/>
      <c r="AHT2" s="19"/>
      <c r="AII2" s="19"/>
      <c r="AIJ2" s="19"/>
      <c r="AIY2" s="19"/>
      <c r="AIZ2" s="19"/>
      <c r="AJO2" s="19"/>
      <c r="AJP2" s="19"/>
      <c r="AKE2" s="19"/>
      <c r="AKF2" s="19"/>
      <c r="AKU2" s="19"/>
      <c r="AKV2" s="19"/>
      <c r="ALK2" s="19"/>
      <c r="ALL2" s="19"/>
      <c r="AMA2" s="19"/>
      <c r="AMB2" s="19"/>
      <c r="AMQ2" s="19"/>
      <c r="AMR2" s="19"/>
      <c r="ANG2" s="19"/>
      <c r="ANH2" s="19"/>
      <c r="ANW2" s="19"/>
      <c r="ANX2" s="19"/>
      <c r="AOM2" s="19"/>
      <c r="AON2" s="19"/>
      <c r="APC2" s="19"/>
      <c r="APD2" s="19"/>
      <c r="APS2" s="19"/>
      <c r="APT2" s="19"/>
      <c r="AQI2" s="19"/>
      <c r="AQJ2" s="19"/>
      <c r="AQY2" s="19"/>
      <c r="AQZ2" s="19"/>
      <c r="ARO2" s="19"/>
      <c r="ARP2" s="19"/>
      <c r="ASE2" s="19"/>
      <c r="ASF2" s="19"/>
      <c r="ASU2" s="19"/>
      <c r="ASV2" s="19"/>
      <c r="ATK2" s="19"/>
      <c r="ATL2" s="19"/>
      <c r="AUA2" s="19"/>
      <c r="AUB2" s="19"/>
      <c r="AUQ2" s="19"/>
      <c r="AUR2" s="19"/>
      <c r="AVG2" s="19"/>
      <c r="AVH2" s="19"/>
      <c r="AVW2" s="19"/>
      <c r="AVX2" s="19"/>
      <c r="AWM2" s="19"/>
      <c r="AWN2" s="19"/>
      <c r="AXC2" s="19"/>
      <c r="AXD2" s="19"/>
      <c r="AXS2" s="19"/>
      <c r="AXT2" s="19"/>
      <c r="AYI2" s="19"/>
      <c r="AYJ2" s="19"/>
      <c r="AYY2" s="19"/>
      <c r="AYZ2" s="19"/>
      <c r="AZO2" s="19"/>
      <c r="AZP2" s="19"/>
      <c r="BAE2" s="19"/>
      <c r="BAF2" s="19"/>
      <c r="BAU2" s="19"/>
      <c r="BAV2" s="19"/>
      <c r="BBK2" s="19"/>
      <c r="BBL2" s="19"/>
      <c r="BCA2" s="19"/>
      <c r="BCB2" s="19"/>
      <c r="BCQ2" s="19"/>
      <c r="BCR2" s="19"/>
      <c r="BDG2" s="19"/>
      <c r="BDH2" s="19"/>
      <c r="BDW2" s="19"/>
      <c r="BDX2" s="19"/>
      <c r="BEM2" s="19"/>
      <c r="BEN2" s="19"/>
      <c r="BFC2" s="19"/>
      <c r="BFD2" s="19"/>
      <c r="BFS2" s="19"/>
      <c r="BFT2" s="19"/>
      <c r="BGI2" s="19"/>
      <c r="BGJ2" s="19"/>
      <c r="BGY2" s="19"/>
      <c r="BGZ2" s="19"/>
      <c r="BHO2" s="19"/>
      <c r="BHP2" s="19"/>
      <c r="BIE2" s="19"/>
      <c r="BIF2" s="19"/>
      <c r="BIU2" s="19"/>
      <c r="BIV2" s="19"/>
      <c r="BJK2" s="19"/>
      <c r="BJL2" s="19"/>
      <c r="BKA2" s="19"/>
      <c r="BKB2" s="19"/>
      <c r="BKQ2" s="19"/>
      <c r="BKR2" s="19"/>
      <c r="BLG2" s="19"/>
      <c r="BLH2" s="19"/>
      <c r="BLW2" s="19"/>
      <c r="BLX2" s="19"/>
      <c r="BMM2" s="19"/>
      <c r="BMN2" s="19"/>
      <c r="BNC2" s="19"/>
      <c r="BND2" s="19"/>
      <c r="BNS2" s="19"/>
      <c r="BNT2" s="19"/>
      <c r="BOI2" s="19"/>
      <c r="BOJ2" s="19"/>
      <c r="BOY2" s="19"/>
      <c r="BOZ2" s="19"/>
      <c r="BPO2" s="19"/>
      <c r="BPP2" s="19"/>
      <c r="BQE2" s="19"/>
      <c r="BQF2" s="19"/>
      <c r="BQU2" s="19"/>
      <c r="BQV2" s="19"/>
      <c r="BRK2" s="19"/>
      <c r="BRL2" s="19"/>
      <c r="BSA2" s="19"/>
      <c r="BSB2" s="19"/>
      <c r="BSQ2" s="19"/>
      <c r="BSR2" s="19"/>
      <c r="BTG2" s="19"/>
      <c r="BTH2" s="19"/>
      <c r="BTW2" s="19"/>
      <c r="BTX2" s="19"/>
      <c r="BUM2" s="19"/>
      <c r="BUN2" s="19"/>
      <c r="BVC2" s="19"/>
      <c r="BVD2" s="19"/>
      <c r="BVS2" s="19"/>
      <c r="BVT2" s="19"/>
      <c r="BWI2" s="19"/>
      <c r="BWJ2" s="19"/>
      <c r="BWY2" s="19"/>
      <c r="BWZ2" s="19"/>
      <c r="BXO2" s="19"/>
      <c r="BXP2" s="19"/>
      <c r="BYE2" s="19"/>
      <c r="BYF2" s="19"/>
      <c r="BYU2" s="19"/>
      <c r="BYV2" s="19"/>
      <c r="BZK2" s="19"/>
      <c r="BZL2" s="19"/>
      <c r="CAA2" s="19"/>
      <c r="CAB2" s="19"/>
      <c r="CAQ2" s="19"/>
      <c r="CAR2" s="19"/>
      <c r="CBG2" s="19"/>
      <c r="CBH2" s="19"/>
      <c r="CBW2" s="19"/>
      <c r="CBX2" s="19"/>
      <c r="CCM2" s="19"/>
      <c r="CCN2" s="19"/>
      <c r="CDC2" s="19"/>
      <c r="CDD2" s="19"/>
      <c r="CDS2" s="19"/>
      <c r="CDT2" s="19"/>
      <c r="CEI2" s="19"/>
      <c r="CEJ2" s="19"/>
      <c r="CEY2" s="19"/>
      <c r="CEZ2" s="19"/>
      <c r="CFO2" s="19"/>
      <c r="CFP2" s="19"/>
      <c r="CGE2" s="19"/>
      <c r="CGF2" s="19"/>
      <c r="CGU2" s="19"/>
      <c r="CGV2" s="19"/>
      <c r="CHK2" s="19"/>
      <c r="CHL2" s="19"/>
      <c r="CIA2" s="19"/>
      <c r="CIB2" s="19"/>
      <c r="CIQ2" s="19"/>
      <c r="CIR2" s="19"/>
      <c r="CJG2" s="19"/>
      <c r="CJH2" s="19"/>
      <c r="CJW2" s="19"/>
      <c r="CJX2" s="19"/>
      <c r="CKM2" s="19"/>
      <c r="CKN2" s="19"/>
      <c r="CLC2" s="19"/>
      <c r="CLD2" s="19"/>
      <c r="CLS2" s="19"/>
      <c r="CLT2" s="19"/>
      <c r="CMI2" s="19"/>
      <c r="CMJ2" s="19"/>
      <c r="CMY2" s="19"/>
      <c r="CMZ2" s="19"/>
      <c r="CNO2" s="19"/>
      <c r="CNP2" s="19"/>
      <c r="COE2" s="19"/>
      <c r="COF2" s="19"/>
      <c r="COU2" s="19"/>
      <c r="COV2" s="19"/>
      <c r="CPK2" s="19"/>
      <c r="CPL2" s="19"/>
      <c r="CQA2" s="19"/>
      <c r="CQB2" s="19"/>
      <c r="CQQ2" s="19"/>
      <c r="CQR2" s="19"/>
      <c r="CRG2" s="19"/>
      <c r="CRH2" s="19"/>
      <c r="CRW2" s="19"/>
      <c r="CRX2" s="19"/>
      <c r="CSM2" s="19"/>
      <c r="CSN2" s="19"/>
      <c r="CTC2" s="19"/>
      <c r="CTD2" s="19"/>
      <c r="CTS2" s="19"/>
      <c r="CTT2" s="19"/>
      <c r="CUI2" s="19"/>
      <c r="CUJ2" s="19"/>
      <c r="CUY2" s="19"/>
      <c r="CUZ2" s="19"/>
      <c r="CVO2" s="19"/>
      <c r="CVP2" s="19"/>
      <c r="CWE2" s="19"/>
      <c r="CWF2" s="19"/>
      <c r="CWU2" s="19"/>
      <c r="CWV2" s="19"/>
      <c r="CXK2" s="19"/>
      <c r="CXL2" s="19"/>
      <c r="CYA2" s="19"/>
      <c r="CYB2" s="19"/>
      <c r="CYQ2" s="19"/>
      <c r="CYR2" s="19"/>
      <c r="CZG2" s="19"/>
      <c r="CZH2" s="19"/>
      <c r="CZW2" s="19"/>
      <c r="CZX2" s="19"/>
      <c r="DAM2" s="19"/>
      <c r="DAN2" s="19"/>
      <c r="DBC2" s="19"/>
      <c r="DBD2" s="19"/>
      <c r="DBS2" s="19"/>
      <c r="DBT2" s="19"/>
      <c r="DCI2" s="19"/>
      <c r="DCJ2" s="19"/>
      <c r="DCY2" s="19"/>
      <c r="DCZ2" s="19"/>
      <c r="DDO2" s="19"/>
      <c r="DDP2" s="19"/>
      <c r="DEE2" s="19"/>
      <c r="DEF2" s="19"/>
      <c r="DEU2" s="19"/>
      <c r="DEV2" s="19"/>
      <c r="DFK2" s="19"/>
      <c r="DFL2" s="19"/>
      <c r="DGA2" s="19"/>
      <c r="DGB2" s="19"/>
      <c r="DGQ2" s="19"/>
      <c r="DGR2" s="19"/>
      <c r="DHG2" s="19"/>
      <c r="DHH2" s="19"/>
      <c r="DHW2" s="19"/>
      <c r="DHX2" s="19"/>
      <c r="DIM2" s="19"/>
      <c r="DIN2" s="19"/>
      <c r="DJC2" s="19"/>
      <c r="DJD2" s="19"/>
      <c r="DJS2" s="19"/>
      <c r="DJT2" s="19"/>
      <c r="DKI2" s="19"/>
      <c r="DKJ2" s="19"/>
      <c r="DKY2" s="19"/>
      <c r="DKZ2" s="19"/>
      <c r="DLO2" s="19"/>
      <c r="DLP2" s="19"/>
      <c r="DME2" s="19"/>
      <c r="DMF2" s="19"/>
      <c r="DMU2" s="19"/>
      <c r="DMV2" s="19"/>
      <c r="DNK2" s="19"/>
      <c r="DNL2" s="19"/>
      <c r="DOA2" s="19"/>
      <c r="DOB2" s="19"/>
      <c r="DOQ2" s="19"/>
      <c r="DOR2" s="19"/>
      <c r="DPG2" s="19"/>
      <c r="DPH2" s="19"/>
      <c r="DPW2" s="19"/>
      <c r="DPX2" s="19"/>
      <c r="DQM2" s="19"/>
      <c r="DQN2" s="19"/>
      <c r="DRC2" s="19"/>
      <c r="DRD2" s="19"/>
      <c r="DRS2" s="19"/>
      <c r="DRT2" s="19"/>
      <c r="DSI2" s="19"/>
      <c r="DSJ2" s="19"/>
      <c r="DSY2" s="19"/>
      <c r="DSZ2" s="19"/>
      <c r="DTO2" s="19"/>
      <c r="DTP2" s="19"/>
      <c r="DUE2" s="19"/>
      <c r="DUF2" s="19"/>
      <c r="DUU2" s="19"/>
      <c r="DUV2" s="19"/>
      <c r="DVK2" s="19"/>
      <c r="DVL2" s="19"/>
      <c r="DWA2" s="19"/>
      <c r="DWB2" s="19"/>
      <c r="DWQ2" s="19"/>
      <c r="DWR2" s="19"/>
      <c r="DXG2" s="19"/>
      <c r="DXH2" s="19"/>
      <c r="DXW2" s="19"/>
      <c r="DXX2" s="19"/>
      <c r="DYM2" s="19"/>
      <c r="DYN2" s="19"/>
      <c r="DZC2" s="19"/>
      <c r="DZD2" s="19"/>
      <c r="DZS2" s="19"/>
      <c r="DZT2" s="19"/>
      <c r="EAI2" s="19"/>
      <c r="EAJ2" s="19"/>
      <c r="EAY2" s="19"/>
      <c r="EAZ2" s="19"/>
      <c r="EBO2" s="19"/>
      <c r="EBP2" s="19"/>
      <c r="ECE2" s="19"/>
      <c r="ECF2" s="19"/>
      <c r="ECU2" s="19"/>
      <c r="ECV2" s="19"/>
      <c r="EDK2" s="19"/>
      <c r="EDL2" s="19"/>
      <c r="EEA2" s="19"/>
      <c r="EEB2" s="19"/>
      <c r="EEQ2" s="19"/>
      <c r="EER2" s="19"/>
      <c r="EFG2" s="19"/>
      <c r="EFH2" s="19"/>
      <c r="EFW2" s="19"/>
      <c r="EFX2" s="19"/>
      <c r="EGM2" s="19"/>
      <c r="EGN2" s="19"/>
      <c r="EHC2" s="19"/>
      <c r="EHD2" s="19"/>
      <c r="EHS2" s="19"/>
      <c r="EHT2" s="19"/>
      <c r="EII2" s="19"/>
      <c r="EIJ2" s="19"/>
      <c r="EIY2" s="19"/>
      <c r="EIZ2" s="19"/>
      <c r="EJO2" s="19"/>
      <c r="EJP2" s="19"/>
      <c r="EKE2" s="19"/>
      <c r="EKF2" s="19"/>
      <c r="EKU2" s="19"/>
      <c r="EKV2" s="19"/>
      <c r="ELK2" s="19"/>
      <c r="ELL2" s="19"/>
      <c r="EMA2" s="19"/>
      <c r="EMB2" s="19"/>
      <c r="EMQ2" s="19"/>
      <c r="EMR2" s="19"/>
      <c r="ENG2" s="19"/>
      <c r="ENH2" s="19"/>
      <c r="ENW2" s="19"/>
      <c r="ENX2" s="19"/>
      <c r="EOM2" s="19"/>
      <c r="EON2" s="19"/>
      <c r="EPC2" s="19"/>
      <c r="EPD2" s="19"/>
      <c r="EPS2" s="19"/>
      <c r="EPT2" s="19"/>
      <c r="EQI2" s="19"/>
      <c r="EQJ2" s="19"/>
      <c r="EQY2" s="19"/>
      <c r="EQZ2" s="19"/>
      <c r="ERO2" s="19"/>
      <c r="ERP2" s="19"/>
      <c r="ESE2" s="19"/>
      <c r="ESF2" s="19"/>
      <c r="ESU2" s="19"/>
      <c r="ESV2" s="19"/>
      <c r="ETK2" s="19"/>
      <c r="ETL2" s="19"/>
      <c r="EUA2" s="19"/>
      <c r="EUB2" s="19"/>
      <c r="EUQ2" s="19"/>
      <c r="EUR2" s="19"/>
      <c r="EVG2" s="19"/>
      <c r="EVH2" s="19"/>
      <c r="EVW2" s="19"/>
      <c r="EVX2" s="19"/>
      <c r="EWM2" s="19"/>
      <c r="EWN2" s="19"/>
      <c r="EXC2" s="19"/>
      <c r="EXD2" s="19"/>
      <c r="EXS2" s="19"/>
      <c r="EXT2" s="19"/>
      <c r="EYI2" s="19"/>
      <c r="EYJ2" s="19"/>
      <c r="EYY2" s="19"/>
      <c r="EYZ2" s="19"/>
      <c r="EZO2" s="19"/>
      <c r="EZP2" s="19"/>
      <c r="FAE2" s="19"/>
      <c r="FAF2" s="19"/>
      <c r="FAU2" s="19"/>
      <c r="FAV2" s="19"/>
      <c r="FBK2" s="19"/>
      <c r="FBL2" s="19"/>
      <c r="FCA2" s="19"/>
      <c r="FCB2" s="19"/>
      <c r="FCQ2" s="19"/>
      <c r="FCR2" s="19"/>
      <c r="FDG2" s="19"/>
      <c r="FDH2" s="19"/>
      <c r="FDW2" s="19"/>
      <c r="FDX2" s="19"/>
      <c r="FEM2" s="19"/>
      <c r="FEN2" s="19"/>
      <c r="FFC2" s="19"/>
      <c r="FFD2" s="19"/>
      <c r="FFS2" s="19"/>
      <c r="FFT2" s="19"/>
      <c r="FGI2" s="19"/>
      <c r="FGJ2" s="19"/>
      <c r="FGY2" s="19"/>
      <c r="FGZ2" s="19"/>
      <c r="FHO2" s="19"/>
      <c r="FHP2" s="19"/>
      <c r="FIE2" s="19"/>
      <c r="FIF2" s="19"/>
      <c r="FIU2" s="19"/>
      <c r="FIV2" s="19"/>
      <c r="FJK2" s="19"/>
      <c r="FJL2" s="19"/>
      <c r="FKA2" s="19"/>
      <c r="FKB2" s="19"/>
      <c r="FKQ2" s="19"/>
      <c r="FKR2" s="19"/>
      <c r="FLG2" s="19"/>
      <c r="FLH2" s="19"/>
      <c r="FLW2" s="19"/>
      <c r="FLX2" s="19"/>
      <c r="FMM2" s="19"/>
      <c r="FMN2" s="19"/>
      <c r="FNC2" s="19"/>
      <c r="FND2" s="19"/>
      <c r="FNS2" s="19"/>
      <c r="FNT2" s="19"/>
      <c r="FOI2" s="19"/>
      <c r="FOJ2" s="19"/>
      <c r="FOY2" s="19"/>
      <c r="FOZ2" s="19"/>
      <c r="FPO2" s="19"/>
      <c r="FPP2" s="19"/>
      <c r="FQE2" s="19"/>
      <c r="FQF2" s="19"/>
      <c r="FQU2" s="19"/>
      <c r="FQV2" s="19"/>
      <c r="FRK2" s="19"/>
      <c r="FRL2" s="19"/>
      <c r="FSA2" s="19"/>
      <c r="FSB2" s="19"/>
      <c r="FSQ2" s="19"/>
      <c r="FSR2" s="19"/>
      <c r="FTG2" s="19"/>
      <c r="FTH2" s="19"/>
      <c r="FTW2" s="19"/>
      <c r="FTX2" s="19"/>
      <c r="FUM2" s="19"/>
      <c r="FUN2" s="19"/>
      <c r="FVC2" s="19"/>
      <c r="FVD2" s="19"/>
      <c r="FVS2" s="19"/>
      <c r="FVT2" s="19"/>
      <c r="FWI2" s="19"/>
      <c r="FWJ2" s="19"/>
      <c r="FWY2" s="19"/>
      <c r="FWZ2" s="19"/>
      <c r="FXO2" s="19"/>
      <c r="FXP2" s="19"/>
      <c r="FYE2" s="19"/>
      <c r="FYF2" s="19"/>
      <c r="FYU2" s="19"/>
      <c r="FYV2" s="19"/>
      <c r="FZK2" s="19"/>
      <c r="FZL2" s="19"/>
      <c r="GAA2" s="19"/>
      <c r="GAB2" s="19"/>
      <c r="GAQ2" s="19"/>
      <c r="GAR2" s="19"/>
      <c r="GBG2" s="19"/>
      <c r="GBH2" s="19"/>
      <c r="GBW2" s="19"/>
      <c r="GBX2" s="19"/>
      <c r="GCM2" s="19"/>
      <c r="GCN2" s="19"/>
      <c r="GDC2" s="19"/>
      <c r="GDD2" s="19"/>
      <c r="GDS2" s="19"/>
      <c r="GDT2" s="19"/>
      <c r="GEI2" s="19"/>
      <c r="GEJ2" s="19"/>
      <c r="GEY2" s="19"/>
      <c r="GEZ2" s="19"/>
      <c r="GFO2" s="19"/>
      <c r="GFP2" s="19"/>
      <c r="GGE2" s="19"/>
      <c r="GGF2" s="19"/>
      <c r="GGU2" s="19"/>
      <c r="GGV2" s="19"/>
      <c r="GHK2" s="19"/>
      <c r="GHL2" s="19"/>
      <c r="GIA2" s="19"/>
      <c r="GIB2" s="19"/>
      <c r="GIQ2" s="19"/>
      <c r="GIR2" s="19"/>
      <c r="GJG2" s="19"/>
      <c r="GJH2" s="19"/>
      <c r="GJW2" s="19"/>
      <c r="GJX2" s="19"/>
      <c r="GKM2" s="19"/>
      <c r="GKN2" s="19"/>
      <c r="GLC2" s="19"/>
      <c r="GLD2" s="19"/>
      <c r="GLS2" s="19"/>
      <c r="GLT2" s="19"/>
      <c r="GMI2" s="19"/>
      <c r="GMJ2" s="19"/>
      <c r="GMY2" s="19"/>
      <c r="GMZ2" s="19"/>
      <c r="GNO2" s="19"/>
      <c r="GNP2" s="19"/>
      <c r="GOE2" s="19"/>
      <c r="GOF2" s="19"/>
      <c r="GOU2" s="19"/>
      <c r="GOV2" s="19"/>
      <c r="GPK2" s="19"/>
      <c r="GPL2" s="19"/>
      <c r="GQA2" s="19"/>
      <c r="GQB2" s="19"/>
      <c r="GQQ2" s="19"/>
      <c r="GQR2" s="19"/>
      <c r="GRG2" s="19"/>
      <c r="GRH2" s="19"/>
      <c r="GRW2" s="19"/>
      <c r="GRX2" s="19"/>
      <c r="GSM2" s="19"/>
      <c r="GSN2" s="19"/>
      <c r="GTC2" s="19"/>
      <c r="GTD2" s="19"/>
      <c r="GTS2" s="19"/>
      <c r="GTT2" s="19"/>
      <c r="GUI2" s="19"/>
      <c r="GUJ2" s="19"/>
      <c r="GUY2" s="19"/>
      <c r="GUZ2" s="19"/>
      <c r="GVO2" s="19"/>
      <c r="GVP2" s="19"/>
      <c r="GWE2" s="19"/>
      <c r="GWF2" s="19"/>
      <c r="GWU2" s="19"/>
      <c r="GWV2" s="19"/>
      <c r="GXK2" s="19"/>
      <c r="GXL2" s="19"/>
      <c r="GYA2" s="19"/>
      <c r="GYB2" s="19"/>
      <c r="GYQ2" s="19"/>
      <c r="GYR2" s="19"/>
      <c r="GZG2" s="19"/>
      <c r="GZH2" s="19"/>
      <c r="GZW2" s="19"/>
      <c r="GZX2" s="19"/>
      <c r="HAM2" s="19"/>
      <c r="HAN2" s="19"/>
      <c r="HBC2" s="19"/>
      <c r="HBD2" s="19"/>
      <c r="HBS2" s="19"/>
      <c r="HBT2" s="19"/>
      <c r="HCI2" s="19"/>
      <c r="HCJ2" s="19"/>
      <c r="HCY2" s="19"/>
      <c r="HCZ2" s="19"/>
      <c r="HDO2" s="19"/>
      <c r="HDP2" s="19"/>
      <c r="HEE2" s="19"/>
      <c r="HEF2" s="19"/>
      <c r="HEU2" s="19"/>
      <c r="HEV2" s="19"/>
      <c r="HFK2" s="19"/>
      <c r="HFL2" s="19"/>
      <c r="HGA2" s="19"/>
      <c r="HGB2" s="19"/>
      <c r="HGQ2" s="19"/>
      <c r="HGR2" s="19"/>
      <c r="HHG2" s="19"/>
      <c r="HHH2" s="19"/>
      <c r="HHW2" s="19"/>
      <c r="HHX2" s="19"/>
      <c r="HIM2" s="19"/>
      <c r="HIN2" s="19"/>
      <c r="HJC2" s="19"/>
      <c r="HJD2" s="19"/>
      <c r="HJS2" s="19"/>
      <c r="HJT2" s="19"/>
      <c r="HKI2" s="19"/>
      <c r="HKJ2" s="19"/>
      <c r="HKY2" s="19"/>
      <c r="HKZ2" s="19"/>
      <c r="HLO2" s="19"/>
      <c r="HLP2" s="19"/>
      <c r="HME2" s="19"/>
      <c r="HMF2" s="19"/>
      <c r="HMU2" s="19"/>
      <c r="HMV2" s="19"/>
      <c r="HNK2" s="19"/>
      <c r="HNL2" s="19"/>
      <c r="HOA2" s="19"/>
      <c r="HOB2" s="19"/>
      <c r="HOQ2" s="19"/>
      <c r="HOR2" s="19"/>
      <c r="HPG2" s="19"/>
      <c r="HPH2" s="19"/>
      <c r="HPW2" s="19"/>
      <c r="HPX2" s="19"/>
      <c r="HQM2" s="19"/>
      <c r="HQN2" s="19"/>
      <c r="HRC2" s="19"/>
      <c r="HRD2" s="19"/>
      <c r="HRS2" s="19"/>
      <c r="HRT2" s="19"/>
      <c r="HSI2" s="19"/>
      <c r="HSJ2" s="19"/>
      <c r="HSY2" s="19"/>
      <c r="HSZ2" s="19"/>
      <c r="HTO2" s="19"/>
      <c r="HTP2" s="19"/>
      <c r="HUE2" s="19"/>
      <c r="HUF2" s="19"/>
      <c r="HUU2" s="19"/>
      <c r="HUV2" s="19"/>
      <c r="HVK2" s="19"/>
      <c r="HVL2" s="19"/>
      <c r="HWA2" s="19"/>
      <c r="HWB2" s="19"/>
      <c r="HWQ2" s="19"/>
      <c r="HWR2" s="19"/>
      <c r="HXG2" s="19"/>
      <c r="HXH2" s="19"/>
      <c r="HXW2" s="19"/>
      <c r="HXX2" s="19"/>
      <c r="HYM2" s="19"/>
      <c r="HYN2" s="19"/>
      <c r="HZC2" s="19"/>
      <c r="HZD2" s="19"/>
      <c r="HZS2" s="19"/>
      <c r="HZT2" s="19"/>
      <c r="IAI2" s="19"/>
      <c r="IAJ2" s="19"/>
      <c r="IAY2" s="19"/>
      <c r="IAZ2" s="19"/>
      <c r="IBO2" s="19"/>
      <c r="IBP2" s="19"/>
      <c r="ICE2" s="19"/>
      <c r="ICF2" s="19"/>
      <c r="ICU2" s="19"/>
      <c r="ICV2" s="19"/>
      <c r="IDK2" s="19"/>
      <c r="IDL2" s="19"/>
      <c r="IEA2" s="19"/>
      <c r="IEB2" s="19"/>
      <c r="IEQ2" s="19"/>
      <c r="IER2" s="19"/>
      <c r="IFG2" s="19"/>
      <c r="IFH2" s="19"/>
      <c r="IFW2" s="19"/>
      <c r="IFX2" s="19"/>
      <c r="IGM2" s="19"/>
      <c r="IGN2" s="19"/>
      <c r="IHC2" s="19"/>
      <c r="IHD2" s="19"/>
      <c r="IHS2" s="19"/>
      <c r="IHT2" s="19"/>
      <c r="III2" s="19"/>
      <c r="IIJ2" s="19"/>
      <c r="IIY2" s="19"/>
      <c r="IIZ2" s="19"/>
      <c r="IJO2" s="19"/>
      <c r="IJP2" s="19"/>
      <c r="IKE2" s="19"/>
      <c r="IKF2" s="19"/>
      <c r="IKU2" s="19"/>
      <c r="IKV2" s="19"/>
      <c r="ILK2" s="19"/>
      <c r="ILL2" s="19"/>
      <c r="IMA2" s="19"/>
      <c r="IMB2" s="19"/>
      <c r="IMQ2" s="19"/>
      <c r="IMR2" s="19"/>
      <c r="ING2" s="19"/>
      <c r="INH2" s="19"/>
      <c r="INW2" s="19"/>
      <c r="INX2" s="19"/>
      <c r="IOM2" s="19"/>
      <c r="ION2" s="19"/>
      <c r="IPC2" s="19"/>
      <c r="IPD2" s="19"/>
      <c r="IPS2" s="19"/>
      <c r="IPT2" s="19"/>
      <c r="IQI2" s="19"/>
      <c r="IQJ2" s="19"/>
      <c r="IQY2" s="19"/>
      <c r="IQZ2" s="19"/>
      <c r="IRO2" s="19"/>
      <c r="IRP2" s="19"/>
      <c r="ISE2" s="19"/>
      <c r="ISF2" s="19"/>
      <c r="ISU2" s="19"/>
      <c r="ISV2" s="19"/>
      <c r="ITK2" s="19"/>
      <c r="ITL2" s="19"/>
      <c r="IUA2" s="19"/>
      <c r="IUB2" s="19"/>
      <c r="IUQ2" s="19"/>
      <c r="IUR2" s="19"/>
      <c r="IVG2" s="19"/>
      <c r="IVH2" s="19"/>
      <c r="IVW2" s="19"/>
      <c r="IVX2" s="19"/>
      <c r="IWM2" s="19"/>
      <c r="IWN2" s="19"/>
      <c r="IXC2" s="19"/>
      <c r="IXD2" s="19"/>
      <c r="IXS2" s="19"/>
      <c r="IXT2" s="19"/>
      <c r="IYI2" s="19"/>
      <c r="IYJ2" s="19"/>
      <c r="IYY2" s="19"/>
      <c r="IYZ2" s="19"/>
      <c r="IZO2" s="19"/>
      <c r="IZP2" s="19"/>
      <c r="JAE2" s="19"/>
      <c r="JAF2" s="19"/>
      <c r="JAU2" s="19"/>
      <c r="JAV2" s="19"/>
      <c r="JBK2" s="19"/>
      <c r="JBL2" s="19"/>
      <c r="JCA2" s="19"/>
      <c r="JCB2" s="19"/>
      <c r="JCQ2" s="19"/>
      <c r="JCR2" s="19"/>
      <c r="JDG2" s="19"/>
      <c r="JDH2" s="19"/>
      <c r="JDW2" s="19"/>
      <c r="JDX2" s="19"/>
      <c r="JEM2" s="19"/>
      <c r="JEN2" s="19"/>
      <c r="JFC2" s="19"/>
      <c r="JFD2" s="19"/>
      <c r="JFS2" s="19"/>
      <c r="JFT2" s="19"/>
      <c r="JGI2" s="19"/>
      <c r="JGJ2" s="19"/>
      <c r="JGY2" s="19"/>
      <c r="JGZ2" s="19"/>
      <c r="JHO2" s="19"/>
      <c r="JHP2" s="19"/>
      <c r="JIE2" s="19"/>
      <c r="JIF2" s="19"/>
      <c r="JIU2" s="19"/>
      <c r="JIV2" s="19"/>
      <c r="JJK2" s="19"/>
      <c r="JJL2" s="19"/>
      <c r="JKA2" s="19"/>
      <c r="JKB2" s="19"/>
      <c r="JKQ2" s="19"/>
      <c r="JKR2" s="19"/>
      <c r="JLG2" s="19"/>
      <c r="JLH2" s="19"/>
      <c r="JLW2" s="19"/>
      <c r="JLX2" s="19"/>
      <c r="JMM2" s="19"/>
      <c r="JMN2" s="19"/>
      <c r="JNC2" s="19"/>
      <c r="JND2" s="19"/>
      <c r="JNS2" s="19"/>
      <c r="JNT2" s="19"/>
      <c r="JOI2" s="19"/>
      <c r="JOJ2" s="19"/>
      <c r="JOY2" s="19"/>
      <c r="JOZ2" s="19"/>
      <c r="JPO2" s="19"/>
      <c r="JPP2" s="19"/>
      <c r="JQE2" s="19"/>
      <c r="JQF2" s="19"/>
      <c r="JQU2" s="19"/>
      <c r="JQV2" s="19"/>
      <c r="JRK2" s="19"/>
      <c r="JRL2" s="19"/>
      <c r="JSA2" s="19"/>
      <c r="JSB2" s="19"/>
      <c r="JSQ2" s="19"/>
      <c r="JSR2" s="19"/>
      <c r="JTG2" s="19"/>
      <c r="JTH2" s="19"/>
      <c r="JTW2" s="19"/>
      <c r="JTX2" s="19"/>
      <c r="JUM2" s="19"/>
      <c r="JUN2" s="19"/>
      <c r="JVC2" s="19"/>
      <c r="JVD2" s="19"/>
      <c r="JVS2" s="19"/>
      <c r="JVT2" s="19"/>
      <c r="JWI2" s="19"/>
      <c r="JWJ2" s="19"/>
      <c r="JWY2" s="19"/>
      <c r="JWZ2" s="19"/>
      <c r="JXO2" s="19"/>
      <c r="JXP2" s="19"/>
      <c r="JYE2" s="19"/>
      <c r="JYF2" s="19"/>
      <c r="JYU2" s="19"/>
      <c r="JYV2" s="19"/>
      <c r="JZK2" s="19"/>
      <c r="JZL2" s="19"/>
      <c r="KAA2" s="19"/>
      <c r="KAB2" s="19"/>
      <c r="KAQ2" s="19"/>
      <c r="KAR2" s="19"/>
      <c r="KBG2" s="19"/>
      <c r="KBH2" s="19"/>
      <c r="KBW2" s="19"/>
      <c r="KBX2" s="19"/>
      <c r="KCM2" s="19"/>
      <c r="KCN2" s="19"/>
      <c r="KDC2" s="19"/>
      <c r="KDD2" s="19"/>
      <c r="KDS2" s="19"/>
      <c r="KDT2" s="19"/>
      <c r="KEI2" s="19"/>
      <c r="KEJ2" s="19"/>
      <c r="KEY2" s="19"/>
      <c r="KEZ2" s="19"/>
      <c r="KFO2" s="19"/>
      <c r="KFP2" s="19"/>
      <c r="KGE2" s="19"/>
      <c r="KGF2" s="19"/>
      <c r="KGU2" s="19"/>
      <c r="KGV2" s="19"/>
      <c r="KHK2" s="19"/>
      <c r="KHL2" s="19"/>
      <c r="KIA2" s="19"/>
      <c r="KIB2" s="19"/>
      <c r="KIQ2" s="19"/>
      <c r="KIR2" s="19"/>
      <c r="KJG2" s="19"/>
      <c r="KJH2" s="19"/>
      <c r="KJW2" s="19"/>
      <c r="KJX2" s="19"/>
      <c r="KKM2" s="19"/>
      <c r="KKN2" s="19"/>
      <c r="KLC2" s="19"/>
      <c r="KLD2" s="19"/>
      <c r="KLS2" s="19"/>
      <c r="KLT2" s="19"/>
      <c r="KMI2" s="19"/>
      <c r="KMJ2" s="19"/>
      <c r="KMY2" s="19"/>
      <c r="KMZ2" s="19"/>
      <c r="KNO2" s="19"/>
      <c r="KNP2" s="19"/>
      <c r="KOE2" s="19"/>
      <c r="KOF2" s="19"/>
      <c r="KOU2" s="19"/>
      <c r="KOV2" s="19"/>
      <c r="KPK2" s="19"/>
      <c r="KPL2" s="19"/>
      <c r="KQA2" s="19"/>
      <c r="KQB2" s="19"/>
      <c r="KQQ2" s="19"/>
      <c r="KQR2" s="19"/>
      <c r="KRG2" s="19"/>
      <c r="KRH2" s="19"/>
      <c r="KRW2" s="19"/>
      <c r="KRX2" s="19"/>
      <c r="KSM2" s="19"/>
      <c r="KSN2" s="19"/>
      <c r="KTC2" s="19"/>
      <c r="KTD2" s="19"/>
      <c r="KTS2" s="19"/>
      <c r="KTT2" s="19"/>
      <c r="KUI2" s="19"/>
      <c r="KUJ2" s="19"/>
      <c r="KUY2" s="19"/>
      <c r="KUZ2" s="19"/>
      <c r="KVO2" s="19"/>
      <c r="KVP2" s="19"/>
      <c r="KWE2" s="19"/>
      <c r="KWF2" s="19"/>
      <c r="KWU2" s="19"/>
      <c r="KWV2" s="19"/>
      <c r="KXK2" s="19"/>
      <c r="KXL2" s="19"/>
      <c r="KYA2" s="19"/>
      <c r="KYB2" s="19"/>
      <c r="KYQ2" s="19"/>
      <c r="KYR2" s="19"/>
      <c r="KZG2" s="19"/>
      <c r="KZH2" s="19"/>
      <c r="KZW2" s="19"/>
      <c r="KZX2" s="19"/>
      <c r="LAM2" s="19"/>
      <c r="LAN2" s="19"/>
      <c r="LBC2" s="19"/>
      <c r="LBD2" s="19"/>
      <c r="LBS2" s="19"/>
      <c r="LBT2" s="19"/>
      <c r="LCI2" s="19"/>
      <c r="LCJ2" s="19"/>
      <c r="LCY2" s="19"/>
      <c r="LCZ2" s="19"/>
      <c r="LDO2" s="19"/>
      <c r="LDP2" s="19"/>
      <c r="LEE2" s="19"/>
      <c r="LEF2" s="19"/>
      <c r="LEU2" s="19"/>
      <c r="LEV2" s="19"/>
      <c r="LFK2" s="19"/>
      <c r="LFL2" s="19"/>
      <c r="LGA2" s="19"/>
      <c r="LGB2" s="19"/>
      <c r="LGQ2" s="19"/>
      <c r="LGR2" s="19"/>
      <c r="LHG2" s="19"/>
      <c r="LHH2" s="19"/>
      <c r="LHW2" s="19"/>
      <c r="LHX2" s="19"/>
      <c r="LIM2" s="19"/>
      <c r="LIN2" s="19"/>
      <c r="LJC2" s="19"/>
      <c r="LJD2" s="19"/>
      <c r="LJS2" s="19"/>
      <c r="LJT2" s="19"/>
      <c r="LKI2" s="19"/>
      <c r="LKJ2" s="19"/>
      <c r="LKY2" s="19"/>
      <c r="LKZ2" s="19"/>
      <c r="LLO2" s="19"/>
      <c r="LLP2" s="19"/>
      <c r="LME2" s="19"/>
      <c r="LMF2" s="19"/>
      <c r="LMU2" s="19"/>
      <c r="LMV2" s="19"/>
      <c r="LNK2" s="19"/>
      <c r="LNL2" s="19"/>
      <c r="LOA2" s="19"/>
      <c r="LOB2" s="19"/>
      <c r="LOQ2" s="19"/>
      <c r="LOR2" s="19"/>
      <c r="LPG2" s="19"/>
      <c r="LPH2" s="19"/>
      <c r="LPW2" s="19"/>
      <c r="LPX2" s="19"/>
      <c r="LQM2" s="19"/>
      <c r="LQN2" s="19"/>
      <c r="LRC2" s="19"/>
      <c r="LRD2" s="19"/>
      <c r="LRS2" s="19"/>
      <c r="LRT2" s="19"/>
      <c r="LSI2" s="19"/>
      <c r="LSJ2" s="19"/>
      <c r="LSY2" s="19"/>
      <c r="LSZ2" s="19"/>
      <c r="LTO2" s="19"/>
      <c r="LTP2" s="19"/>
      <c r="LUE2" s="19"/>
      <c r="LUF2" s="19"/>
      <c r="LUU2" s="19"/>
      <c r="LUV2" s="19"/>
      <c r="LVK2" s="19"/>
      <c r="LVL2" s="19"/>
      <c r="LWA2" s="19"/>
      <c r="LWB2" s="19"/>
      <c r="LWQ2" s="19"/>
      <c r="LWR2" s="19"/>
      <c r="LXG2" s="19"/>
      <c r="LXH2" s="19"/>
      <c r="LXW2" s="19"/>
      <c r="LXX2" s="19"/>
      <c r="LYM2" s="19"/>
      <c r="LYN2" s="19"/>
      <c r="LZC2" s="19"/>
      <c r="LZD2" s="19"/>
      <c r="LZS2" s="19"/>
      <c r="LZT2" s="19"/>
      <c r="MAI2" s="19"/>
      <c r="MAJ2" s="19"/>
      <c r="MAY2" s="19"/>
      <c r="MAZ2" s="19"/>
      <c r="MBO2" s="19"/>
      <c r="MBP2" s="19"/>
      <c r="MCE2" s="19"/>
      <c r="MCF2" s="19"/>
      <c r="MCU2" s="19"/>
      <c r="MCV2" s="19"/>
      <c r="MDK2" s="19"/>
      <c r="MDL2" s="19"/>
      <c r="MEA2" s="19"/>
      <c r="MEB2" s="19"/>
      <c r="MEQ2" s="19"/>
      <c r="MER2" s="19"/>
      <c r="MFG2" s="19"/>
      <c r="MFH2" s="19"/>
      <c r="MFW2" s="19"/>
      <c r="MFX2" s="19"/>
      <c r="MGM2" s="19"/>
      <c r="MGN2" s="19"/>
      <c r="MHC2" s="19"/>
      <c r="MHD2" s="19"/>
      <c r="MHS2" s="19"/>
      <c r="MHT2" s="19"/>
      <c r="MII2" s="19"/>
      <c r="MIJ2" s="19"/>
      <c r="MIY2" s="19"/>
      <c r="MIZ2" s="19"/>
      <c r="MJO2" s="19"/>
      <c r="MJP2" s="19"/>
      <c r="MKE2" s="19"/>
      <c r="MKF2" s="19"/>
      <c r="MKU2" s="19"/>
      <c r="MKV2" s="19"/>
      <c r="MLK2" s="19"/>
      <c r="MLL2" s="19"/>
      <c r="MMA2" s="19"/>
      <c r="MMB2" s="19"/>
      <c r="MMQ2" s="19"/>
      <c r="MMR2" s="19"/>
      <c r="MNG2" s="19"/>
      <c r="MNH2" s="19"/>
      <c r="MNW2" s="19"/>
      <c r="MNX2" s="19"/>
      <c r="MOM2" s="19"/>
      <c r="MON2" s="19"/>
      <c r="MPC2" s="19"/>
      <c r="MPD2" s="19"/>
      <c r="MPS2" s="19"/>
      <c r="MPT2" s="19"/>
      <c r="MQI2" s="19"/>
      <c r="MQJ2" s="19"/>
      <c r="MQY2" s="19"/>
      <c r="MQZ2" s="19"/>
      <c r="MRO2" s="19"/>
      <c r="MRP2" s="19"/>
      <c r="MSE2" s="19"/>
      <c r="MSF2" s="19"/>
      <c r="MSU2" s="19"/>
      <c r="MSV2" s="19"/>
      <c r="MTK2" s="19"/>
      <c r="MTL2" s="19"/>
      <c r="MUA2" s="19"/>
      <c r="MUB2" s="19"/>
      <c r="MUQ2" s="19"/>
      <c r="MUR2" s="19"/>
      <c r="MVG2" s="19"/>
      <c r="MVH2" s="19"/>
      <c r="MVW2" s="19"/>
      <c r="MVX2" s="19"/>
      <c r="MWM2" s="19"/>
      <c r="MWN2" s="19"/>
      <c r="MXC2" s="19"/>
      <c r="MXD2" s="19"/>
      <c r="MXS2" s="19"/>
      <c r="MXT2" s="19"/>
      <c r="MYI2" s="19"/>
      <c r="MYJ2" s="19"/>
      <c r="MYY2" s="19"/>
      <c r="MYZ2" s="19"/>
      <c r="MZO2" s="19"/>
      <c r="MZP2" s="19"/>
      <c r="NAE2" s="19"/>
      <c r="NAF2" s="19"/>
      <c r="NAU2" s="19"/>
      <c r="NAV2" s="19"/>
      <c r="NBK2" s="19"/>
      <c r="NBL2" s="19"/>
      <c r="NCA2" s="19"/>
      <c r="NCB2" s="19"/>
      <c r="NCQ2" s="19"/>
      <c r="NCR2" s="19"/>
      <c r="NDG2" s="19"/>
      <c r="NDH2" s="19"/>
      <c r="NDW2" s="19"/>
      <c r="NDX2" s="19"/>
      <c r="NEM2" s="19"/>
      <c r="NEN2" s="19"/>
      <c r="NFC2" s="19"/>
      <c r="NFD2" s="19"/>
      <c r="NFS2" s="19"/>
      <c r="NFT2" s="19"/>
      <c r="NGI2" s="19"/>
      <c r="NGJ2" s="19"/>
      <c r="NGY2" s="19"/>
      <c r="NGZ2" s="19"/>
      <c r="NHO2" s="19"/>
      <c r="NHP2" s="19"/>
      <c r="NIE2" s="19"/>
      <c r="NIF2" s="19"/>
      <c r="NIU2" s="19"/>
      <c r="NIV2" s="19"/>
      <c r="NJK2" s="19"/>
      <c r="NJL2" s="19"/>
      <c r="NKA2" s="19"/>
      <c r="NKB2" s="19"/>
      <c r="NKQ2" s="19"/>
      <c r="NKR2" s="19"/>
      <c r="NLG2" s="19"/>
      <c r="NLH2" s="19"/>
      <c r="NLW2" s="19"/>
      <c r="NLX2" s="19"/>
      <c r="NMM2" s="19"/>
      <c r="NMN2" s="19"/>
      <c r="NNC2" s="19"/>
      <c r="NND2" s="19"/>
      <c r="NNS2" s="19"/>
      <c r="NNT2" s="19"/>
      <c r="NOI2" s="19"/>
      <c r="NOJ2" s="19"/>
      <c r="NOY2" s="19"/>
      <c r="NOZ2" s="19"/>
      <c r="NPO2" s="19"/>
      <c r="NPP2" s="19"/>
      <c r="NQE2" s="19"/>
      <c r="NQF2" s="19"/>
      <c r="NQU2" s="19"/>
      <c r="NQV2" s="19"/>
      <c r="NRK2" s="19"/>
      <c r="NRL2" s="19"/>
      <c r="NSA2" s="19"/>
      <c r="NSB2" s="19"/>
      <c r="NSQ2" s="19"/>
      <c r="NSR2" s="19"/>
      <c r="NTG2" s="19"/>
      <c r="NTH2" s="19"/>
      <c r="NTW2" s="19"/>
      <c r="NTX2" s="19"/>
      <c r="NUM2" s="19"/>
      <c r="NUN2" s="19"/>
      <c r="NVC2" s="19"/>
      <c r="NVD2" s="19"/>
      <c r="NVS2" s="19"/>
      <c r="NVT2" s="19"/>
      <c r="NWI2" s="19"/>
      <c r="NWJ2" s="19"/>
      <c r="NWY2" s="19"/>
      <c r="NWZ2" s="19"/>
      <c r="NXO2" s="19"/>
      <c r="NXP2" s="19"/>
      <c r="NYE2" s="19"/>
      <c r="NYF2" s="19"/>
      <c r="NYU2" s="19"/>
      <c r="NYV2" s="19"/>
      <c r="NZK2" s="19"/>
      <c r="NZL2" s="19"/>
      <c r="OAA2" s="19"/>
      <c r="OAB2" s="19"/>
      <c r="OAQ2" s="19"/>
      <c r="OAR2" s="19"/>
      <c r="OBG2" s="19"/>
      <c r="OBH2" s="19"/>
      <c r="OBW2" s="19"/>
      <c r="OBX2" s="19"/>
      <c r="OCM2" s="19"/>
      <c r="OCN2" s="19"/>
      <c r="ODC2" s="19"/>
      <c r="ODD2" s="19"/>
      <c r="ODS2" s="19"/>
      <c r="ODT2" s="19"/>
      <c r="OEI2" s="19"/>
      <c r="OEJ2" s="19"/>
      <c r="OEY2" s="19"/>
      <c r="OEZ2" s="19"/>
      <c r="OFO2" s="19"/>
      <c r="OFP2" s="19"/>
      <c r="OGE2" s="19"/>
      <c r="OGF2" s="19"/>
      <c r="OGU2" s="19"/>
      <c r="OGV2" s="19"/>
      <c r="OHK2" s="19"/>
      <c r="OHL2" s="19"/>
      <c r="OIA2" s="19"/>
      <c r="OIB2" s="19"/>
      <c r="OIQ2" s="19"/>
      <c r="OIR2" s="19"/>
      <c r="OJG2" s="19"/>
      <c r="OJH2" s="19"/>
      <c r="OJW2" s="19"/>
      <c r="OJX2" s="19"/>
      <c r="OKM2" s="19"/>
      <c r="OKN2" s="19"/>
      <c r="OLC2" s="19"/>
      <c r="OLD2" s="19"/>
      <c r="OLS2" s="19"/>
      <c r="OLT2" s="19"/>
      <c r="OMI2" s="19"/>
      <c r="OMJ2" s="19"/>
      <c r="OMY2" s="19"/>
      <c r="OMZ2" s="19"/>
      <c r="ONO2" s="19"/>
      <c r="ONP2" s="19"/>
      <c r="OOE2" s="19"/>
      <c r="OOF2" s="19"/>
      <c r="OOU2" s="19"/>
      <c r="OOV2" s="19"/>
      <c r="OPK2" s="19"/>
      <c r="OPL2" s="19"/>
      <c r="OQA2" s="19"/>
      <c r="OQB2" s="19"/>
      <c r="OQQ2" s="19"/>
      <c r="OQR2" s="19"/>
      <c r="ORG2" s="19"/>
      <c r="ORH2" s="19"/>
      <c r="ORW2" s="19"/>
      <c r="ORX2" s="19"/>
      <c r="OSM2" s="19"/>
      <c r="OSN2" s="19"/>
      <c r="OTC2" s="19"/>
      <c r="OTD2" s="19"/>
      <c r="OTS2" s="19"/>
      <c r="OTT2" s="19"/>
      <c r="OUI2" s="19"/>
      <c r="OUJ2" s="19"/>
      <c r="OUY2" s="19"/>
      <c r="OUZ2" s="19"/>
      <c r="OVO2" s="19"/>
      <c r="OVP2" s="19"/>
      <c r="OWE2" s="19"/>
      <c r="OWF2" s="19"/>
      <c r="OWU2" s="19"/>
      <c r="OWV2" s="19"/>
      <c r="OXK2" s="19"/>
      <c r="OXL2" s="19"/>
      <c r="OYA2" s="19"/>
      <c r="OYB2" s="19"/>
      <c r="OYQ2" s="19"/>
      <c r="OYR2" s="19"/>
      <c r="OZG2" s="19"/>
      <c r="OZH2" s="19"/>
      <c r="OZW2" s="19"/>
      <c r="OZX2" s="19"/>
      <c r="PAM2" s="19"/>
      <c r="PAN2" s="19"/>
      <c r="PBC2" s="19"/>
      <c r="PBD2" s="19"/>
      <c r="PBS2" s="19"/>
      <c r="PBT2" s="19"/>
      <c r="PCI2" s="19"/>
      <c r="PCJ2" s="19"/>
      <c r="PCY2" s="19"/>
      <c r="PCZ2" s="19"/>
      <c r="PDO2" s="19"/>
      <c r="PDP2" s="19"/>
      <c r="PEE2" s="19"/>
      <c r="PEF2" s="19"/>
      <c r="PEU2" s="19"/>
      <c r="PEV2" s="19"/>
      <c r="PFK2" s="19"/>
      <c r="PFL2" s="19"/>
      <c r="PGA2" s="19"/>
      <c r="PGB2" s="19"/>
      <c r="PGQ2" s="19"/>
      <c r="PGR2" s="19"/>
      <c r="PHG2" s="19"/>
      <c r="PHH2" s="19"/>
      <c r="PHW2" s="19"/>
      <c r="PHX2" s="19"/>
      <c r="PIM2" s="19"/>
      <c r="PIN2" s="19"/>
      <c r="PJC2" s="19"/>
      <c r="PJD2" s="19"/>
      <c r="PJS2" s="19"/>
      <c r="PJT2" s="19"/>
      <c r="PKI2" s="19"/>
      <c r="PKJ2" s="19"/>
      <c r="PKY2" s="19"/>
      <c r="PKZ2" s="19"/>
      <c r="PLO2" s="19"/>
      <c r="PLP2" s="19"/>
      <c r="PME2" s="19"/>
      <c r="PMF2" s="19"/>
      <c r="PMU2" s="19"/>
      <c r="PMV2" s="19"/>
      <c r="PNK2" s="19"/>
      <c r="PNL2" s="19"/>
      <c r="POA2" s="19"/>
      <c r="POB2" s="19"/>
      <c r="POQ2" s="19"/>
      <c r="POR2" s="19"/>
      <c r="PPG2" s="19"/>
      <c r="PPH2" s="19"/>
      <c r="PPW2" s="19"/>
      <c r="PPX2" s="19"/>
      <c r="PQM2" s="19"/>
      <c r="PQN2" s="19"/>
      <c r="PRC2" s="19"/>
      <c r="PRD2" s="19"/>
      <c r="PRS2" s="19"/>
      <c r="PRT2" s="19"/>
      <c r="PSI2" s="19"/>
      <c r="PSJ2" s="19"/>
      <c r="PSY2" s="19"/>
      <c r="PSZ2" s="19"/>
      <c r="PTO2" s="19"/>
      <c r="PTP2" s="19"/>
      <c r="PUE2" s="19"/>
      <c r="PUF2" s="19"/>
      <c r="PUU2" s="19"/>
      <c r="PUV2" s="19"/>
      <c r="PVK2" s="19"/>
      <c r="PVL2" s="19"/>
      <c r="PWA2" s="19"/>
      <c r="PWB2" s="19"/>
      <c r="PWQ2" s="19"/>
      <c r="PWR2" s="19"/>
      <c r="PXG2" s="19"/>
      <c r="PXH2" s="19"/>
      <c r="PXW2" s="19"/>
      <c r="PXX2" s="19"/>
      <c r="PYM2" s="19"/>
      <c r="PYN2" s="19"/>
      <c r="PZC2" s="19"/>
      <c r="PZD2" s="19"/>
      <c r="PZS2" s="19"/>
      <c r="PZT2" s="19"/>
      <c r="QAI2" s="19"/>
      <c r="QAJ2" s="19"/>
      <c r="QAY2" s="19"/>
      <c r="QAZ2" s="19"/>
      <c r="QBO2" s="19"/>
      <c r="QBP2" s="19"/>
      <c r="QCE2" s="19"/>
      <c r="QCF2" s="19"/>
      <c r="QCU2" s="19"/>
      <c r="QCV2" s="19"/>
      <c r="QDK2" s="19"/>
      <c r="QDL2" s="19"/>
      <c r="QEA2" s="19"/>
      <c r="QEB2" s="19"/>
      <c r="QEQ2" s="19"/>
      <c r="QER2" s="19"/>
      <c r="QFG2" s="19"/>
      <c r="QFH2" s="19"/>
      <c r="QFW2" s="19"/>
      <c r="QFX2" s="19"/>
      <c r="QGM2" s="19"/>
      <c r="QGN2" s="19"/>
      <c r="QHC2" s="19"/>
      <c r="QHD2" s="19"/>
      <c r="QHS2" s="19"/>
      <c r="QHT2" s="19"/>
      <c r="QII2" s="19"/>
      <c r="QIJ2" s="19"/>
      <c r="QIY2" s="19"/>
      <c r="QIZ2" s="19"/>
      <c r="QJO2" s="19"/>
      <c r="QJP2" s="19"/>
      <c r="QKE2" s="19"/>
      <c r="QKF2" s="19"/>
      <c r="QKU2" s="19"/>
      <c r="QKV2" s="19"/>
      <c r="QLK2" s="19"/>
      <c r="QLL2" s="19"/>
      <c r="QMA2" s="19"/>
      <c r="QMB2" s="19"/>
      <c r="QMQ2" s="19"/>
      <c r="QMR2" s="19"/>
      <c r="QNG2" s="19"/>
      <c r="QNH2" s="19"/>
      <c r="QNW2" s="19"/>
      <c r="QNX2" s="19"/>
      <c r="QOM2" s="19"/>
      <c r="QON2" s="19"/>
      <c r="QPC2" s="19"/>
      <c r="QPD2" s="19"/>
      <c r="QPS2" s="19"/>
      <c r="QPT2" s="19"/>
      <c r="QQI2" s="19"/>
      <c r="QQJ2" s="19"/>
      <c r="QQY2" s="19"/>
      <c r="QQZ2" s="19"/>
      <c r="QRO2" s="19"/>
      <c r="QRP2" s="19"/>
      <c r="QSE2" s="19"/>
      <c r="QSF2" s="19"/>
      <c r="QSU2" s="19"/>
      <c r="QSV2" s="19"/>
      <c r="QTK2" s="19"/>
      <c r="QTL2" s="19"/>
      <c r="QUA2" s="19"/>
      <c r="QUB2" s="19"/>
      <c r="QUQ2" s="19"/>
      <c r="QUR2" s="19"/>
      <c r="QVG2" s="19"/>
      <c r="QVH2" s="19"/>
      <c r="QVW2" s="19"/>
      <c r="QVX2" s="19"/>
      <c r="QWM2" s="19"/>
      <c r="QWN2" s="19"/>
      <c r="QXC2" s="19"/>
      <c r="QXD2" s="19"/>
      <c r="QXS2" s="19"/>
      <c r="QXT2" s="19"/>
      <c r="QYI2" s="19"/>
      <c r="QYJ2" s="19"/>
      <c r="QYY2" s="19"/>
      <c r="QYZ2" s="19"/>
      <c r="QZO2" s="19"/>
      <c r="QZP2" s="19"/>
      <c r="RAE2" s="19"/>
      <c r="RAF2" s="19"/>
      <c r="RAU2" s="19"/>
      <c r="RAV2" s="19"/>
      <c r="RBK2" s="19"/>
      <c r="RBL2" s="19"/>
      <c r="RCA2" s="19"/>
      <c r="RCB2" s="19"/>
      <c r="RCQ2" s="19"/>
      <c r="RCR2" s="19"/>
      <c r="RDG2" s="19"/>
      <c r="RDH2" s="19"/>
      <c r="RDW2" s="19"/>
      <c r="RDX2" s="19"/>
      <c r="REM2" s="19"/>
      <c r="REN2" s="19"/>
      <c r="RFC2" s="19"/>
      <c r="RFD2" s="19"/>
      <c r="RFS2" s="19"/>
      <c r="RFT2" s="19"/>
      <c r="RGI2" s="19"/>
      <c r="RGJ2" s="19"/>
      <c r="RGY2" s="19"/>
      <c r="RGZ2" s="19"/>
      <c r="RHO2" s="19"/>
      <c r="RHP2" s="19"/>
      <c r="RIE2" s="19"/>
      <c r="RIF2" s="19"/>
      <c r="RIU2" s="19"/>
      <c r="RIV2" s="19"/>
      <c r="RJK2" s="19"/>
      <c r="RJL2" s="19"/>
      <c r="RKA2" s="19"/>
      <c r="RKB2" s="19"/>
      <c r="RKQ2" s="19"/>
      <c r="RKR2" s="19"/>
      <c r="RLG2" s="19"/>
      <c r="RLH2" s="19"/>
      <c r="RLW2" s="19"/>
      <c r="RLX2" s="19"/>
      <c r="RMM2" s="19"/>
      <c r="RMN2" s="19"/>
      <c r="RNC2" s="19"/>
      <c r="RND2" s="19"/>
      <c r="RNS2" s="19"/>
      <c r="RNT2" s="19"/>
      <c r="ROI2" s="19"/>
      <c r="ROJ2" s="19"/>
      <c r="ROY2" s="19"/>
      <c r="ROZ2" s="19"/>
      <c r="RPO2" s="19"/>
      <c r="RPP2" s="19"/>
      <c r="RQE2" s="19"/>
      <c r="RQF2" s="19"/>
      <c r="RQU2" s="19"/>
      <c r="RQV2" s="19"/>
      <c r="RRK2" s="19"/>
      <c r="RRL2" s="19"/>
      <c r="RSA2" s="19"/>
      <c r="RSB2" s="19"/>
      <c r="RSQ2" s="19"/>
      <c r="RSR2" s="19"/>
      <c r="RTG2" s="19"/>
      <c r="RTH2" s="19"/>
      <c r="RTW2" s="19"/>
      <c r="RTX2" s="19"/>
      <c r="RUM2" s="19"/>
      <c r="RUN2" s="19"/>
      <c r="RVC2" s="19"/>
      <c r="RVD2" s="19"/>
      <c r="RVS2" s="19"/>
      <c r="RVT2" s="19"/>
      <c r="RWI2" s="19"/>
      <c r="RWJ2" s="19"/>
      <c r="RWY2" s="19"/>
      <c r="RWZ2" s="19"/>
      <c r="RXO2" s="19"/>
      <c r="RXP2" s="19"/>
      <c r="RYE2" s="19"/>
      <c r="RYF2" s="19"/>
      <c r="RYU2" s="19"/>
      <c r="RYV2" s="19"/>
      <c r="RZK2" s="19"/>
      <c r="RZL2" s="19"/>
      <c r="SAA2" s="19"/>
      <c r="SAB2" s="19"/>
      <c r="SAQ2" s="19"/>
      <c r="SAR2" s="19"/>
      <c r="SBG2" s="19"/>
      <c r="SBH2" s="19"/>
      <c r="SBW2" s="19"/>
      <c r="SBX2" s="19"/>
      <c r="SCM2" s="19"/>
      <c r="SCN2" s="19"/>
      <c r="SDC2" s="19"/>
      <c r="SDD2" s="19"/>
      <c r="SDS2" s="19"/>
      <c r="SDT2" s="19"/>
      <c r="SEI2" s="19"/>
      <c r="SEJ2" s="19"/>
      <c r="SEY2" s="19"/>
      <c r="SEZ2" s="19"/>
      <c r="SFO2" s="19"/>
      <c r="SFP2" s="19"/>
      <c r="SGE2" s="19"/>
      <c r="SGF2" s="19"/>
      <c r="SGU2" s="19"/>
      <c r="SGV2" s="19"/>
      <c r="SHK2" s="19"/>
      <c r="SHL2" s="19"/>
      <c r="SIA2" s="19"/>
      <c r="SIB2" s="19"/>
      <c r="SIQ2" s="19"/>
      <c r="SIR2" s="19"/>
      <c r="SJG2" s="19"/>
      <c r="SJH2" s="19"/>
      <c r="SJW2" s="19"/>
      <c r="SJX2" s="19"/>
      <c r="SKM2" s="19"/>
      <c r="SKN2" s="19"/>
      <c r="SLC2" s="19"/>
      <c r="SLD2" s="19"/>
      <c r="SLS2" s="19"/>
      <c r="SLT2" s="19"/>
      <c r="SMI2" s="19"/>
      <c r="SMJ2" s="19"/>
      <c r="SMY2" s="19"/>
      <c r="SMZ2" s="19"/>
      <c r="SNO2" s="19"/>
      <c r="SNP2" s="19"/>
      <c r="SOE2" s="19"/>
      <c r="SOF2" s="19"/>
      <c r="SOU2" s="19"/>
      <c r="SOV2" s="19"/>
      <c r="SPK2" s="19"/>
      <c r="SPL2" s="19"/>
      <c r="SQA2" s="19"/>
      <c r="SQB2" s="19"/>
      <c r="SQQ2" s="19"/>
      <c r="SQR2" s="19"/>
      <c r="SRG2" s="19"/>
      <c r="SRH2" s="19"/>
      <c r="SRW2" s="19"/>
      <c r="SRX2" s="19"/>
      <c r="SSM2" s="19"/>
      <c r="SSN2" s="19"/>
      <c r="STC2" s="19"/>
      <c r="STD2" s="19"/>
      <c r="STS2" s="19"/>
      <c r="STT2" s="19"/>
      <c r="SUI2" s="19"/>
      <c r="SUJ2" s="19"/>
      <c r="SUY2" s="19"/>
      <c r="SUZ2" s="19"/>
      <c r="SVO2" s="19"/>
      <c r="SVP2" s="19"/>
      <c r="SWE2" s="19"/>
      <c r="SWF2" s="19"/>
      <c r="SWU2" s="19"/>
      <c r="SWV2" s="19"/>
      <c r="SXK2" s="19"/>
      <c r="SXL2" s="19"/>
      <c r="SYA2" s="19"/>
      <c r="SYB2" s="19"/>
      <c r="SYQ2" s="19"/>
      <c r="SYR2" s="19"/>
      <c r="SZG2" s="19"/>
      <c r="SZH2" s="19"/>
      <c r="SZW2" s="19"/>
      <c r="SZX2" s="19"/>
      <c r="TAM2" s="19"/>
      <c r="TAN2" s="19"/>
      <c r="TBC2" s="19"/>
      <c r="TBD2" s="19"/>
      <c r="TBS2" s="19"/>
      <c r="TBT2" s="19"/>
      <c r="TCI2" s="19"/>
      <c r="TCJ2" s="19"/>
      <c r="TCY2" s="19"/>
      <c r="TCZ2" s="19"/>
      <c r="TDO2" s="19"/>
      <c r="TDP2" s="19"/>
      <c r="TEE2" s="19"/>
      <c r="TEF2" s="19"/>
      <c r="TEU2" s="19"/>
      <c r="TEV2" s="19"/>
      <c r="TFK2" s="19"/>
      <c r="TFL2" s="19"/>
      <c r="TGA2" s="19"/>
      <c r="TGB2" s="19"/>
      <c r="TGQ2" s="19"/>
      <c r="TGR2" s="19"/>
      <c r="THG2" s="19"/>
      <c r="THH2" s="19"/>
      <c r="THW2" s="19"/>
      <c r="THX2" s="19"/>
      <c r="TIM2" s="19"/>
      <c r="TIN2" s="19"/>
      <c r="TJC2" s="19"/>
      <c r="TJD2" s="19"/>
      <c r="TJS2" s="19"/>
      <c r="TJT2" s="19"/>
      <c r="TKI2" s="19"/>
      <c r="TKJ2" s="19"/>
      <c r="TKY2" s="19"/>
      <c r="TKZ2" s="19"/>
      <c r="TLO2" s="19"/>
      <c r="TLP2" s="19"/>
      <c r="TME2" s="19"/>
      <c r="TMF2" s="19"/>
      <c r="TMU2" s="19"/>
      <c r="TMV2" s="19"/>
      <c r="TNK2" s="19"/>
      <c r="TNL2" s="19"/>
      <c r="TOA2" s="19"/>
      <c r="TOB2" s="19"/>
      <c r="TOQ2" s="19"/>
      <c r="TOR2" s="19"/>
      <c r="TPG2" s="19"/>
      <c r="TPH2" s="19"/>
      <c r="TPW2" s="19"/>
      <c r="TPX2" s="19"/>
      <c r="TQM2" s="19"/>
      <c r="TQN2" s="19"/>
      <c r="TRC2" s="19"/>
      <c r="TRD2" s="19"/>
      <c r="TRS2" s="19"/>
      <c r="TRT2" s="19"/>
      <c r="TSI2" s="19"/>
      <c r="TSJ2" s="19"/>
      <c r="TSY2" s="19"/>
      <c r="TSZ2" s="19"/>
      <c r="TTO2" s="19"/>
      <c r="TTP2" s="19"/>
      <c r="TUE2" s="19"/>
      <c r="TUF2" s="19"/>
      <c r="TUU2" s="19"/>
      <c r="TUV2" s="19"/>
      <c r="TVK2" s="19"/>
      <c r="TVL2" s="19"/>
      <c r="TWA2" s="19"/>
      <c r="TWB2" s="19"/>
      <c r="TWQ2" s="19"/>
      <c r="TWR2" s="19"/>
      <c r="TXG2" s="19"/>
      <c r="TXH2" s="19"/>
      <c r="TXW2" s="19"/>
      <c r="TXX2" s="19"/>
      <c r="TYM2" s="19"/>
      <c r="TYN2" s="19"/>
      <c r="TZC2" s="19"/>
      <c r="TZD2" s="19"/>
      <c r="TZS2" s="19"/>
      <c r="TZT2" s="19"/>
      <c r="UAI2" s="19"/>
      <c r="UAJ2" s="19"/>
      <c r="UAY2" s="19"/>
      <c r="UAZ2" s="19"/>
      <c r="UBO2" s="19"/>
      <c r="UBP2" s="19"/>
      <c r="UCE2" s="19"/>
      <c r="UCF2" s="19"/>
      <c r="UCU2" s="19"/>
      <c r="UCV2" s="19"/>
      <c r="UDK2" s="19"/>
      <c r="UDL2" s="19"/>
      <c r="UEA2" s="19"/>
      <c r="UEB2" s="19"/>
      <c r="UEQ2" s="19"/>
      <c r="UER2" s="19"/>
      <c r="UFG2" s="19"/>
      <c r="UFH2" s="19"/>
      <c r="UFW2" s="19"/>
      <c r="UFX2" s="19"/>
      <c r="UGM2" s="19"/>
      <c r="UGN2" s="19"/>
      <c r="UHC2" s="19"/>
      <c r="UHD2" s="19"/>
      <c r="UHS2" s="19"/>
      <c r="UHT2" s="19"/>
      <c r="UII2" s="19"/>
      <c r="UIJ2" s="19"/>
      <c r="UIY2" s="19"/>
      <c r="UIZ2" s="19"/>
      <c r="UJO2" s="19"/>
      <c r="UJP2" s="19"/>
      <c r="UKE2" s="19"/>
      <c r="UKF2" s="19"/>
      <c r="UKU2" s="19"/>
      <c r="UKV2" s="19"/>
      <c r="ULK2" s="19"/>
      <c r="ULL2" s="19"/>
      <c r="UMA2" s="19"/>
      <c r="UMB2" s="19"/>
      <c r="UMQ2" s="19"/>
      <c r="UMR2" s="19"/>
      <c r="UNG2" s="19"/>
      <c r="UNH2" s="19"/>
      <c r="UNW2" s="19"/>
      <c r="UNX2" s="19"/>
      <c r="UOM2" s="19"/>
      <c r="UON2" s="19"/>
      <c r="UPC2" s="19"/>
      <c r="UPD2" s="19"/>
      <c r="UPS2" s="19"/>
      <c r="UPT2" s="19"/>
      <c r="UQI2" s="19"/>
      <c r="UQJ2" s="19"/>
      <c r="UQY2" s="19"/>
      <c r="UQZ2" s="19"/>
      <c r="URO2" s="19"/>
      <c r="URP2" s="19"/>
      <c r="USE2" s="19"/>
      <c r="USF2" s="19"/>
      <c r="USU2" s="19"/>
      <c r="USV2" s="19"/>
      <c r="UTK2" s="19"/>
      <c r="UTL2" s="19"/>
      <c r="UUA2" s="19"/>
      <c r="UUB2" s="19"/>
      <c r="UUQ2" s="19"/>
      <c r="UUR2" s="19"/>
      <c r="UVG2" s="19"/>
      <c r="UVH2" s="19"/>
      <c r="UVW2" s="19"/>
      <c r="UVX2" s="19"/>
      <c r="UWM2" s="19"/>
      <c r="UWN2" s="19"/>
      <c r="UXC2" s="19"/>
      <c r="UXD2" s="19"/>
      <c r="UXS2" s="19"/>
      <c r="UXT2" s="19"/>
      <c r="UYI2" s="19"/>
      <c r="UYJ2" s="19"/>
      <c r="UYY2" s="19"/>
      <c r="UYZ2" s="19"/>
      <c r="UZO2" s="19"/>
      <c r="UZP2" s="19"/>
      <c r="VAE2" s="19"/>
      <c r="VAF2" s="19"/>
      <c r="VAU2" s="19"/>
      <c r="VAV2" s="19"/>
      <c r="VBK2" s="19"/>
      <c r="VBL2" s="19"/>
      <c r="VCA2" s="19"/>
      <c r="VCB2" s="19"/>
      <c r="VCQ2" s="19"/>
      <c r="VCR2" s="19"/>
      <c r="VDG2" s="19"/>
      <c r="VDH2" s="19"/>
      <c r="VDW2" s="19"/>
      <c r="VDX2" s="19"/>
      <c r="VEM2" s="19"/>
      <c r="VEN2" s="19"/>
      <c r="VFC2" s="19"/>
      <c r="VFD2" s="19"/>
      <c r="VFS2" s="19"/>
      <c r="VFT2" s="19"/>
      <c r="VGI2" s="19"/>
      <c r="VGJ2" s="19"/>
      <c r="VGY2" s="19"/>
      <c r="VGZ2" s="19"/>
      <c r="VHO2" s="19"/>
      <c r="VHP2" s="19"/>
      <c r="VIE2" s="19"/>
      <c r="VIF2" s="19"/>
      <c r="VIU2" s="19"/>
      <c r="VIV2" s="19"/>
      <c r="VJK2" s="19"/>
      <c r="VJL2" s="19"/>
      <c r="VKA2" s="19"/>
      <c r="VKB2" s="19"/>
      <c r="VKQ2" s="19"/>
      <c r="VKR2" s="19"/>
      <c r="VLG2" s="19"/>
      <c r="VLH2" s="19"/>
      <c r="VLW2" s="19"/>
      <c r="VLX2" s="19"/>
      <c r="VMM2" s="19"/>
      <c r="VMN2" s="19"/>
      <c r="VNC2" s="19"/>
      <c r="VND2" s="19"/>
      <c r="VNS2" s="19"/>
      <c r="VNT2" s="19"/>
      <c r="VOI2" s="19"/>
      <c r="VOJ2" s="19"/>
      <c r="VOY2" s="19"/>
      <c r="VOZ2" s="19"/>
      <c r="VPO2" s="19"/>
      <c r="VPP2" s="19"/>
      <c r="VQE2" s="19"/>
      <c r="VQF2" s="19"/>
      <c r="VQU2" s="19"/>
      <c r="VQV2" s="19"/>
      <c r="VRK2" s="19"/>
      <c r="VRL2" s="19"/>
      <c r="VSA2" s="19"/>
      <c r="VSB2" s="19"/>
      <c r="VSQ2" s="19"/>
      <c r="VSR2" s="19"/>
      <c r="VTG2" s="19"/>
      <c r="VTH2" s="19"/>
      <c r="VTW2" s="19"/>
      <c r="VTX2" s="19"/>
      <c r="VUM2" s="19"/>
      <c r="VUN2" s="19"/>
      <c r="VVC2" s="19"/>
      <c r="VVD2" s="19"/>
      <c r="VVS2" s="19"/>
      <c r="VVT2" s="19"/>
      <c r="VWI2" s="19"/>
      <c r="VWJ2" s="19"/>
      <c r="VWY2" s="19"/>
      <c r="VWZ2" s="19"/>
      <c r="VXO2" s="19"/>
      <c r="VXP2" s="19"/>
      <c r="VYE2" s="19"/>
      <c r="VYF2" s="19"/>
      <c r="VYU2" s="19"/>
      <c r="VYV2" s="19"/>
      <c r="VZK2" s="19"/>
      <c r="VZL2" s="19"/>
      <c r="WAA2" s="19"/>
      <c r="WAB2" s="19"/>
      <c r="WAQ2" s="19"/>
      <c r="WAR2" s="19"/>
      <c r="WBG2" s="19"/>
      <c r="WBH2" s="19"/>
      <c r="WBW2" s="19"/>
      <c r="WBX2" s="19"/>
      <c r="WCM2" s="19"/>
      <c r="WCN2" s="19"/>
      <c r="WDC2" s="19"/>
      <c r="WDD2" s="19"/>
      <c r="WDS2" s="19"/>
      <c r="WDT2" s="19"/>
      <c r="WEI2" s="19"/>
      <c r="WEJ2" s="19"/>
      <c r="WEY2" s="19"/>
      <c r="WEZ2" s="19"/>
      <c r="WFO2" s="19"/>
      <c r="WFP2" s="19"/>
      <c r="WGE2" s="19"/>
      <c r="WGF2" s="19"/>
      <c r="WGU2" s="19"/>
      <c r="WGV2" s="19"/>
      <c r="WHK2" s="19"/>
      <c r="WHL2" s="19"/>
      <c r="WIA2" s="19"/>
      <c r="WIB2" s="19"/>
      <c r="WIQ2" s="19"/>
      <c r="WIR2" s="19"/>
      <c r="WJG2" s="19"/>
      <c r="WJH2" s="19"/>
      <c r="WJW2" s="19"/>
      <c r="WJX2" s="19"/>
      <c r="WKM2" s="19"/>
      <c r="WKN2" s="19"/>
      <c r="WLC2" s="19"/>
      <c r="WLD2" s="19"/>
      <c r="WLS2" s="19"/>
      <c r="WLT2" s="19"/>
      <c r="WMI2" s="19"/>
      <c r="WMJ2" s="19"/>
      <c r="WMY2" s="19"/>
      <c r="WMZ2" s="19"/>
      <c r="WNO2" s="19"/>
      <c r="WNP2" s="19"/>
      <c r="WOE2" s="19"/>
      <c r="WOF2" s="19"/>
      <c r="WOU2" s="19"/>
      <c r="WOV2" s="19"/>
      <c r="WPK2" s="19"/>
      <c r="WPL2" s="19"/>
      <c r="WQA2" s="19"/>
      <c r="WQB2" s="19"/>
      <c r="WQQ2" s="19"/>
      <c r="WQR2" s="19"/>
      <c r="WRG2" s="19"/>
      <c r="WRH2" s="19"/>
      <c r="WRW2" s="19"/>
      <c r="WRX2" s="19"/>
      <c r="WSM2" s="19"/>
      <c r="WSN2" s="19"/>
      <c r="WTC2" s="19"/>
      <c r="WTD2" s="19"/>
      <c r="WTS2" s="19"/>
      <c r="WTT2" s="19"/>
      <c r="WUI2" s="19"/>
      <c r="WUJ2" s="19"/>
      <c r="WUY2" s="19"/>
      <c r="WUZ2" s="19"/>
      <c r="WVO2" s="19"/>
      <c r="WVP2" s="19"/>
      <c r="WWE2" s="19"/>
      <c r="WWF2" s="19"/>
      <c r="WWU2" s="19"/>
      <c r="WWV2" s="19"/>
      <c r="WXK2" s="19"/>
      <c r="WXL2" s="19"/>
      <c r="WYA2" s="19"/>
      <c r="WYB2" s="19"/>
      <c r="WYQ2" s="19"/>
      <c r="WYR2" s="19"/>
      <c r="WZG2" s="19"/>
      <c r="WZH2" s="19"/>
      <c r="WZW2" s="19"/>
      <c r="WZX2" s="19"/>
      <c r="XAM2" s="19"/>
      <c r="XAN2" s="19"/>
      <c r="XBC2" s="19"/>
      <c r="XBD2" s="19"/>
      <c r="XBS2" s="19"/>
      <c r="XBT2" s="19"/>
      <c r="XCI2" s="19"/>
      <c r="XCJ2" s="19"/>
      <c r="XCY2" s="19"/>
      <c r="XCZ2" s="19"/>
      <c r="XDO2" s="19"/>
      <c r="XDP2" s="19"/>
      <c r="XEE2" s="19"/>
      <c r="XEF2" s="19"/>
      <c r="XEU2" s="19"/>
      <c r="XEV2" s="19"/>
    </row>
    <row r="3" spans="1:1020 1025:2044 2049:3068 3073:4092 4097:5116 5121:6140 6145:7164 7169:8188 8193:9212 9217:10236 10241:11260 11265:12284 12289:13308 13313:14332 14337:15356 15361:16380">
      <c r="C3" s="747"/>
      <c r="D3" s="747"/>
      <c r="E3" s="747"/>
      <c r="F3" s="747"/>
      <c r="I3" s="48"/>
      <c r="J3" s="33"/>
      <c r="K3" s="33"/>
      <c r="L3" s="33"/>
      <c r="M3" s="33"/>
    </row>
    <row r="4" spans="1:1020 1025:2044 2049:3068 3073:4092 4097:5116 5121:6140 6145:7164 7169:8188 8193:9212 9217:10236 10241:11260 11265:12284 12289:13308 13313:14332 14337:15356 15361:16380" ht="15" customHeight="1">
      <c r="A4" s="932" t="s">
        <v>544</v>
      </c>
      <c r="B4" s="932"/>
      <c r="C4" s="932"/>
      <c r="D4" s="932"/>
      <c r="E4" s="932"/>
      <c r="F4" s="932"/>
      <c r="G4" s="932"/>
      <c r="H4" s="932"/>
      <c r="I4" s="932"/>
      <c r="J4" s="932"/>
      <c r="K4" s="932"/>
      <c r="L4" s="41"/>
      <c r="M4" s="41"/>
      <c r="N4" s="41"/>
      <c r="O4" s="120"/>
      <c r="P4" s="121"/>
      <c r="Q4" s="121"/>
      <c r="R4" s="121"/>
    </row>
    <row r="5" spans="1:1020 1025:2044 2049:3068 3073:4092 4097:5116 5121:6140 6145:7164 7169:8188 8193:9212 9217:10236 10241:11260 11265:12284 12289:13308 13313:14332 14337:15356 15361:16380" ht="71.5" customHeight="1">
      <c r="A5" s="1374" t="s">
        <v>1437</v>
      </c>
      <c r="B5" s="1375"/>
      <c r="C5" s="1375"/>
      <c r="D5" s="1375"/>
      <c r="E5" s="1375"/>
      <c r="F5" s="1375"/>
      <c r="G5" s="1375"/>
      <c r="H5" s="1375"/>
      <c r="I5" s="1375"/>
      <c r="J5" s="1375"/>
      <c r="K5" s="1376"/>
      <c r="L5" s="41"/>
      <c r="M5" s="1223"/>
      <c r="N5" s="41"/>
      <c r="O5" s="120"/>
      <c r="P5" s="121"/>
      <c r="Q5" s="121"/>
      <c r="R5" s="121"/>
    </row>
    <row r="6" spans="1:1020 1025:2044 2049:3068 3073:4092 4097:5116 5121:6140 6145:7164 7169:8188 8193:9212 9217:10236 10241:11260 11265:12284 12289:13308 13313:14332 14337:15356 15361:16380" ht="18.75" customHeight="1">
      <c r="A6" s="170" t="s">
        <v>45</v>
      </c>
      <c r="B6" s="169" t="s">
        <v>15</v>
      </c>
      <c r="C6" s="322" t="s">
        <v>379</v>
      </c>
      <c r="D6" s="170"/>
      <c r="E6" s="170"/>
      <c r="F6" s="170"/>
      <c r="G6" s="170"/>
      <c r="H6" s="170"/>
      <c r="I6" s="170"/>
      <c r="J6" s="170"/>
      <c r="K6" s="170"/>
      <c r="L6" s="41"/>
      <c r="M6" s="1223"/>
      <c r="N6" s="41"/>
      <c r="O6" s="120"/>
      <c r="P6" s="121"/>
      <c r="Q6" s="121"/>
      <c r="R6" s="121"/>
    </row>
    <row r="7" spans="1:1020 1025:2044 2049:3068 3073:4092 4097:5116 5121:6140 6145:7164 7169:8188 8193:9212 9217:10236 10241:11260 11265:12284 12289:13308 13313:14332 14337:15356 15361:16380" ht="18.75" customHeight="1">
      <c r="A7" s="321" t="s">
        <v>46</v>
      </c>
      <c r="B7" s="169" t="s">
        <v>15</v>
      </c>
      <c r="C7" s="1225" t="s">
        <v>1319</v>
      </c>
      <c r="D7" s="1226"/>
      <c r="E7" s="1226"/>
      <c r="F7" s="1226"/>
      <c r="G7" s="1225" t="s">
        <v>1334</v>
      </c>
      <c r="H7" s="1226"/>
      <c r="I7" s="1226"/>
      <c r="J7" s="1226"/>
      <c r="K7" s="169" t="s">
        <v>15</v>
      </c>
      <c r="L7" s="41"/>
      <c r="M7" s="41"/>
      <c r="N7" s="41"/>
      <c r="O7" s="120"/>
      <c r="P7" s="121"/>
      <c r="Q7" s="121"/>
      <c r="R7" s="121"/>
    </row>
    <row r="8" spans="1:1020 1025:2044 2049:3068 3073:4092 4097:5116 5121:6140 6145:7164 7169:8188 8193:9212 9217:10236 10241:11260 11265:12284 12289:13308 13313:14332 14337:15356 15361:16380">
      <c r="A8" s="321" t="s">
        <v>47</v>
      </c>
      <c r="B8" s="169" t="s">
        <v>15</v>
      </c>
      <c r="C8" s="1377" t="s">
        <v>1438</v>
      </c>
      <c r="D8" s="1378"/>
      <c r="E8" s="1378"/>
      <c r="F8" s="1378"/>
      <c r="G8" s="1378"/>
      <c r="H8" s="1378"/>
      <c r="I8" s="1378"/>
      <c r="J8" s="1378"/>
      <c r="K8" s="1379"/>
      <c r="L8" s="41"/>
      <c r="M8" s="41"/>
      <c r="N8" s="41"/>
      <c r="O8" s="120"/>
      <c r="P8" s="121"/>
      <c r="Q8" s="121"/>
      <c r="R8" s="121"/>
    </row>
    <row r="9" spans="1:1020 1025:2044 2049:3068 3073:4092 4097:5116 5121:6140 6145:7164 7169:8188 8193:9212 9217:10236 10241:11260 11265:12284 12289:13308 13313:14332 14337:15356 15361:16380">
      <c r="A9" s="1276" t="s">
        <v>1218</v>
      </c>
      <c r="B9" s="1277"/>
      <c r="C9" s="1277"/>
      <c r="D9" s="1277"/>
      <c r="E9" s="1277"/>
      <c r="F9" s="1277"/>
      <c r="G9" s="1277"/>
      <c r="H9" s="1277"/>
      <c r="I9" s="1277"/>
      <c r="J9" s="1277"/>
      <c r="K9" s="1278"/>
      <c r="L9" s="41"/>
      <c r="M9" s="41"/>
      <c r="N9" s="41"/>
      <c r="O9" s="120"/>
      <c r="P9" s="121"/>
      <c r="Q9" s="121"/>
      <c r="R9" s="121"/>
    </row>
    <row r="10" spans="1:1020 1025:2044 2049:3068 3073:4092 4097:5116 5121:6140 6145:7164 7169:8188 8193:9212 9217:10236 10241:11260 11265:12284 12289:13308 13313:14332 14337:15356 15361:16380" ht="18.75" customHeight="1">
      <c r="A10" s="1234" t="s">
        <v>48</v>
      </c>
      <c r="B10" s="1235"/>
      <c r="C10" s="1236"/>
      <c r="D10" s="1262" t="s">
        <v>49</v>
      </c>
      <c r="E10" s="1263"/>
      <c r="F10" s="1264"/>
      <c r="G10" s="1262" t="s">
        <v>52</v>
      </c>
      <c r="H10" s="1263"/>
      <c r="I10" s="1264"/>
      <c r="J10" s="1262" t="s">
        <v>53</v>
      </c>
      <c r="K10" s="1264"/>
      <c r="L10" s="41"/>
      <c r="M10" s="41"/>
      <c r="N10" s="41"/>
      <c r="O10" s="120"/>
      <c r="P10" s="121"/>
      <c r="Q10" s="121"/>
      <c r="R10" s="121"/>
    </row>
    <row r="11" spans="1:1020 1025:2044 2049:3068 3073:4092 4097:5116 5121:6140 6145:7164 7169:8188 8193:9212 9217:10236 10241:11260 11265:12284 12289:13308 13313:14332 14337:15356 15361:16380" ht="18.75" customHeight="1">
      <c r="A11" s="1270" t="s">
        <v>156</v>
      </c>
      <c r="B11" s="1271"/>
      <c r="C11" s="1271"/>
      <c r="D11" s="1265" t="s">
        <v>532</v>
      </c>
      <c r="E11" s="1266"/>
      <c r="F11" s="1269"/>
      <c r="G11" s="1265" t="s">
        <v>536</v>
      </c>
      <c r="H11" s="1266"/>
      <c r="I11" s="1272"/>
      <c r="J11" s="1280" t="s">
        <v>1318</v>
      </c>
      <c r="K11" s="1280"/>
      <c r="L11" s="41"/>
      <c r="M11" s="41"/>
      <c r="N11" s="41"/>
      <c r="O11" s="120"/>
      <c r="P11" s="121"/>
      <c r="Q11" s="121"/>
      <c r="R11" s="121"/>
    </row>
    <row r="12" spans="1:1020 1025:2044 2049:3068 3073:4092 4097:5116 5121:6140 6145:7164 7169:8188 8193:9212 9217:10236 10241:11260 11265:12284 12289:13308 13313:14332 14337:15356 15361:16380" ht="18" customHeight="1" thickBot="1">
      <c r="A12" s="1270"/>
      <c r="B12" s="1271"/>
      <c r="C12" s="1271"/>
      <c r="D12" s="1267"/>
      <c r="E12" s="1268"/>
      <c r="F12" s="1269"/>
      <c r="G12" s="1267"/>
      <c r="H12" s="1268"/>
      <c r="I12" s="1272"/>
      <c r="J12" s="1273" t="s">
        <v>141</v>
      </c>
      <c r="K12" s="1273"/>
      <c r="L12" s="41"/>
      <c r="M12" s="41"/>
      <c r="N12" s="41"/>
      <c r="O12" s="120"/>
      <c r="P12" s="121"/>
      <c r="Q12" s="121"/>
      <c r="R12" s="121"/>
    </row>
    <row r="13" spans="1:1020 1025:2044 2049:3068 3073:4092 4097:5116 5121:6140 6145:7164 7169:8188 8193:9212 9217:10236 10241:11260 11265:12284 12289:13308 13313:14332 14337:15356 15361:16380">
      <c r="A13" s="323" t="s">
        <v>54</v>
      </c>
      <c r="B13" s="1260" t="s">
        <v>55</v>
      </c>
      <c r="C13" s="1261"/>
      <c r="D13" s="323" t="s">
        <v>56</v>
      </c>
      <c r="E13" s="323" t="s">
        <v>57</v>
      </c>
      <c r="F13" s="323" t="s">
        <v>58</v>
      </c>
      <c r="G13" s="323" t="s">
        <v>59</v>
      </c>
      <c r="H13" s="706" t="s">
        <v>284</v>
      </c>
      <c r="I13" s="706" t="s">
        <v>518</v>
      </c>
      <c r="J13" s="1248" t="s">
        <v>548</v>
      </c>
      <c r="K13" s="1249"/>
      <c r="M13" s="41"/>
      <c r="N13" s="41"/>
      <c r="O13" s="33"/>
      <c r="P13" s="33"/>
      <c r="Q13" s="33"/>
      <c r="R13" s="33"/>
      <c r="S13" s="110"/>
      <c r="T13" s="110"/>
      <c r="U13" s="110"/>
      <c r="V13" s="110"/>
      <c r="W13" s="110"/>
      <c r="X13" s="110"/>
      <c r="Y13" s="110"/>
      <c r="Z13" s="110"/>
      <c r="AA13" s="59"/>
      <c r="AB13" s="59"/>
      <c r="AC13" s="59"/>
      <c r="AD13" s="59"/>
      <c r="AE13" s="59"/>
      <c r="AF13" s="59"/>
      <c r="AG13" s="59"/>
      <c r="AH13" s="59"/>
      <c r="AI13" s="59"/>
      <c r="AJ13" s="59"/>
      <c r="AK13" s="59"/>
      <c r="AL13" s="59"/>
      <c r="AM13" s="59"/>
      <c r="AN13" s="1218"/>
      <c r="AO13" s="1218"/>
      <c r="AP13" s="1219" t="s">
        <v>82</v>
      </c>
      <c r="AQ13" s="1220"/>
      <c r="AR13" s="1220"/>
      <c r="AS13" s="1220"/>
      <c r="AT13" s="1220"/>
      <c r="AU13" s="1221"/>
      <c r="AV13" s="1222" t="s">
        <v>83</v>
      </c>
      <c r="AW13" s="1220"/>
      <c r="AX13" s="1220"/>
      <c r="AY13" s="1221"/>
    </row>
    <row r="14" spans="1:1020 1025:2044 2049:3068 3073:4092 4097:5116 5121:6140 6145:7164 7169:8188 8193:9212 9217:10236 10241:11260 11265:12284 12289:13308 13313:14332 14337:15356 15361:16380" ht="18.75" customHeight="1">
      <c r="A14" s="902" t="s">
        <v>528</v>
      </c>
      <c r="B14" s="1231" t="s">
        <v>1169</v>
      </c>
      <c r="C14" s="1232"/>
      <c r="D14" s="1232"/>
      <c r="E14" s="1232"/>
      <c r="F14" s="1232"/>
      <c r="G14" s="1233"/>
      <c r="H14" s="1274" t="s">
        <v>1170</v>
      </c>
      <c r="I14" s="1275"/>
      <c r="J14" s="1227" t="s">
        <v>1171</v>
      </c>
      <c r="K14" s="1228"/>
      <c r="L14" s="41"/>
      <c r="M14" s="41"/>
      <c r="N14" s="41"/>
      <c r="O14" s="33"/>
      <c r="P14" s="33"/>
      <c r="Q14" s="33"/>
      <c r="R14" s="33"/>
      <c r="S14" s="110"/>
      <c r="T14" s="110"/>
      <c r="U14" s="110"/>
      <c r="V14" s="110"/>
      <c r="W14" s="110"/>
      <c r="X14" s="110"/>
      <c r="Y14" s="110"/>
      <c r="Z14" s="110"/>
      <c r="AA14" s="59"/>
      <c r="AB14" s="59"/>
      <c r="AC14" s="59"/>
      <c r="AD14" s="59"/>
      <c r="AE14" s="59"/>
      <c r="AF14" s="59"/>
      <c r="AG14" s="59"/>
      <c r="AH14" s="59"/>
      <c r="AI14" s="59"/>
      <c r="AJ14" s="59"/>
      <c r="AK14" s="59"/>
      <c r="AL14" s="59"/>
      <c r="AM14" s="59"/>
      <c r="AN14" s="705"/>
      <c r="AO14" s="705"/>
      <c r="AP14" s="162"/>
      <c r="AQ14" s="162"/>
      <c r="AR14" s="162"/>
      <c r="AS14" s="162"/>
      <c r="AT14" s="162"/>
      <c r="AU14" s="162"/>
      <c r="AV14" s="162"/>
      <c r="AW14" s="162"/>
      <c r="AX14" s="162"/>
      <c r="AY14" s="162"/>
    </row>
    <row r="15" spans="1:1020 1025:2044 2049:3068 3073:4092 4097:5116 5121:6140 6145:7164 7169:8188 8193:9212 9217:10236 10241:11260 11265:12284 12289:13308 13313:14332 14337:15356 15361:16380" ht="40.5" customHeight="1">
      <c r="A15" s="902"/>
      <c r="B15" s="1003" t="s">
        <v>545</v>
      </c>
      <c r="C15" s="1004"/>
      <c r="D15" s="223" t="s">
        <v>164</v>
      </c>
      <c r="E15" s="223" t="s">
        <v>768</v>
      </c>
      <c r="F15" s="223" t="s">
        <v>546</v>
      </c>
      <c r="G15" s="238" t="s">
        <v>175</v>
      </c>
      <c r="H15" s="238" t="s">
        <v>601</v>
      </c>
      <c r="I15" s="238" t="s">
        <v>602</v>
      </c>
      <c r="J15" s="1229"/>
      <c r="K15" s="1230"/>
      <c r="L15" s="41"/>
      <c r="M15" s="41"/>
      <c r="N15" s="41"/>
      <c r="O15" s="36"/>
      <c r="P15" s="58"/>
      <c r="Q15" s="58"/>
      <c r="R15" s="58"/>
      <c r="S15" s="36"/>
      <c r="T15" s="36"/>
      <c r="U15" s="36"/>
      <c r="V15" s="36"/>
      <c r="W15" s="36"/>
      <c r="X15" s="36"/>
      <c r="Y15" s="36"/>
      <c r="Z15" s="36"/>
      <c r="AA15" s="59"/>
      <c r="AB15" s="59"/>
      <c r="AC15" s="59"/>
      <c r="AD15" s="59"/>
      <c r="AE15" s="59"/>
      <c r="AF15" s="59"/>
      <c r="AG15" s="59"/>
      <c r="AH15" s="59"/>
      <c r="AI15" s="59"/>
      <c r="AJ15" s="59"/>
      <c r="AK15" s="59"/>
      <c r="AL15" s="59"/>
      <c r="AM15" s="59"/>
      <c r="AN15" s="59"/>
      <c r="AO15" s="59"/>
    </row>
    <row r="16" spans="1:1020 1025:2044 2049:3068 3073:4092 4097:5116 5121:6140 6145:7164 7169:8188 8193:9212 9217:10236 10241:11260 11265:12284 12289:13308 13313:14332 14337:15356 15361:16380" ht="16.5" customHeight="1">
      <c r="A16" s="1239"/>
      <c r="B16" s="1279" t="s">
        <v>141</v>
      </c>
      <c r="C16" s="1279"/>
      <c r="D16" s="1239"/>
      <c r="E16" s="1240"/>
      <c r="F16" s="1224"/>
      <c r="G16" s="1259"/>
      <c r="H16" s="1281"/>
      <c r="I16" s="1283"/>
      <c r="J16" s="244" t="s">
        <v>534</v>
      </c>
      <c r="K16" s="425" t="s">
        <v>141</v>
      </c>
      <c r="L16" s="41"/>
      <c r="M16" s="41"/>
      <c r="N16" s="41"/>
      <c r="O16" s="33"/>
      <c r="P16" s="138"/>
      <c r="Q16" s="60"/>
      <c r="R16" s="61"/>
      <c r="S16" s="36"/>
      <c r="T16" s="36"/>
      <c r="U16" s="36"/>
      <c r="V16" s="36"/>
      <c r="W16" s="36"/>
      <c r="X16" s="36"/>
      <c r="Y16" s="36"/>
      <c r="Z16" s="36"/>
      <c r="AA16" s="59"/>
      <c r="AB16" s="59"/>
      <c r="AC16" s="59"/>
      <c r="AD16" s="59"/>
      <c r="AE16" s="59"/>
      <c r="AF16" s="59"/>
      <c r="AG16" s="59"/>
      <c r="AH16" s="59"/>
      <c r="AI16" s="59"/>
      <c r="AJ16" s="59"/>
      <c r="AK16" s="59"/>
      <c r="AL16" s="59"/>
      <c r="AM16" s="59"/>
      <c r="AN16" s="59"/>
      <c r="AO16" s="59"/>
    </row>
    <row r="17" spans="1:41" ht="16.5" customHeight="1">
      <c r="A17" s="1239"/>
      <c r="B17" s="1279"/>
      <c r="C17" s="1279"/>
      <c r="D17" s="1239"/>
      <c r="E17" s="1240"/>
      <c r="F17" s="1224"/>
      <c r="G17" s="1259"/>
      <c r="H17" s="1282"/>
      <c r="I17" s="1284"/>
      <c r="J17" s="244" t="s">
        <v>535</v>
      </c>
      <c r="K17" s="425" t="s">
        <v>141</v>
      </c>
      <c r="L17" s="41"/>
      <c r="M17" s="41"/>
      <c r="N17" s="41"/>
      <c r="O17" s="33"/>
      <c r="P17" s="138"/>
      <c r="Q17" s="60"/>
      <c r="R17" s="61"/>
      <c r="S17" s="36"/>
      <c r="T17" s="36"/>
      <c r="U17" s="36"/>
      <c r="V17" s="36"/>
      <c r="W17" s="36"/>
      <c r="X17" s="36"/>
      <c r="Y17" s="36"/>
      <c r="Z17" s="36"/>
      <c r="AA17" s="59"/>
      <c r="AB17" s="59"/>
      <c r="AC17" s="59"/>
      <c r="AD17" s="59"/>
      <c r="AE17" s="59"/>
      <c r="AF17" s="59"/>
      <c r="AG17" s="59"/>
      <c r="AH17" s="59"/>
      <c r="AI17" s="59"/>
      <c r="AJ17" s="59"/>
      <c r="AK17" s="59"/>
      <c r="AL17" s="59"/>
      <c r="AM17" s="59"/>
      <c r="AN17" s="59"/>
      <c r="AO17" s="59"/>
    </row>
    <row r="18" spans="1:41" ht="23.25" customHeight="1">
      <c r="A18" s="1199"/>
      <c r="B18" s="1199"/>
      <c r="C18" s="1199"/>
      <c r="D18" s="1199"/>
      <c r="E18" s="1199"/>
      <c r="F18" s="1199"/>
      <c r="G18" s="1199"/>
      <c r="H18" s="1199"/>
      <c r="I18" s="105" t="s">
        <v>102</v>
      </c>
      <c r="J18" s="106" t="s">
        <v>529</v>
      </c>
      <c r="K18" s="432" t="s">
        <v>43</v>
      </c>
      <c r="L18" s="41"/>
      <c r="M18" s="41"/>
      <c r="N18" s="41"/>
      <c r="O18" s="139"/>
      <c r="P18" s="139"/>
      <c r="Q18" s="36"/>
      <c r="R18" s="36"/>
      <c r="S18" s="36"/>
      <c r="T18" s="36"/>
      <c r="U18" s="36"/>
      <c r="V18" s="36"/>
      <c r="W18" s="36"/>
      <c r="X18" s="36"/>
      <c r="Y18" s="36"/>
      <c r="Z18" s="36"/>
      <c r="AA18" s="59"/>
      <c r="AB18" s="59"/>
      <c r="AC18" s="59"/>
      <c r="AD18" s="59"/>
      <c r="AE18" s="59"/>
      <c r="AF18" s="59"/>
      <c r="AG18" s="59"/>
      <c r="AH18" s="59"/>
      <c r="AI18" s="59"/>
      <c r="AJ18" s="59"/>
      <c r="AK18" s="59"/>
      <c r="AL18" s="59"/>
      <c r="AM18" s="59"/>
      <c r="AN18" s="59"/>
      <c r="AO18" s="59"/>
    </row>
    <row r="19" spans="1:41" s="31" customFormat="1" ht="47.25" customHeight="1">
      <c r="A19" s="706" t="s">
        <v>600</v>
      </c>
      <c r="B19" s="1237" t="s">
        <v>530</v>
      </c>
      <c r="C19" s="1237"/>
      <c r="D19" s="1237"/>
      <c r="E19" s="1237"/>
      <c r="F19" s="1237"/>
      <c r="G19" s="426" t="s">
        <v>870</v>
      </c>
      <c r="H19" s="706" t="s">
        <v>774</v>
      </c>
      <c r="I19" s="1238" t="s">
        <v>769</v>
      </c>
      <c r="J19" s="1238"/>
      <c r="K19" s="245" t="s">
        <v>161</v>
      </c>
      <c r="L19" s="243"/>
      <c r="M19" s="243"/>
      <c r="N19" s="243"/>
      <c r="O19" s="139"/>
      <c r="P19" s="139"/>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row>
    <row r="20" spans="1:41" ht="21.75" customHeight="1">
      <c r="A20" s="1199" t="s">
        <v>533</v>
      </c>
      <c r="B20" s="1199"/>
      <c r="C20" s="1199"/>
      <c r="D20" s="1199"/>
      <c r="E20" s="1199"/>
      <c r="F20" s="1199"/>
      <c r="G20" s="1199"/>
      <c r="H20" s="1199"/>
      <c r="I20" s="99" t="s">
        <v>102</v>
      </c>
      <c r="J20" s="167" t="s">
        <v>157</v>
      </c>
      <c r="K20" s="168" t="s">
        <v>43</v>
      </c>
      <c r="L20" s="41"/>
      <c r="M20" s="41"/>
      <c r="N20" s="41"/>
      <c r="O20" s="139"/>
      <c r="P20" s="139"/>
      <c r="Q20" s="36"/>
      <c r="R20" s="36"/>
      <c r="S20" s="36"/>
      <c r="T20" s="36"/>
      <c r="U20" s="36"/>
      <c r="V20" s="36"/>
      <c r="W20" s="36"/>
      <c r="X20" s="36"/>
      <c r="Y20" s="36"/>
      <c r="Z20" s="36"/>
      <c r="AA20" s="59"/>
      <c r="AB20" s="59"/>
      <c r="AC20" s="59"/>
      <c r="AD20" s="59"/>
      <c r="AE20" s="59"/>
      <c r="AF20" s="59"/>
      <c r="AG20" s="59"/>
      <c r="AH20" s="59"/>
      <c r="AI20" s="59"/>
      <c r="AJ20" s="59"/>
      <c r="AK20" s="59"/>
      <c r="AL20" s="59"/>
      <c r="AM20" s="59"/>
      <c r="AN20" s="59"/>
      <c r="AO20" s="59"/>
    </row>
    <row r="21" spans="1:41" ht="41.25" customHeight="1">
      <c r="A21" s="1199" t="s">
        <v>795</v>
      </c>
      <c r="B21" s="1199"/>
      <c r="C21" s="1199"/>
      <c r="D21" s="1199"/>
      <c r="E21" s="1199"/>
      <c r="F21" s="1199"/>
      <c r="G21" s="1199"/>
      <c r="H21" s="1199"/>
      <c r="I21" s="94"/>
      <c r="J21" s="189"/>
      <c r="K21" s="189"/>
      <c r="L21" s="41"/>
      <c r="M21" s="41"/>
      <c r="N21" s="41"/>
      <c r="O21" s="139"/>
      <c r="P21" s="139"/>
      <c r="Q21" s="36"/>
      <c r="R21" s="36"/>
      <c r="S21" s="36"/>
      <c r="T21" s="36"/>
      <c r="U21" s="36"/>
      <c r="V21" s="36"/>
      <c r="W21" s="36"/>
      <c r="X21" s="36"/>
      <c r="Y21" s="36"/>
      <c r="Z21" s="36"/>
      <c r="AA21" s="59"/>
      <c r="AB21" s="59"/>
      <c r="AC21" s="59"/>
      <c r="AD21" s="59"/>
      <c r="AE21" s="59"/>
      <c r="AF21" s="59"/>
      <c r="AG21" s="59"/>
      <c r="AH21" s="59"/>
      <c r="AI21" s="59"/>
      <c r="AJ21" s="59"/>
      <c r="AK21" s="59"/>
      <c r="AL21" s="59"/>
      <c r="AM21" s="59"/>
      <c r="AN21" s="59"/>
      <c r="AO21" s="59"/>
    </row>
    <row r="22" spans="1:41" ht="21.75" customHeight="1">
      <c r="A22" s="1202" t="s">
        <v>547</v>
      </c>
      <c r="B22" s="1202"/>
      <c r="C22" s="1202"/>
      <c r="D22" s="1202"/>
      <c r="E22" s="1202"/>
      <c r="F22" s="1202"/>
      <c r="G22" s="1202"/>
      <c r="H22" s="1202"/>
      <c r="I22" s="94"/>
      <c r="J22" s="189"/>
      <c r="K22" s="189"/>
      <c r="L22" s="41"/>
      <c r="M22" s="41"/>
      <c r="N22" s="41"/>
      <c r="O22" s="139"/>
      <c r="P22" s="139"/>
      <c r="Q22" s="36"/>
      <c r="R22" s="36"/>
      <c r="S22" s="36"/>
      <c r="T22" s="36"/>
      <c r="U22" s="36"/>
      <c r="V22" s="36"/>
      <c r="W22" s="36"/>
      <c r="X22" s="36"/>
      <c r="Y22" s="36"/>
      <c r="Z22" s="36"/>
      <c r="AA22" s="59"/>
      <c r="AB22" s="59"/>
      <c r="AC22" s="59"/>
      <c r="AD22" s="59"/>
      <c r="AE22" s="59"/>
      <c r="AF22" s="59"/>
      <c r="AG22" s="59"/>
      <c r="AH22" s="59"/>
      <c r="AI22" s="59"/>
      <c r="AJ22" s="59"/>
      <c r="AK22" s="59"/>
      <c r="AL22" s="59"/>
      <c r="AM22" s="59"/>
      <c r="AN22" s="59"/>
      <c r="AO22" s="59"/>
    </row>
    <row r="23" spans="1:41" ht="26.25" customHeight="1">
      <c r="A23" s="1202" t="s">
        <v>730</v>
      </c>
      <c r="B23" s="1202"/>
      <c r="C23" s="1202"/>
      <c r="D23" s="1202"/>
      <c r="E23" s="1202"/>
      <c r="F23" s="1202"/>
      <c r="G23" s="1202"/>
      <c r="H23" s="1202"/>
      <c r="I23" s="189"/>
      <c r="J23" s="189"/>
      <c r="K23" s="189"/>
      <c r="L23" s="41"/>
      <c r="M23" s="41"/>
      <c r="N23" s="41"/>
      <c r="O23" s="139"/>
      <c r="P23" s="139"/>
      <c r="Q23" s="36"/>
      <c r="R23" s="36"/>
      <c r="S23" s="36"/>
      <c r="T23" s="36"/>
      <c r="U23" s="36"/>
      <c r="V23" s="36"/>
      <c r="W23" s="36"/>
      <c r="X23" s="36"/>
      <c r="Y23" s="36"/>
      <c r="Z23" s="36"/>
      <c r="AA23" s="59"/>
      <c r="AB23" s="59"/>
      <c r="AC23" s="59"/>
      <c r="AD23" s="59"/>
      <c r="AE23" s="59"/>
      <c r="AF23" s="59"/>
      <c r="AG23" s="59"/>
      <c r="AH23" s="59"/>
      <c r="AI23" s="59"/>
      <c r="AJ23" s="59"/>
      <c r="AK23" s="59"/>
      <c r="AL23" s="59"/>
      <c r="AM23" s="59"/>
      <c r="AN23" s="59"/>
      <c r="AO23" s="59"/>
    </row>
    <row r="24" spans="1:41" ht="29.15" customHeight="1">
      <c r="A24" s="1202" t="s">
        <v>598</v>
      </c>
      <c r="B24" s="1202"/>
      <c r="C24" s="1202"/>
      <c r="D24" s="1202"/>
      <c r="E24" s="1202"/>
      <c r="F24" s="1202"/>
      <c r="G24" s="1202"/>
      <c r="H24" s="1202"/>
      <c r="I24" s="189"/>
      <c r="J24" s="189"/>
      <c r="K24" s="189"/>
      <c r="L24" s="41"/>
      <c r="M24" s="41"/>
      <c r="N24" s="41"/>
      <c r="O24" s="139"/>
      <c r="P24" s="139"/>
      <c r="Q24" s="36"/>
      <c r="R24" s="36"/>
      <c r="S24" s="36"/>
      <c r="T24" s="36"/>
      <c r="U24" s="36"/>
      <c r="V24" s="36"/>
      <c r="W24" s="36"/>
      <c r="X24" s="36"/>
      <c r="Y24" s="36"/>
      <c r="Z24" s="36"/>
      <c r="AA24" s="59"/>
      <c r="AB24" s="59"/>
      <c r="AC24" s="59"/>
      <c r="AD24" s="59"/>
      <c r="AE24" s="59"/>
      <c r="AF24" s="59"/>
      <c r="AG24" s="59"/>
      <c r="AH24" s="59"/>
      <c r="AI24" s="59"/>
      <c r="AJ24" s="59"/>
      <c r="AK24" s="59"/>
      <c r="AL24" s="59"/>
      <c r="AM24" s="59"/>
      <c r="AN24" s="59"/>
      <c r="AO24" s="59"/>
    </row>
    <row r="25" spans="1:41" ht="51.65" customHeight="1">
      <c r="A25" s="1202" t="s">
        <v>770</v>
      </c>
      <c r="B25" s="1202"/>
      <c r="C25" s="1202"/>
      <c r="D25" s="1202"/>
      <c r="E25" s="1202"/>
      <c r="F25" s="1202"/>
      <c r="G25" s="1202"/>
      <c r="H25" s="1202"/>
      <c r="I25" s="189"/>
      <c r="L25" s="41"/>
      <c r="M25" s="41"/>
      <c r="N25" s="41"/>
      <c r="O25" s="139"/>
      <c r="P25" s="139"/>
      <c r="Q25" s="36"/>
      <c r="R25" s="36"/>
      <c r="S25" s="36"/>
      <c r="T25" s="36"/>
      <c r="U25" s="36"/>
      <c r="V25" s="36"/>
      <c r="W25" s="36"/>
      <c r="X25" s="36"/>
      <c r="Y25" s="36"/>
      <c r="Z25" s="36"/>
      <c r="AA25" s="59"/>
      <c r="AB25" s="59"/>
      <c r="AC25" s="59"/>
      <c r="AD25" s="59"/>
      <c r="AE25" s="59"/>
      <c r="AF25" s="59"/>
      <c r="AG25" s="59"/>
      <c r="AH25" s="59"/>
      <c r="AI25" s="59"/>
      <c r="AJ25" s="59"/>
      <c r="AK25" s="59"/>
      <c r="AL25" s="59"/>
      <c r="AM25" s="59"/>
      <c r="AN25" s="59"/>
      <c r="AO25" s="59"/>
    </row>
    <row r="26" spans="1:41" s="12" customFormat="1" ht="41.25" customHeight="1">
      <c r="A26" s="704"/>
      <c r="B26" s="704"/>
      <c r="C26" s="704"/>
      <c r="D26" s="704"/>
      <c r="E26" s="704"/>
      <c r="F26" s="704"/>
      <c r="G26" s="704"/>
      <c r="H26" s="704"/>
      <c r="I26" s="189"/>
      <c r="L26" s="41"/>
      <c r="M26" s="41"/>
      <c r="N26" s="41"/>
      <c r="O26" s="298"/>
      <c r="P26" s="298"/>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row>
    <row r="27" spans="1:41" s="12" customFormat="1" ht="84" customHeight="1">
      <c r="A27" s="704"/>
      <c r="B27" s="704"/>
      <c r="C27" s="704"/>
      <c r="D27" s="704"/>
      <c r="E27" s="704"/>
      <c r="F27" s="561"/>
      <c r="G27" s="561"/>
      <c r="H27" s="739"/>
      <c r="I27" s="739"/>
      <c r="L27" s="41"/>
      <c r="M27" s="41"/>
      <c r="N27" s="41"/>
      <c r="O27" s="298"/>
      <c r="P27" s="298"/>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row>
    <row r="28" spans="1:41" s="12" customFormat="1" ht="19.5" customHeight="1">
      <c r="A28" s="1256" t="s">
        <v>1255</v>
      </c>
      <c r="B28" s="1257"/>
      <c r="C28" s="1257"/>
      <c r="D28" s="1257"/>
      <c r="E28" s="1257"/>
      <c r="F28" s="1257"/>
      <c r="G28" s="1257"/>
      <c r="H28" s="1257"/>
      <c r="I28" s="1257"/>
      <c r="J28" s="1257"/>
      <c r="K28" s="1258"/>
      <c r="L28" s="41"/>
      <c r="M28" s="1252"/>
      <c r="N28" s="41"/>
      <c r="O28" s="298"/>
      <c r="P28" s="298"/>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row>
    <row r="29" spans="1:41" s="12" customFormat="1" ht="19.5" customHeight="1">
      <c r="A29" s="169" t="s">
        <v>15</v>
      </c>
      <c r="B29" s="1253" t="s">
        <v>1353</v>
      </c>
      <c r="C29" s="1254"/>
      <c r="D29" s="1254"/>
      <c r="E29" s="1254"/>
      <c r="F29" s="1254"/>
      <c r="G29" s="1254"/>
      <c r="H29" s="1254"/>
      <c r="I29" s="1254"/>
      <c r="J29" s="1254"/>
      <c r="K29" s="1255"/>
      <c r="L29" s="41"/>
      <c r="M29" s="1252"/>
      <c r="N29" s="41"/>
      <c r="O29" s="298"/>
      <c r="P29" s="298"/>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row>
    <row r="30" spans="1:41" s="12" customFormat="1" ht="24.65" customHeight="1">
      <c r="A30" s="706" t="s">
        <v>785</v>
      </c>
      <c r="B30" s="706">
        <v>20</v>
      </c>
      <c r="C30" s="706">
        <v>21</v>
      </c>
      <c r="D30" s="706">
        <v>22</v>
      </c>
      <c r="E30" s="706">
        <v>23</v>
      </c>
      <c r="F30" s="706">
        <v>24</v>
      </c>
      <c r="G30" s="706">
        <v>25</v>
      </c>
      <c r="H30" s="1248">
        <v>26</v>
      </c>
      <c r="I30" s="1249"/>
      <c r="J30" s="1248" t="s">
        <v>1138</v>
      </c>
      <c r="K30" s="1249"/>
      <c r="M30" s="1252"/>
      <c r="N30" s="41"/>
      <c r="O30" s="298"/>
      <c r="P30" s="298"/>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41" s="12" customFormat="1" ht="15" customHeight="1">
      <c r="A31" s="902" t="s">
        <v>528</v>
      </c>
      <c r="B31" s="938" t="s">
        <v>1172</v>
      </c>
      <c r="C31" s="1250"/>
      <c r="D31" s="1250"/>
      <c r="E31" s="1250"/>
      <c r="F31" s="902" t="s">
        <v>788</v>
      </c>
      <c r="G31" s="902"/>
      <c r="H31" s="1001" t="s">
        <v>791</v>
      </c>
      <c r="I31" s="1002"/>
      <c r="J31" s="1242" t="s">
        <v>1317</v>
      </c>
      <c r="K31" s="1243"/>
      <c r="M31" s="1252"/>
      <c r="N31" s="41"/>
      <c r="O31" s="298"/>
      <c r="P31" s="298"/>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row>
    <row r="32" spans="1:41" s="12" customFormat="1" ht="25.5">
      <c r="A32" s="902"/>
      <c r="B32" s="238" t="s">
        <v>164</v>
      </c>
      <c r="C32" s="658" t="s">
        <v>786</v>
      </c>
      <c r="D32" s="658" t="s">
        <v>787</v>
      </c>
      <c r="E32" s="238" t="s">
        <v>798</v>
      </c>
      <c r="F32" s="658" t="s">
        <v>789</v>
      </c>
      <c r="G32" s="658" t="s">
        <v>790</v>
      </c>
      <c r="H32" s="1003"/>
      <c r="I32" s="1004"/>
      <c r="J32" s="1244"/>
      <c r="K32" s="1245"/>
      <c r="M32" s="41"/>
      <c r="N32" s="41"/>
      <c r="O32" s="298"/>
      <c r="P32" s="298"/>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row>
    <row r="33" spans="1:41" s="12" customFormat="1">
      <c r="A33" s="1239"/>
      <c r="B33" s="1216"/>
      <c r="C33" s="1216"/>
      <c r="D33" s="1216"/>
      <c r="E33" s="1216"/>
      <c r="F33" s="1216"/>
      <c r="G33" s="1251"/>
      <c r="H33" s="427" t="s">
        <v>15</v>
      </c>
      <c r="I33" s="547" t="s">
        <v>1307</v>
      </c>
      <c r="J33" s="990" t="s">
        <v>141</v>
      </c>
      <c r="K33" s="1092"/>
      <c r="M33" s="41"/>
      <c r="N33" s="41"/>
      <c r="O33" s="298"/>
      <c r="P33" s="298"/>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row>
    <row r="34" spans="1:41" s="12" customFormat="1">
      <c r="A34" s="1239"/>
      <c r="B34" s="1216"/>
      <c r="C34" s="1216"/>
      <c r="D34" s="1216"/>
      <c r="E34" s="1216"/>
      <c r="F34" s="1216"/>
      <c r="G34" s="1251"/>
      <c r="H34" s="427" t="s">
        <v>15</v>
      </c>
      <c r="I34" s="547" t="s">
        <v>1308</v>
      </c>
      <c r="J34" s="1246"/>
      <c r="K34" s="1247"/>
      <c r="M34" s="41"/>
      <c r="N34" s="41"/>
      <c r="O34" s="298"/>
      <c r="P34" s="298"/>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row>
    <row r="35" spans="1:41" s="12" customFormat="1" ht="15" customHeight="1">
      <c r="A35" s="1239"/>
      <c r="B35" s="1216"/>
      <c r="C35" s="1216"/>
      <c r="D35" s="1216"/>
      <c r="E35" s="1216"/>
      <c r="F35" s="1216"/>
      <c r="G35" s="1251"/>
      <c r="H35" s="427" t="s">
        <v>15</v>
      </c>
      <c r="I35" s="428" t="s">
        <v>946</v>
      </c>
      <c r="J35" s="991"/>
      <c r="K35" s="1093"/>
      <c r="M35" s="41"/>
      <c r="N35" s="41"/>
      <c r="O35" s="298"/>
      <c r="P35" s="298"/>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row>
    <row r="36" spans="1:41" s="12" customFormat="1" ht="15" customHeight="1">
      <c r="A36" s="1239"/>
      <c r="B36" s="1216">
        <v>125</v>
      </c>
      <c r="C36" s="1216">
        <v>5</v>
      </c>
      <c r="D36" s="1216">
        <v>10</v>
      </c>
      <c r="E36" s="1215">
        <f>D36*((0.03*B36)+(7.5*(C36+1)))</f>
        <v>487.5</v>
      </c>
      <c r="F36" s="1216"/>
      <c r="G36" s="1251"/>
      <c r="H36" s="427" t="s">
        <v>15</v>
      </c>
      <c r="I36" s="428" t="s">
        <v>1136</v>
      </c>
      <c r="J36" s="990" t="s">
        <v>141</v>
      </c>
      <c r="K36" s="1092"/>
      <c r="M36" s="41"/>
      <c r="N36" s="41"/>
      <c r="O36" s="298"/>
      <c r="P36" s="298"/>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row>
    <row r="37" spans="1:41" s="12" customFormat="1" ht="14.25" customHeight="1">
      <c r="A37" s="1239"/>
      <c r="B37" s="1216"/>
      <c r="C37" s="1216"/>
      <c r="D37" s="1216"/>
      <c r="E37" s="1215"/>
      <c r="F37" s="1216"/>
      <c r="G37" s="1251"/>
      <c r="H37" s="427" t="s">
        <v>15</v>
      </c>
      <c r="I37" s="428" t="s">
        <v>1137</v>
      </c>
      <c r="J37" s="1246"/>
      <c r="K37" s="1247"/>
      <c r="M37" s="41"/>
      <c r="N37" s="41"/>
      <c r="O37" s="298"/>
      <c r="P37" s="298"/>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row>
    <row r="38" spans="1:41" s="12" customFormat="1" ht="15" customHeight="1">
      <c r="A38" s="1239"/>
      <c r="B38" s="1216"/>
      <c r="C38" s="1216"/>
      <c r="D38" s="1216"/>
      <c r="E38" s="1215"/>
      <c r="F38" s="1216"/>
      <c r="G38" s="1251"/>
      <c r="H38" s="427" t="s">
        <v>15</v>
      </c>
      <c r="I38" s="428" t="s">
        <v>946</v>
      </c>
      <c r="J38" s="991"/>
      <c r="K38" s="1093"/>
      <c r="M38" s="41"/>
      <c r="N38" s="41"/>
      <c r="O38" s="298"/>
      <c r="P38" s="298"/>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row>
    <row r="39" spans="1:41" s="12" customFormat="1">
      <c r="A39" s="658">
        <v>28</v>
      </c>
      <c r="B39" s="1211" t="s">
        <v>800</v>
      </c>
      <c r="C39" s="1211"/>
      <c r="D39" s="1211"/>
      <c r="E39" s="429" t="s">
        <v>321</v>
      </c>
      <c r="F39" s="658">
        <v>29</v>
      </c>
      <c r="G39" s="1212" t="s">
        <v>792</v>
      </c>
      <c r="H39" s="1213"/>
      <c r="I39" s="1213"/>
      <c r="J39" s="1214"/>
      <c r="K39" s="429" t="s">
        <v>793</v>
      </c>
      <c r="L39" s="41"/>
      <c r="M39" s="41"/>
      <c r="N39" s="41"/>
      <c r="O39" s="298"/>
      <c r="P39" s="298"/>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row>
    <row r="40" spans="1:41" s="12" customFormat="1" ht="15" customHeight="1">
      <c r="A40" s="1199" t="s">
        <v>799</v>
      </c>
      <c r="B40" s="1199"/>
      <c r="C40" s="1199"/>
      <c r="D40" s="1199"/>
      <c r="E40" s="1199"/>
      <c r="F40" s="1199"/>
      <c r="G40" s="1199"/>
      <c r="H40" s="1199"/>
      <c r="I40" s="99" t="s">
        <v>102</v>
      </c>
      <c r="J40" s="167" t="s">
        <v>794</v>
      </c>
      <c r="K40" s="168" t="s">
        <v>43</v>
      </c>
      <c r="L40" s="41"/>
      <c r="M40" s="41"/>
      <c r="N40" s="41"/>
      <c r="O40" s="298"/>
      <c r="P40" s="298"/>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row>
    <row r="41" spans="1:41" s="12" customFormat="1" ht="14.9" customHeight="1">
      <c r="A41" s="1217" t="s">
        <v>1219</v>
      </c>
      <c r="B41" s="1217"/>
      <c r="C41" s="1217"/>
      <c r="D41" s="1217"/>
      <c r="E41" s="1217"/>
      <c r="F41" s="1217"/>
      <c r="G41" s="1217"/>
      <c r="H41" s="1217"/>
      <c r="I41" s="1202"/>
      <c r="J41" s="1202"/>
      <c r="K41" s="1202"/>
      <c r="L41" s="41"/>
      <c r="M41" s="41"/>
      <c r="N41" s="41"/>
      <c r="O41" s="298"/>
      <c r="P41" s="298"/>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row>
    <row r="42" spans="1:41" s="12" customFormat="1" ht="15" customHeight="1">
      <c r="A42" s="1202" t="s">
        <v>796</v>
      </c>
      <c r="B42" s="1202"/>
      <c r="C42" s="1202"/>
      <c r="D42" s="1202"/>
      <c r="E42" s="1202"/>
      <c r="F42" s="1202"/>
      <c r="G42" s="1202"/>
      <c r="H42" s="1202"/>
      <c r="I42" s="1202"/>
      <c r="J42" s="1202"/>
      <c r="K42" s="1202"/>
      <c r="L42" s="41"/>
      <c r="M42" s="41"/>
      <c r="N42" s="41"/>
      <c r="O42" s="298"/>
      <c r="P42" s="298"/>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row>
    <row r="43" spans="1:41" s="12" customFormat="1" ht="40.5" customHeight="1">
      <c r="A43" s="1202" t="s">
        <v>797</v>
      </c>
      <c r="B43" s="1202"/>
      <c r="C43" s="1202"/>
      <c r="D43" s="1202"/>
      <c r="E43" s="1202"/>
      <c r="F43" s="1202"/>
      <c r="G43" s="1202"/>
      <c r="H43" s="1202"/>
      <c r="I43" s="1202"/>
      <c r="J43" s="1202"/>
      <c r="K43" s="1202"/>
      <c r="L43" s="41"/>
      <c r="M43" s="41"/>
      <c r="N43" s="41"/>
      <c r="O43" s="298"/>
      <c r="P43" s="298"/>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row>
    <row r="44" spans="1:41" ht="14.9" customHeight="1">
      <c r="A44" s="704"/>
      <c r="B44" s="704"/>
      <c r="C44" s="704"/>
      <c r="D44" s="704"/>
      <c r="E44" s="704"/>
      <c r="F44" s="704"/>
      <c r="G44" s="704"/>
      <c r="H44" s="704"/>
      <c r="I44" s="189"/>
      <c r="L44" s="41"/>
      <c r="M44" s="41"/>
      <c r="N44" s="41"/>
      <c r="O44" s="139"/>
      <c r="P44" s="139"/>
      <c r="Q44" s="36"/>
      <c r="R44" s="36"/>
      <c r="S44" s="36"/>
      <c r="T44" s="36"/>
      <c r="U44" s="36"/>
      <c r="V44" s="36"/>
      <c r="W44" s="36"/>
      <c r="X44" s="36"/>
      <c r="Y44" s="36"/>
      <c r="Z44" s="36"/>
      <c r="AA44" s="59"/>
      <c r="AB44" s="59"/>
      <c r="AC44" s="59"/>
      <c r="AD44" s="59"/>
      <c r="AE44" s="59"/>
      <c r="AF44" s="59"/>
      <c r="AG44" s="59"/>
      <c r="AH44" s="59"/>
      <c r="AI44" s="59"/>
      <c r="AJ44" s="59"/>
      <c r="AK44" s="59"/>
      <c r="AL44" s="59"/>
      <c r="AM44" s="59"/>
      <c r="AN44" s="59"/>
      <c r="AO44" s="59"/>
    </row>
    <row r="45" spans="1:41" ht="51.65" customHeight="1">
      <c r="A45" s="36"/>
      <c r="C45" s="411" t="s">
        <v>781</v>
      </c>
      <c r="D45" s="430" t="s">
        <v>947</v>
      </c>
      <c r="E45" s="699" t="s">
        <v>948</v>
      </c>
      <c r="F45" s="430" t="s">
        <v>949</v>
      </c>
      <c r="G45" s="36"/>
      <c r="H45" s="36"/>
      <c r="I45" s="36"/>
      <c r="J45" s="1207" t="s">
        <v>782</v>
      </c>
      <c r="K45" s="1208"/>
      <c r="L45" s="41"/>
      <c r="M45" s="41"/>
      <c r="N45" s="41"/>
      <c r="O45" s="139"/>
      <c r="P45" s="139"/>
      <c r="Q45" s="36"/>
      <c r="R45" s="36"/>
      <c r="S45" s="36"/>
      <c r="T45" s="36"/>
      <c r="U45" s="36"/>
      <c r="V45" s="36"/>
      <c r="W45" s="36"/>
      <c r="X45" s="36"/>
      <c r="Y45" s="36"/>
      <c r="Z45" s="36"/>
      <c r="AA45" s="59"/>
      <c r="AB45" s="59"/>
      <c r="AC45" s="59"/>
      <c r="AD45" s="59"/>
      <c r="AE45" s="59"/>
      <c r="AF45" s="59"/>
      <c r="AG45" s="59"/>
      <c r="AH45" s="59"/>
      <c r="AI45" s="59"/>
      <c r="AJ45" s="59"/>
      <c r="AK45" s="59"/>
      <c r="AL45" s="59"/>
      <c r="AM45" s="59"/>
      <c r="AN45" s="59"/>
      <c r="AO45" s="59"/>
    </row>
    <row r="46" spans="1:41" ht="59.25" customHeight="1">
      <c r="A46" s="36"/>
      <c r="B46" s="542"/>
      <c r="C46" s="219" t="s">
        <v>579</v>
      </c>
      <c r="D46" s="219">
        <v>0.15</v>
      </c>
      <c r="E46" s="701" t="e">
        <f>+E45E45:E73</f>
        <v>#NAME?</v>
      </c>
      <c r="F46" s="701"/>
      <c r="G46" s="294"/>
      <c r="H46" s="36"/>
      <c r="I46" s="36"/>
      <c r="J46" s="1209" t="s">
        <v>1320</v>
      </c>
      <c r="K46" s="1210"/>
      <c r="L46" s="41"/>
      <c r="M46" s="41"/>
      <c r="N46" s="41"/>
      <c r="O46" s="140"/>
      <c r="P46" s="140"/>
      <c r="Q46" s="36"/>
      <c r="R46" s="36"/>
      <c r="S46" s="36"/>
      <c r="T46" s="36"/>
      <c r="U46" s="36"/>
      <c r="V46" s="36"/>
      <c r="W46" s="36"/>
      <c r="X46" s="36"/>
      <c r="Y46" s="36"/>
      <c r="Z46" s="36"/>
      <c r="AA46" s="59"/>
      <c r="AB46" s="59"/>
      <c r="AC46" s="59"/>
      <c r="AD46" s="59"/>
      <c r="AE46" s="59"/>
      <c r="AF46" s="59"/>
      <c r="AG46" s="59"/>
      <c r="AH46" s="59"/>
      <c r="AI46" s="59"/>
      <c r="AJ46" s="59"/>
      <c r="AK46" s="59"/>
      <c r="AL46" s="59"/>
      <c r="AM46" s="59"/>
      <c r="AN46" s="59"/>
      <c r="AO46" s="59"/>
    </row>
    <row r="47" spans="1:41" ht="24" customHeight="1">
      <c r="A47" s="12"/>
      <c r="B47" s="679"/>
      <c r="C47" s="219" t="s">
        <v>733</v>
      </c>
      <c r="D47" s="219">
        <v>0.15</v>
      </c>
      <c r="E47" s="701">
        <v>0.7</v>
      </c>
      <c r="F47" s="701"/>
      <c r="G47" s="36"/>
      <c r="H47" s="291"/>
      <c r="I47" s="291"/>
      <c r="J47" s="1151" t="s">
        <v>771</v>
      </c>
      <c r="K47" s="1152"/>
      <c r="L47" s="41"/>
      <c r="M47" s="41"/>
      <c r="N47" s="41"/>
      <c r="O47" s="141"/>
      <c r="P47" s="141"/>
      <c r="Q47" s="36"/>
      <c r="R47" s="36"/>
      <c r="S47" s="36"/>
      <c r="T47" s="36"/>
      <c r="U47" s="36"/>
      <c r="V47" s="36"/>
      <c r="W47" s="36"/>
      <c r="X47" s="36"/>
      <c r="Y47" s="36"/>
      <c r="Z47" s="36"/>
      <c r="AA47" s="59"/>
      <c r="AB47" s="59"/>
      <c r="AC47" s="59"/>
      <c r="AD47" s="59"/>
      <c r="AE47" s="59"/>
      <c r="AF47" s="59"/>
      <c r="AG47" s="59"/>
      <c r="AH47" s="59"/>
      <c r="AI47" s="59"/>
      <c r="AJ47" s="59"/>
      <c r="AK47" s="59"/>
      <c r="AL47" s="59"/>
      <c r="AM47" s="59"/>
      <c r="AN47" s="59"/>
      <c r="AO47" s="59"/>
    </row>
    <row r="48" spans="1:41" ht="42" customHeight="1">
      <c r="A48" s="63"/>
      <c r="B48" s="63"/>
      <c r="C48" s="219" t="s">
        <v>562</v>
      </c>
      <c r="D48" s="219">
        <v>0.5</v>
      </c>
      <c r="E48" s="701"/>
      <c r="F48" s="701"/>
      <c r="G48" s="63"/>
      <c r="H48" s="63"/>
      <c r="I48" s="63"/>
      <c r="J48" s="1164" t="s">
        <v>772</v>
      </c>
      <c r="K48" s="1137"/>
      <c r="L48" s="41"/>
      <c r="M48" s="41"/>
      <c r="N48" s="41"/>
      <c r="O48" s="141"/>
      <c r="P48" s="141"/>
      <c r="Q48" s="36"/>
      <c r="R48" s="36"/>
      <c r="S48" s="36"/>
      <c r="T48" s="36"/>
      <c r="U48" s="36"/>
      <c r="V48" s="36"/>
      <c r="W48" s="36"/>
      <c r="X48" s="36"/>
      <c r="Y48" s="36"/>
      <c r="Z48" s="36"/>
      <c r="AA48" s="59"/>
      <c r="AB48" s="59"/>
      <c r="AC48" s="59"/>
      <c r="AD48" s="59"/>
      <c r="AE48" s="59"/>
      <c r="AF48" s="59"/>
      <c r="AG48" s="59"/>
      <c r="AH48" s="59"/>
      <c r="AI48" s="59"/>
      <c r="AJ48" s="59"/>
      <c r="AK48" s="59"/>
      <c r="AL48" s="59"/>
      <c r="AM48" s="59"/>
      <c r="AN48" s="59"/>
      <c r="AO48" s="59"/>
    </row>
    <row r="49" spans="1:41" ht="42.75" customHeight="1">
      <c r="A49" s="64"/>
      <c r="B49" s="64"/>
      <c r="C49" s="219" t="s">
        <v>580</v>
      </c>
      <c r="D49" s="219">
        <v>1.07</v>
      </c>
      <c r="E49" s="701"/>
      <c r="F49" s="701">
        <v>0.15</v>
      </c>
      <c r="G49" s="64"/>
      <c r="H49" s="64"/>
      <c r="I49" s="64"/>
      <c r="L49" s="41"/>
      <c r="M49" s="41"/>
      <c r="N49" s="41"/>
      <c r="O49" s="141"/>
      <c r="P49" s="141"/>
      <c r="Q49" s="36"/>
      <c r="R49" s="36"/>
      <c r="S49" s="36"/>
      <c r="T49" s="36"/>
      <c r="U49" s="36"/>
      <c r="V49" s="36"/>
      <c r="W49" s="36"/>
      <c r="X49" s="36"/>
      <c r="Y49" s="36"/>
      <c r="Z49" s="36"/>
      <c r="AA49" s="59"/>
      <c r="AB49" s="59"/>
      <c r="AC49" s="59"/>
      <c r="AD49" s="59"/>
      <c r="AE49" s="59"/>
      <c r="AF49" s="59"/>
      <c r="AG49" s="59"/>
      <c r="AH49" s="59"/>
      <c r="AI49" s="59"/>
      <c r="AJ49" s="59"/>
      <c r="AK49" s="59"/>
      <c r="AL49" s="59"/>
      <c r="AM49" s="59"/>
      <c r="AN49" s="59"/>
      <c r="AO49" s="59"/>
    </row>
    <row r="50" spans="1:41" ht="30" customHeight="1">
      <c r="A50" s="36"/>
      <c r="B50" s="36"/>
      <c r="C50" s="219" t="s">
        <v>604</v>
      </c>
      <c r="D50" s="219">
        <v>0.15</v>
      </c>
      <c r="E50" s="701">
        <v>1.5</v>
      </c>
      <c r="F50" s="701"/>
      <c r="G50" s="36"/>
      <c r="H50" s="292"/>
      <c r="I50" s="293"/>
      <c r="K50" s="696" t="s">
        <v>783</v>
      </c>
      <c r="L50" s="41"/>
      <c r="M50" s="41"/>
      <c r="N50" s="41"/>
      <c r="O50" s="141"/>
      <c r="P50" s="141"/>
      <c r="Q50" s="36"/>
      <c r="R50" s="36"/>
      <c r="S50" s="36"/>
      <c r="T50" s="36"/>
      <c r="U50" s="36"/>
      <c r="V50" s="36"/>
      <c r="W50" s="36"/>
      <c r="X50" s="36"/>
      <c r="Y50" s="36"/>
      <c r="Z50" s="36"/>
      <c r="AA50" s="59"/>
      <c r="AB50" s="59"/>
      <c r="AC50" s="59"/>
      <c r="AD50" s="59"/>
      <c r="AE50" s="59"/>
      <c r="AF50" s="59"/>
      <c r="AG50" s="59"/>
      <c r="AH50" s="59"/>
      <c r="AI50" s="59"/>
      <c r="AJ50" s="59"/>
      <c r="AK50" s="59"/>
      <c r="AL50" s="59"/>
      <c r="AM50" s="59"/>
      <c r="AN50" s="59"/>
      <c r="AO50" s="59"/>
    </row>
    <row r="51" spans="1:41" ht="28.5" customHeight="1">
      <c r="A51" s="36"/>
      <c r="B51" s="36"/>
      <c r="C51" s="219" t="s">
        <v>745</v>
      </c>
      <c r="D51" s="219">
        <v>0.15</v>
      </c>
      <c r="E51" s="701"/>
      <c r="F51" s="701"/>
      <c r="G51" s="36"/>
      <c r="H51" s="12"/>
      <c r="I51" s="12"/>
      <c r="K51" s="701" t="s">
        <v>596</v>
      </c>
      <c r="L51" s="41"/>
      <c r="M51" s="41"/>
      <c r="N51" s="41"/>
      <c r="O51" s="33"/>
      <c r="P51" s="33"/>
      <c r="Q51" s="36"/>
      <c r="R51" s="36"/>
      <c r="S51" s="12"/>
      <c r="T51" s="12"/>
      <c r="U51" s="12"/>
      <c r="V51" s="12"/>
      <c r="W51" s="12"/>
      <c r="X51" s="12"/>
      <c r="Y51" s="12"/>
      <c r="Z51" s="12"/>
    </row>
    <row r="52" spans="1:41" ht="27.75" customHeight="1">
      <c r="A52" s="12"/>
      <c r="B52" s="12"/>
      <c r="C52" s="219" t="s">
        <v>573</v>
      </c>
      <c r="D52" s="219">
        <v>0.15</v>
      </c>
      <c r="E52" s="701"/>
      <c r="F52" s="701"/>
      <c r="G52" s="12"/>
      <c r="H52" s="12"/>
      <c r="I52" s="12"/>
      <c r="K52" s="666" t="s">
        <v>773</v>
      </c>
      <c r="L52" s="41"/>
      <c r="M52" s="41"/>
      <c r="N52" s="41"/>
      <c r="O52" s="33"/>
      <c r="P52" s="33"/>
      <c r="Q52" s="36"/>
      <c r="R52" s="36"/>
      <c r="S52" s="12"/>
      <c r="T52" s="12"/>
      <c r="U52" s="12"/>
      <c r="V52" s="12"/>
      <c r="W52" s="12"/>
      <c r="X52" s="12"/>
      <c r="Y52" s="12"/>
      <c r="Z52" s="12"/>
    </row>
    <row r="53" spans="1:41" ht="72">
      <c r="A53" s="12"/>
      <c r="B53" s="12"/>
      <c r="C53" s="219" t="s">
        <v>564</v>
      </c>
      <c r="D53" s="324">
        <v>0.5</v>
      </c>
      <c r="E53" s="701"/>
      <c r="F53" s="701">
        <v>0.2</v>
      </c>
      <c r="G53" s="12"/>
      <c r="H53" s="12"/>
      <c r="I53" s="12"/>
      <c r="K53" s="328" t="s">
        <v>168</v>
      </c>
      <c r="L53" s="41"/>
      <c r="M53" s="41"/>
      <c r="N53" s="41"/>
      <c r="O53" s="33"/>
      <c r="P53" s="33"/>
      <c r="Q53" s="12"/>
      <c r="R53" s="12"/>
      <c r="S53" s="12"/>
      <c r="T53" s="12"/>
      <c r="U53" s="12"/>
      <c r="V53" s="12"/>
      <c r="W53" s="12"/>
      <c r="X53" s="12"/>
      <c r="Y53" s="12"/>
      <c r="Z53" s="12"/>
    </row>
    <row r="54" spans="1:41" ht="36">
      <c r="A54" s="12"/>
      <c r="B54" s="12"/>
      <c r="C54" s="219" t="s">
        <v>587</v>
      </c>
      <c r="D54" s="324">
        <v>0.4</v>
      </c>
      <c r="E54" s="701">
        <v>0.5</v>
      </c>
      <c r="F54" s="701"/>
      <c r="G54" s="12"/>
      <c r="H54" s="1200" t="s">
        <v>871</v>
      </c>
      <c r="I54" s="1200"/>
      <c r="J54" s="1201"/>
      <c r="K54" s="695" t="s">
        <v>165</v>
      </c>
      <c r="L54" s="41"/>
      <c r="M54" s="41"/>
      <c r="N54" s="41"/>
      <c r="O54" s="12"/>
      <c r="P54" s="12"/>
      <c r="Q54" s="12"/>
      <c r="R54" s="12"/>
      <c r="S54" s="12"/>
      <c r="T54" s="12"/>
      <c r="U54" s="12"/>
      <c r="V54" s="12"/>
      <c r="W54" s="12"/>
      <c r="X54" s="12"/>
      <c r="Y54" s="12"/>
      <c r="Z54" s="12"/>
    </row>
    <row r="55" spans="1:41" ht="36">
      <c r="A55" s="12"/>
      <c r="B55" s="12"/>
      <c r="C55" s="219" t="s">
        <v>569</v>
      </c>
      <c r="D55" s="219">
        <v>0.15</v>
      </c>
      <c r="E55" s="701"/>
      <c r="F55" s="701"/>
      <c r="G55" s="12"/>
      <c r="H55" s="12"/>
      <c r="J55" s="164"/>
      <c r="K55" s="695" t="s">
        <v>166</v>
      </c>
      <c r="L55" s="41"/>
      <c r="M55" s="41"/>
      <c r="N55" s="41"/>
      <c r="O55" s="12"/>
      <c r="P55" s="12"/>
      <c r="Q55" s="12"/>
      <c r="R55" s="12"/>
      <c r="S55" s="12"/>
      <c r="T55" s="12"/>
      <c r="U55" s="12"/>
      <c r="V55" s="12"/>
      <c r="W55" s="12"/>
      <c r="X55" s="12"/>
      <c r="Y55" s="12"/>
      <c r="Z55" s="12"/>
    </row>
    <row r="56" spans="1:41" ht="37.5">
      <c r="A56" s="12"/>
      <c r="B56" s="12"/>
      <c r="C56" s="219" t="s">
        <v>588</v>
      </c>
      <c r="D56" s="324">
        <v>0.4</v>
      </c>
      <c r="E56" s="701">
        <v>0.6</v>
      </c>
      <c r="F56" s="701"/>
      <c r="G56" s="12"/>
      <c r="H56" s="12"/>
      <c r="I56" s="12"/>
      <c r="J56" s="165"/>
      <c r="K56" s="695" t="s">
        <v>167</v>
      </c>
      <c r="N56" s="12"/>
      <c r="O56" s="12"/>
      <c r="P56" s="12"/>
      <c r="Q56" s="12"/>
      <c r="R56" s="12"/>
      <c r="S56" s="12"/>
      <c r="T56" s="12"/>
      <c r="U56" s="12"/>
      <c r="V56" s="12"/>
      <c r="W56" s="12"/>
      <c r="X56" s="12"/>
      <c r="Y56" s="12"/>
      <c r="Z56" s="12"/>
    </row>
    <row r="57" spans="1:41" ht="25.5">
      <c r="A57" s="12"/>
      <c r="B57" s="12"/>
      <c r="C57" s="666" t="s">
        <v>599</v>
      </c>
      <c r="D57" s="219">
        <v>0.15</v>
      </c>
      <c r="E57" s="701"/>
      <c r="F57" s="701"/>
      <c r="G57" s="12"/>
      <c r="H57" s="12"/>
      <c r="I57" s="12"/>
      <c r="J57" s="165"/>
      <c r="K57" s="328" t="s">
        <v>595</v>
      </c>
      <c r="L57" s="12"/>
      <c r="M57" s="12"/>
      <c r="N57" s="12"/>
      <c r="O57" s="12"/>
      <c r="P57" s="12"/>
      <c r="Q57" s="12"/>
      <c r="R57" s="12"/>
      <c r="S57" s="12"/>
      <c r="T57" s="12"/>
      <c r="U57" s="12"/>
      <c r="V57" s="12"/>
      <c r="W57" s="12"/>
      <c r="X57" s="12"/>
      <c r="Y57" s="12"/>
      <c r="Z57" s="12"/>
    </row>
    <row r="58" spans="1:41">
      <c r="A58" s="12"/>
      <c r="B58" s="12"/>
      <c r="C58" s="219" t="s">
        <v>759</v>
      </c>
      <c r="D58" s="219">
        <v>1.07</v>
      </c>
      <c r="E58" s="701"/>
      <c r="F58" s="701">
        <v>0.15</v>
      </c>
      <c r="G58" s="12"/>
      <c r="H58" s="12"/>
      <c r="I58" s="12"/>
      <c r="J58" s="165"/>
      <c r="L58" s="12"/>
      <c r="M58" s="12"/>
      <c r="N58" s="12"/>
      <c r="O58" s="12"/>
      <c r="P58" s="12"/>
      <c r="Q58" s="12"/>
      <c r="R58" s="12"/>
      <c r="S58" s="12"/>
      <c r="T58" s="12"/>
      <c r="U58" s="12"/>
      <c r="V58" s="12"/>
      <c r="W58" s="12"/>
      <c r="X58" s="12"/>
      <c r="Y58" s="12"/>
      <c r="Z58" s="12"/>
    </row>
    <row r="59" spans="1:41">
      <c r="A59" s="12"/>
      <c r="B59" s="12"/>
      <c r="C59" s="219" t="s">
        <v>565</v>
      </c>
      <c r="D59" s="324">
        <v>0.5</v>
      </c>
      <c r="E59" s="701"/>
      <c r="F59" s="701">
        <v>0.15</v>
      </c>
      <c r="G59" s="12"/>
      <c r="H59" s="12"/>
      <c r="I59" s="12"/>
      <c r="J59" s="12"/>
      <c r="K59" s="696" t="s">
        <v>784</v>
      </c>
      <c r="L59" s="12"/>
      <c r="M59" s="12"/>
      <c r="N59" s="12"/>
      <c r="O59" s="12"/>
      <c r="P59" s="12"/>
      <c r="Q59" s="12"/>
      <c r="R59" s="12"/>
      <c r="S59" s="12"/>
      <c r="T59" s="12"/>
      <c r="U59" s="12"/>
      <c r="V59" s="12"/>
      <c r="W59" s="12"/>
      <c r="X59" s="12"/>
      <c r="Y59" s="12"/>
      <c r="Z59" s="12"/>
    </row>
    <row r="60" spans="1:41">
      <c r="A60" s="12"/>
      <c r="B60" s="12"/>
      <c r="C60" s="219" t="s">
        <v>563</v>
      </c>
      <c r="D60" s="324">
        <v>0.5</v>
      </c>
      <c r="E60" s="701"/>
      <c r="F60" s="701">
        <v>0.15</v>
      </c>
      <c r="G60" s="12"/>
      <c r="H60" s="12"/>
      <c r="I60" s="12"/>
      <c r="J60" s="12"/>
      <c r="K60" s="701" t="s">
        <v>597</v>
      </c>
      <c r="L60" s="12"/>
      <c r="M60" s="12"/>
      <c r="N60" s="12"/>
      <c r="O60" s="12"/>
      <c r="P60" s="12"/>
      <c r="Q60" s="12"/>
      <c r="R60" s="12"/>
      <c r="S60" s="12"/>
      <c r="T60" s="12"/>
      <c r="U60" s="12"/>
      <c r="V60" s="12"/>
      <c r="W60" s="12"/>
      <c r="X60" s="12"/>
      <c r="Y60" s="12"/>
      <c r="Z60" s="12"/>
    </row>
    <row r="61" spans="1:41" ht="36">
      <c r="A61" s="12"/>
      <c r="B61" s="12"/>
      <c r="C61" s="219" t="s">
        <v>605</v>
      </c>
      <c r="D61" s="219">
        <v>0.15</v>
      </c>
      <c r="E61" s="325">
        <v>1</v>
      </c>
      <c r="F61" s="701"/>
      <c r="G61" s="12"/>
      <c r="H61" s="12"/>
      <c r="I61" s="12"/>
      <c r="J61" s="12"/>
      <c r="K61" s="695" t="s">
        <v>885</v>
      </c>
      <c r="L61" s="12"/>
      <c r="M61" s="12"/>
      <c r="N61" s="12"/>
      <c r="O61" s="12"/>
      <c r="P61" s="12"/>
      <c r="Q61" s="12"/>
      <c r="R61" s="12"/>
      <c r="S61" s="12"/>
      <c r="T61" s="12"/>
      <c r="U61" s="12"/>
      <c r="V61" s="12"/>
      <c r="W61" s="12"/>
      <c r="X61" s="12"/>
      <c r="Y61" s="12"/>
      <c r="Z61" s="12"/>
    </row>
    <row r="62" spans="1:41" ht="48">
      <c r="A62" s="12"/>
      <c r="B62" s="12"/>
      <c r="C62" s="326" t="s">
        <v>556</v>
      </c>
      <c r="D62" s="219" t="s">
        <v>593</v>
      </c>
      <c r="E62" s="701"/>
      <c r="F62" s="701">
        <v>0.15</v>
      </c>
      <c r="G62" s="12"/>
      <c r="H62" s="12"/>
      <c r="I62" s="12"/>
      <c r="J62" s="12"/>
      <c r="K62" s="695" t="s">
        <v>886</v>
      </c>
      <c r="L62" s="12"/>
      <c r="M62" s="12"/>
      <c r="N62" s="12"/>
      <c r="O62" s="12"/>
      <c r="P62" s="12"/>
      <c r="Q62" s="12"/>
      <c r="R62" s="12"/>
      <c r="S62" s="12"/>
      <c r="T62" s="12"/>
      <c r="U62" s="12"/>
      <c r="V62" s="12"/>
      <c r="W62" s="12"/>
      <c r="X62" s="12"/>
      <c r="Y62" s="12"/>
      <c r="Z62" s="12"/>
    </row>
    <row r="63" spans="1:41" ht="36">
      <c r="A63" s="12"/>
      <c r="B63" s="12"/>
      <c r="C63" s="219" t="s">
        <v>566</v>
      </c>
      <c r="D63" s="324">
        <v>0.5</v>
      </c>
      <c r="E63" s="701"/>
      <c r="F63" s="701">
        <v>0.15</v>
      </c>
      <c r="G63" s="12"/>
      <c r="H63" s="12"/>
      <c r="I63" s="12"/>
      <c r="J63" s="12"/>
      <c r="K63" s="695" t="s">
        <v>887</v>
      </c>
      <c r="L63" s="12"/>
      <c r="M63" s="12"/>
      <c r="N63" s="12"/>
      <c r="O63" s="12"/>
      <c r="P63" s="12"/>
      <c r="Q63" s="12"/>
      <c r="R63" s="12"/>
      <c r="S63" s="12"/>
      <c r="T63" s="12"/>
      <c r="U63" s="12"/>
      <c r="V63" s="12"/>
      <c r="W63" s="12"/>
      <c r="X63" s="12"/>
      <c r="Y63" s="12"/>
      <c r="Z63" s="12"/>
    </row>
    <row r="64" spans="1:41">
      <c r="A64" s="12"/>
      <c r="B64" s="12"/>
      <c r="C64" s="219" t="s">
        <v>754</v>
      </c>
      <c r="D64" s="324">
        <v>0.3</v>
      </c>
      <c r="E64" s="701"/>
      <c r="F64" s="701"/>
      <c r="G64" s="12"/>
      <c r="H64" s="12"/>
      <c r="I64" s="12"/>
      <c r="J64" s="12"/>
      <c r="K64" s="328" t="s">
        <v>537</v>
      </c>
      <c r="L64" s="12"/>
      <c r="M64" s="12"/>
      <c r="N64" s="12"/>
      <c r="O64" s="12"/>
      <c r="P64" s="12"/>
      <c r="Q64" s="12"/>
      <c r="R64" s="12"/>
      <c r="S64" s="12"/>
      <c r="T64" s="12"/>
      <c r="U64" s="12"/>
      <c r="V64" s="12"/>
      <c r="W64" s="12"/>
      <c r="X64" s="12"/>
      <c r="Y64" s="12"/>
      <c r="Z64" s="12"/>
    </row>
    <row r="65" spans="1:26" ht="24">
      <c r="A65" s="12"/>
      <c r="B65" s="12"/>
      <c r="C65" s="219" t="s">
        <v>746</v>
      </c>
      <c r="D65" s="219">
        <v>0.15</v>
      </c>
      <c r="E65" s="701"/>
      <c r="F65" s="701"/>
      <c r="G65" s="12"/>
      <c r="H65" s="12"/>
      <c r="I65" s="12"/>
      <c r="J65" s="12"/>
      <c r="K65" s="695" t="s">
        <v>550</v>
      </c>
      <c r="L65" s="12"/>
      <c r="M65" s="12"/>
      <c r="N65" s="12"/>
      <c r="O65" s="12"/>
      <c r="P65" s="12"/>
      <c r="Q65" s="12"/>
      <c r="R65" s="12"/>
      <c r="S65" s="12"/>
      <c r="T65" s="12"/>
      <c r="U65" s="12"/>
      <c r="V65" s="12"/>
      <c r="W65" s="12"/>
      <c r="X65" s="12"/>
      <c r="Y65" s="12"/>
      <c r="Z65" s="12"/>
    </row>
    <row r="66" spans="1:26">
      <c r="A66" s="12"/>
      <c r="B66" s="12"/>
      <c r="C66" s="219" t="s">
        <v>559</v>
      </c>
      <c r="D66" s="219">
        <v>0.15</v>
      </c>
      <c r="E66" s="701"/>
      <c r="F66" s="701"/>
      <c r="G66" s="12"/>
      <c r="H66" s="12"/>
      <c r="I66" s="12"/>
      <c r="J66" s="12"/>
      <c r="K66" s="12"/>
      <c r="L66" s="12"/>
      <c r="M66" s="12"/>
      <c r="N66" s="12"/>
      <c r="O66" s="12"/>
      <c r="P66" s="12"/>
      <c r="Q66" s="12"/>
      <c r="R66" s="12"/>
      <c r="S66" s="12"/>
      <c r="T66" s="12"/>
      <c r="U66" s="12"/>
      <c r="V66" s="12"/>
      <c r="W66" s="12"/>
      <c r="X66" s="12"/>
      <c r="Y66" s="12"/>
      <c r="Z66" s="12"/>
    </row>
    <row r="67" spans="1:26">
      <c r="A67" s="12"/>
      <c r="B67" s="12"/>
      <c r="C67" s="219" t="s">
        <v>567</v>
      </c>
      <c r="D67" s="324">
        <v>0.5</v>
      </c>
      <c r="E67" s="701"/>
      <c r="F67" s="701">
        <v>0.15</v>
      </c>
      <c r="G67" s="12"/>
      <c r="H67" s="12"/>
      <c r="I67" s="36"/>
      <c r="J67" s="36"/>
      <c r="K67" s="12"/>
      <c r="L67" s="12"/>
      <c r="M67" s="12"/>
      <c r="N67" s="12"/>
      <c r="O67" s="12"/>
      <c r="P67" s="12"/>
      <c r="Q67" s="12"/>
      <c r="R67" s="12"/>
      <c r="S67" s="12"/>
      <c r="T67" s="12"/>
      <c r="U67" s="12"/>
      <c r="V67" s="12"/>
      <c r="W67" s="12"/>
      <c r="X67" s="12"/>
      <c r="Y67" s="12"/>
      <c r="Z67" s="12"/>
    </row>
    <row r="68" spans="1:26">
      <c r="A68" s="12"/>
      <c r="B68" s="12"/>
      <c r="C68" s="219" t="s">
        <v>606</v>
      </c>
      <c r="D68" s="219">
        <v>0.15</v>
      </c>
      <c r="E68" s="701">
        <v>0.5</v>
      </c>
      <c r="F68" s="701"/>
      <c r="G68" s="12"/>
      <c r="H68" s="12"/>
      <c r="I68" s="36"/>
      <c r="J68" s="36"/>
      <c r="K68" s="12"/>
      <c r="L68" s="12"/>
      <c r="M68" s="12"/>
      <c r="N68" s="12"/>
      <c r="O68" s="12"/>
      <c r="P68" s="12"/>
      <c r="Q68" s="12"/>
      <c r="R68" s="12"/>
      <c r="S68" s="12"/>
      <c r="T68" s="12"/>
      <c r="U68" s="12"/>
      <c r="V68" s="12"/>
      <c r="W68" s="12"/>
      <c r="X68" s="12"/>
      <c r="Y68" s="12"/>
      <c r="Z68" s="12"/>
    </row>
    <row r="69" spans="1:26" ht="26">
      <c r="A69" s="12"/>
      <c r="B69" s="12"/>
      <c r="C69" s="219" t="s">
        <v>568</v>
      </c>
      <c r="D69" s="219">
        <v>0.15</v>
      </c>
      <c r="E69" s="701"/>
      <c r="F69" s="701"/>
      <c r="G69" s="12"/>
      <c r="H69" s="12"/>
      <c r="I69" s="36"/>
      <c r="J69" s="291"/>
      <c r="K69" s="550" t="s">
        <v>802</v>
      </c>
      <c r="L69" s="12"/>
      <c r="M69" s="12"/>
      <c r="N69" s="12"/>
      <c r="O69" s="12"/>
      <c r="P69" s="12"/>
      <c r="Q69" s="12"/>
      <c r="R69" s="12"/>
      <c r="S69" s="12"/>
      <c r="T69" s="12"/>
      <c r="U69" s="12"/>
      <c r="V69" s="12"/>
      <c r="W69" s="12"/>
      <c r="X69" s="12"/>
      <c r="Y69" s="12"/>
      <c r="Z69" s="12"/>
    </row>
    <row r="70" spans="1:26" ht="26">
      <c r="A70" s="12"/>
      <c r="B70" s="12"/>
      <c r="C70" s="219" t="s">
        <v>581</v>
      </c>
      <c r="D70" s="219">
        <v>0.19</v>
      </c>
      <c r="E70" s="701"/>
      <c r="F70" s="701">
        <v>0.15</v>
      </c>
      <c r="G70" s="12"/>
      <c r="H70" s="12"/>
      <c r="I70" s="36"/>
      <c r="J70" s="291"/>
      <c r="K70" s="535" t="s">
        <v>1321</v>
      </c>
      <c r="L70" s="719"/>
      <c r="M70" s="12"/>
      <c r="N70" s="12"/>
      <c r="O70" s="12"/>
      <c r="P70" s="12"/>
      <c r="Q70" s="12"/>
      <c r="R70" s="12"/>
      <c r="S70" s="12"/>
      <c r="T70" s="12"/>
      <c r="U70" s="12"/>
      <c r="V70" s="12"/>
      <c r="W70" s="12"/>
      <c r="X70" s="12"/>
      <c r="Y70" s="12"/>
      <c r="Z70" s="12"/>
    </row>
    <row r="71" spans="1:26" ht="39">
      <c r="A71" s="12"/>
      <c r="B71" s="12"/>
      <c r="C71" s="219" t="s">
        <v>607</v>
      </c>
      <c r="D71" s="219">
        <v>0.15</v>
      </c>
      <c r="E71" s="325">
        <v>1</v>
      </c>
      <c r="F71" s="701"/>
      <c r="G71" s="12"/>
      <c r="H71" s="12"/>
      <c r="I71" s="36"/>
      <c r="J71" s="36"/>
      <c r="K71" s="732" t="s">
        <v>771</v>
      </c>
      <c r="L71" s="719"/>
      <c r="M71" s="12"/>
      <c r="N71" s="12"/>
      <c r="O71" s="12"/>
      <c r="P71" s="12"/>
      <c r="Q71" s="12"/>
      <c r="R71" s="12"/>
      <c r="S71" s="12"/>
      <c r="T71" s="12"/>
      <c r="U71" s="12"/>
      <c r="V71" s="12"/>
      <c r="W71" s="12"/>
      <c r="X71" s="12"/>
      <c r="Y71" s="12"/>
      <c r="Z71" s="12"/>
    </row>
    <row r="72" spans="1:26" ht="26">
      <c r="A72" s="12"/>
      <c r="B72" s="12"/>
      <c r="C72" s="219" t="s">
        <v>731</v>
      </c>
      <c r="D72" s="219">
        <v>0.21</v>
      </c>
      <c r="E72" s="701"/>
      <c r="F72" s="701">
        <v>0.15</v>
      </c>
      <c r="G72" s="12"/>
      <c r="H72" s="12"/>
      <c r="I72" s="12"/>
      <c r="J72" s="12"/>
      <c r="K72" s="551" t="s">
        <v>801</v>
      </c>
      <c r="L72" s="719"/>
      <c r="M72" s="12"/>
      <c r="N72" s="12"/>
      <c r="O72" s="12"/>
      <c r="P72" s="12"/>
      <c r="Q72" s="12"/>
      <c r="R72" s="12"/>
      <c r="S72" s="12"/>
      <c r="T72" s="12"/>
      <c r="U72" s="12"/>
      <c r="V72" s="12"/>
      <c r="W72" s="12"/>
      <c r="X72" s="12"/>
      <c r="Y72" s="12"/>
      <c r="Z72" s="12"/>
    </row>
    <row r="73" spans="1:26">
      <c r="A73" s="12"/>
      <c r="B73" s="12"/>
      <c r="C73" s="666" t="s">
        <v>555</v>
      </c>
      <c r="D73" s="666">
        <v>0.15</v>
      </c>
      <c r="E73" s="701"/>
      <c r="F73" s="701"/>
      <c r="G73" s="12"/>
      <c r="H73" s="12"/>
      <c r="I73" s="12"/>
      <c r="J73" s="12"/>
      <c r="K73" s="12"/>
      <c r="L73" s="719"/>
      <c r="M73" s="12"/>
      <c r="N73" s="12"/>
      <c r="O73" s="12"/>
      <c r="P73" s="12"/>
      <c r="Q73" s="12"/>
      <c r="R73" s="12"/>
      <c r="S73" s="12"/>
      <c r="T73" s="12"/>
      <c r="U73" s="12"/>
      <c r="V73" s="12"/>
      <c r="W73" s="12"/>
      <c r="X73" s="12"/>
      <c r="Y73" s="12"/>
      <c r="Z73" s="12"/>
    </row>
    <row r="74" spans="1:26">
      <c r="A74" s="12"/>
      <c r="B74" s="12"/>
      <c r="C74" s="219" t="s">
        <v>592</v>
      </c>
      <c r="D74" s="219">
        <v>1.5</v>
      </c>
      <c r="E74" s="701"/>
      <c r="F74" s="701">
        <v>0.15</v>
      </c>
      <c r="G74" s="12"/>
      <c r="H74" s="12"/>
      <c r="I74" s="12"/>
      <c r="J74" s="12"/>
      <c r="K74" s="12"/>
      <c r="L74" s="12"/>
      <c r="M74" s="12"/>
      <c r="N74" s="12"/>
      <c r="O74" s="12"/>
      <c r="P74" s="12"/>
      <c r="Q74" s="12"/>
      <c r="R74" s="12"/>
      <c r="S74" s="12"/>
      <c r="T74" s="12"/>
      <c r="U74" s="12"/>
      <c r="V74" s="12"/>
      <c r="W74" s="12"/>
      <c r="X74" s="12"/>
      <c r="Y74" s="12"/>
      <c r="Z74" s="12"/>
    </row>
    <row r="75" spans="1:26">
      <c r="A75" s="12"/>
      <c r="B75" s="12"/>
      <c r="C75" s="219" t="s">
        <v>760</v>
      </c>
      <c r="D75" s="219">
        <v>0.68</v>
      </c>
      <c r="E75" s="701"/>
      <c r="F75" s="701">
        <v>0.15</v>
      </c>
      <c r="G75" s="12"/>
      <c r="H75" s="12"/>
      <c r="I75" s="12"/>
      <c r="J75" s="12"/>
      <c r="K75" s="12"/>
      <c r="L75" s="12"/>
      <c r="M75" s="12"/>
      <c r="N75" s="12"/>
      <c r="O75" s="12"/>
      <c r="P75" s="12"/>
      <c r="Q75" s="12"/>
      <c r="R75" s="12"/>
      <c r="S75" s="12"/>
      <c r="T75" s="12"/>
      <c r="U75" s="12"/>
      <c r="V75" s="12"/>
      <c r="W75" s="12"/>
      <c r="X75" s="12"/>
      <c r="Y75" s="12"/>
      <c r="Z75" s="12"/>
    </row>
    <row r="76" spans="1:26">
      <c r="A76" s="12"/>
      <c r="B76" s="12"/>
      <c r="C76" s="219" t="s">
        <v>761</v>
      </c>
      <c r="D76" s="219">
        <v>0.68</v>
      </c>
      <c r="E76" s="701"/>
      <c r="F76" s="701">
        <v>0.15</v>
      </c>
      <c r="G76" s="12"/>
      <c r="H76" s="12"/>
      <c r="I76" s="12"/>
      <c r="J76" s="12"/>
      <c r="K76" s="12"/>
      <c r="L76" s="12"/>
      <c r="M76" s="12"/>
      <c r="N76" s="12"/>
      <c r="O76" s="12"/>
      <c r="P76" s="12"/>
      <c r="Q76" s="12"/>
      <c r="R76" s="12"/>
      <c r="S76" s="12"/>
      <c r="T76" s="12"/>
      <c r="U76" s="12"/>
      <c r="V76" s="12"/>
      <c r="W76" s="12"/>
      <c r="X76" s="12"/>
      <c r="Y76" s="12"/>
      <c r="Z76" s="12"/>
    </row>
    <row r="77" spans="1:26">
      <c r="A77" s="12"/>
      <c r="B77" s="12"/>
      <c r="C77" s="219" t="s">
        <v>747</v>
      </c>
      <c r="D77" s="219">
        <v>0.15</v>
      </c>
      <c r="E77" s="701"/>
      <c r="F77" s="701"/>
      <c r="G77" s="12"/>
      <c r="H77" s="12"/>
      <c r="I77" s="12"/>
      <c r="J77" s="12"/>
      <c r="K77" s="12"/>
      <c r="L77" s="12"/>
      <c r="M77" s="12"/>
      <c r="N77" s="12"/>
      <c r="O77" s="12"/>
      <c r="P77" s="12"/>
      <c r="Q77" s="12"/>
      <c r="R77" s="12"/>
      <c r="S77" s="12"/>
      <c r="T77" s="12"/>
      <c r="U77" s="12"/>
      <c r="V77" s="12"/>
      <c r="W77" s="12"/>
      <c r="X77" s="12"/>
      <c r="Y77" s="12"/>
      <c r="Z77" s="12"/>
    </row>
    <row r="78" spans="1:26">
      <c r="A78" s="12"/>
      <c r="B78" s="12"/>
      <c r="C78" s="219" t="s">
        <v>755</v>
      </c>
      <c r="D78" s="324">
        <v>0.5</v>
      </c>
      <c r="E78" s="161" t="s">
        <v>603</v>
      </c>
      <c r="F78" s="701">
        <v>0.15</v>
      </c>
      <c r="G78" s="12"/>
      <c r="H78" s="12"/>
      <c r="I78" s="12"/>
      <c r="J78" s="12"/>
      <c r="K78" s="12"/>
      <c r="L78" s="12"/>
      <c r="M78" s="12"/>
      <c r="N78" s="12"/>
      <c r="O78" s="12"/>
      <c r="P78" s="12"/>
      <c r="Q78" s="12"/>
      <c r="R78" s="12"/>
      <c r="S78" s="12"/>
      <c r="T78" s="12"/>
      <c r="U78" s="12"/>
      <c r="V78" s="12"/>
      <c r="W78" s="12"/>
      <c r="X78" s="12"/>
      <c r="Y78" s="12"/>
      <c r="Z78" s="12"/>
    </row>
    <row r="79" spans="1:26">
      <c r="A79" s="12"/>
      <c r="B79" s="12"/>
      <c r="C79" s="219" t="s">
        <v>757</v>
      </c>
      <c r="D79" s="219">
        <v>0.15</v>
      </c>
      <c r="E79" s="701"/>
      <c r="F79" s="701"/>
      <c r="G79" s="12"/>
      <c r="H79" s="12"/>
      <c r="I79" s="12"/>
      <c r="J79" s="12"/>
      <c r="K79" s="12"/>
      <c r="L79" s="12"/>
      <c r="M79" s="12"/>
      <c r="N79" s="12"/>
      <c r="O79" s="12"/>
      <c r="P79" s="12"/>
      <c r="Q79" s="12"/>
      <c r="R79" s="12"/>
      <c r="S79" s="12"/>
      <c r="T79" s="12"/>
      <c r="U79" s="12"/>
      <c r="V79" s="12"/>
      <c r="W79" s="12"/>
      <c r="X79" s="12"/>
      <c r="Y79" s="12"/>
      <c r="Z79" s="12"/>
    </row>
    <row r="80" spans="1:26">
      <c r="A80" s="12"/>
      <c r="B80" s="12"/>
      <c r="C80" s="219" t="s">
        <v>758</v>
      </c>
      <c r="D80" s="219">
        <v>0.15</v>
      </c>
      <c r="E80" s="701"/>
      <c r="F80" s="701"/>
      <c r="G80" s="12"/>
      <c r="H80" s="12"/>
      <c r="I80" s="12"/>
      <c r="J80" s="12"/>
      <c r="K80" s="12"/>
      <c r="L80" s="12"/>
      <c r="M80" s="12"/>
      <c r="N80" s="12"/>
      <c r="O80" s="12"/>
      <c r="P80" s="12"/>
      <c r="Q80" s="12"/>
      <c r="R80" s="12"/>
      <c r="S80" s="12"/>
      <c r="T80" s="12"/>
      <c r="U80" s="12"/>
      <c r="V80" s="12"/>
      <c r="W80" s="12"/>
      <c r="X80" s="12"/>
      <c r="Y80" s="12"/>
      <c r="Z80" s="12"/>
    </row>
    <row r="81" spans="1:26">
      <c r="A81" s="12"/>
      <c r="B81" s="12"/>
      <c r="C81" s="219" t="s">
        <v>763</v>
      </c>
      <c r="D81" s="219">
        <v>0.15</v>
      </c>
      <c r="E81" s="325">
        <v>1</v>
      </c>
      <c r="F81" s="701"/>
      <c r="G81" s="12"/>
      <c r="H81" s="12"/>
      <c r="I81" s="12"/>
      <c r="J81" s="12"/>
      <c r="K81" s="12"/>
      <c r="L81" s="12"/>
      <c r="M81" s="12"/>
      <c r="N81" s="12"/>
      <c r="O81" s="12"/>
      <c r="P81" s="12"/>
      <c r="Q81" s="12"/>
      <c r="R81" s="12"/>
      <c r="S81" s="12"/>
      <c r="T81" s="12"/>
      <c r="U81" s="12"/>
      <c r="V81" s="12"/>
      <c r="W81" s="12"/>
      <c r="X81" s="12"/>
      <c r="Y81" s="12"/>
      <c r="Z81" s="12"/>
    </row>
    <row r="82" spans="1:26">
      <c r="A82" s="12"/>
      <c r="B82" s="12"/>
      <c r="C82" s="219" t="s">
        <v>738</v>
      </c>
      <c r="D82" s="219">
        <v>0.15</v>
      </c>
      <c r="E82" s="701">
        <v>0.7</v>
      </c>
      <c r="F82" s="701"/>
      <c r="G82" s="12"/>
      <c r="H82" s="12"/>
      <c r="I82" s="12"/>
      <c r="J82" s="12"/>
      <c r="K82" s="12"/>
      <c r="L82" s="12"/>
      <c r="M82" s="12"/>
      <c r="N82" s="12"/>
      <c r="O82" s="12"/>
      <c r="P82" s="12"/>
      <c r="Q82" s="12"/>
      <c r="R82" s="12"/>
      <c r="S82" s="12"/>
      <c r="T82" s="12"/>
      <c r="U82" s="12"/>
      <c r="V82" s="12"/>
      <c r="W82" s="12"/>
      <c r="X82" s="12"/>
      <c r="Y82" s="12"/>
      <c r="Z82" s="12"/>
    </row>
    <row r="83" spans="1:26">
      <c r="A83" s="12"/>
      <c r="B83" s="12"/>
      <c r="C83" s="219" t="s">
        <v>609</v>
      </c>
      <c r="D83" s="219">
        <v>0.15</v>
      </c>
      <c r="E83" s="701">
        <v>0.3</v>
      </c>
      <c r="F83" s="701"/>
      <c r="G83" s="12"/>
      <c r="H83" s="12"/>
      <c r="I83" s="12"/>
      <c r="J83" s="12"/>
      <c r="K83" s="12"/>
      <c r="L83" s="12"/>
      <c r="M83" s="12"/>
      <c r="N83" s="12"/>
      <c r="O83" s="12"/>
      <c r="P83" s="12"/>
      <c r="Q83" s="12"/>
      <c r="R83" s="12"/>
      <c r="S83" s="12"/>
      <c r="T83" s="12"/>
      <c r="U83" s="12"/>
      <c r="V83" s="12"/>
      <c r="W83" s="12"/>
      <c r="X83" s="12"/>
      <c r="Y83" s="12"/>
      <c r="Z83" s="12"/>
    </row>
    <row r="84" spans="1:26">
      <c r="A84" s="12"/>
      <c r="B84" s="12"/>
      <c r="C84" s="219" t="s">
        <v>615</v>
      </c>
      <c r="D84" s="219">
        <v>0.15</v>
      </c>
      <c r="E84" s="325">
        <v>1</v>
      </c>
      <c r="F84" s="701"/>
      <c r="G84" s="12"/>
      <c r="H84" s="12"/>
      <c r="I84" s="12"/>
      <c r="J84" s="12"/>
      <c r="K84" s="12"/>
      <c r="L84" s="12"/>
      <c r="M84" s="12"/>
      <c r="N84" s="12"/>
      <c r="O84" s="12"/>
      <c r="P84" s="12"/>
      <c r="Q84" s="12"/>
      <c r="R84" s="12"/>
      <c r="S84" s="12"/>
      <c r="T84" s="12"/>
      <c r="U84" s="12"/>
      <c r="V84" s="12"/>
      <c r="W84" s="12"/>
      <c r="X84" s="12"/>
      <c r="Y84" s="12"/>
      <c r="Z84" s="12"/>
    </row>
    <row r="85" spans="1:26">
      <c r="A85" s="12"/>
      <c r="B85" s="12"/>
      <c r="C85" s="219" t="s">
        <v>570</v>
      </c>
      <c r="D85" s="219">
        <v>0.15</v>
      </c>
      <c r="E85" s="701"/>
      <c r="F85" s="701"/>
      <c r="G85" s="12"/>
      <c r="H85" s="12"/>
      <c r="I85" s="12"/>
      <c r="J85" s="12"/>
      <c r="K85" s="12"/>
      <c r="L85" s="12"/>
      <c r="M85" s="12"/>
      <c r="N85" s="12"/>
      <c r="O85" s="12"/>
      <c r="P85" s="12"/>
      <c r="Q85" s="12"/>
      <c r="R85" s="12"/>
      <c r="S85" s="12"/>
      <c r="T85" s="12"/>
      <c r="U85" s="12"/>
      <c r="V85" s="12"/>
      <c r="W85" s="12"/>
      <c r="X85" s="12"/>
      <c r="Y85" s="12"/>
      <c r="Z85" s="12"/>
    </row>
    <row r="86" spans="1:26">
      <c r="A86" s="12"/>
      <c r="B86" s="12"/>
      <c r="C86" s="219" t="s">
        <v>571</v>
      </c>
      <c r="D86" s="219">
        <v>0.15</v>
      </c>
      <c r="E86" s="701"/>
      <c r="F86" s="701"/>
      <c r="G86" s="12"/>
      <c r="H86" s="12"/>
      <c r="I86" s="12"/>
      <c r="J86" s="12"/>
      <c r="K86" s="12"/>
      <c r="L86" s="12"/>
      <c r="M86" s="12"/>
      <c r="N86" s="12"/>
      <c r="O86" s="12"/>
      <c r="P86" s="12"/>
      <c r="Q86" s="12"/>
      <c r="R86" s="12"/>
      <c r="S86" s="12"/>
      <c r="T86" s="12"/>
      <c r="U86" s="12"/>
      <c r="V86" s="12"/>
      <c r="W86" s="12"/>
      <c r="X86" s="12"/>
      <c r="Y86" s="12"/>
      <c r="Z86" s="12"/>
    </row>
    <row r="87" spans="1:26">
      <c r="A87" s="12"/>
      <c r="B87" s="12"/>
      <c r="C87" s="219" t="s">
        <v>557</v>
      </c>
      <c r="D87" s="327"/>
      <c r="E87" s="701"/>
      <c r="F87" s="701">
        <v>0.15</v>
      </c>
      <c r="G87" s="12"/>
      <c r="H87" s="12"/>
      <c r="I87" s="12"/>
      <c r="J87" s="12"/>
      <c r="K87" s="12"/>
      <c r="L87" s="12"/>
      <c r="M87" s="12"/>
      <c r="N87" s="12"/>
      <c r="O87" s="12"/>
      <c r="P87" s="12"/>
      <c r="Q87" s="12"/>
      <c r="R87" s="12"/>
      <c r="S87" s="12"/>
      <c r="T87" s="12"/>
      <c r="U87" s="12"/>
      <c r="V87" s="12"/>
      <c r="W87" s="12"/>
      <c r="X87" s="12"/>
      <c r="Y87" s="12"/>
      <c r="Z87" s="12"/>
    </row>
    <row r="88" spans="1:26">
      <c r="A88" s="12"/>
      <c r="B88" s="12"/>
      <c r="C88" s="219" t="s">
        <v>732</v>
      </c>
      <c r="D88" s="219">
        <v>0.38</v>
      </c>
      <c r="E88" s="701"/>
      <c r="F88" s="701">
        <v>0.15</v>
      </c>
      <c r="G88" s="12"/>
      <c r="H88" s="12"/>
      <c r="I88" s="12"/>
      <c r="J88" s="12"/>
      <c r="K88" s="12"/>
      <c r="L88" s="12"/>
      <c r="M88" s="12"/>
      <c r="N88" s="12"/>
      <c r="O88" s="12"/>
      <c r="P88" s="12"/>
      <c r="Q88" s="12"/>
      <c r="R88" s="12"/>
      <c r="S88" s="12"/>
      <c r="T88" s="12"/>
      <c r="U88" s="12"/>
      <c r="V88" s="12"/>
      <c r="W88" s="12"/>
      <c r="X88" s="12"/>
      <c r="Y88" s="12"/>
      <c r="Z88" s="12"/>
    </row>
    <row r="89" spans="1:26">
      <c r="A89" s="12"/>
      <c r="B89" s="12"/>
      <c r="C89" s="219" t="s">
        <v>582</v>
      </c>
      <c r="D89" s="219">
        <v>0.19</v>
      </c>
      <c r="E89" s="701"/>
      <c r="F89" s="701">
        <v>0.15</v>
      </c>
      <c r="G89" s="12"/>
      <c r="H89" s="12"/>
      <c r="I89" s="12"/>
      <c r="J89" s="12"/>
      <c r="K89" s="12"/>
      <c r="L89" s="12"/>
      <c r="M89" s="12"/>
      <c r="N89" s="12"/>
      <c r="O89" s="12"/>
      <c r="P89" s="12"/>
      <c r="Q89" s="12"/>
      <c r="R89" s="12"/>
      <c r="S89" s="12"/>
      <c r="T89" s="12"/>
      <c r="U89" s="12"/>
      <c r="V89" s="12"/>
      <c r="W89" s="12"/>
      <c r="X89" s="12"/>
      <c r="Y89" s="12"/>
      <c r="Z89" s="12"/>
    </row>
    <row r="90" spans="1:26">
      <c r="A90" s="12"/>
      <c r="B90" s="12"/>
      <c r="C90" s="219" t="s">
        <v>583</v>
      </c>
      <c r="D90" s="219">
        <v>0.15</v>
      </c>
      <c r="E90" s="701"/>
      <c r="F90" s="701"/>
      <c r="G90" s="12"/>
      <c r="H90" s="12"/>
      <c r="I90" s="12"/>
      <c r="J90" s="12"/>
      <c r="K90" s="12"/>
      <c r="L90" s="12"/>
      <c r="M90" s="12"/>
      <c r="N90" s="12"/>
      <c r="O90" s="12"/>
      <c r="P90" s="12"/>
      <c r="Q90" s="12"/>
      <c r="R90" s="12"/>
      <c r="S90" s="12"/>
      <c r="T90" s="12"/>
      <c r="U90" s="12"/>
      <c r="V90" s="12"/>
      <c r="W90" s="12"/>
      <c r="X90" s="12"/>
      <c r="Y90" s="12"/>
      <c r="Z90" s="12"/>
    </row>
    <row r="91" spans="1:26">
      <c r="A91" s="12"/>
      <c r="B91" s="12"/>
      <c r="C91" s="219" t="s">
        <v>752</v>
      </c>
      <c r="D91" s="219">
        <v>0.5</v>
      </c>
      <c r="E91" s="701"/>
      <c r="F91" s="701">
        <v>0.15</v>
      </c>
      <c r="G91" s="12"/>
      <c r="H91" s="12"/>
      <c r="I91" s="12"/>
      <c r="J91" s="12"/>
      <c r="K91" s="12"/>
      <c r="L91" s="12"/>
      <c r="M91" s="12"/>
      <c r="N91" s="12"/>
      <c r="O91" s="12"/>
      <c r="P91" s="12"/>
      <c r="Q91" s="12"/>
      <c r="R91" s="12"/>
    </row>
    <row r="92" spans="1:26">
      <c r="C92" s="219" t="s">
        <v>611</v>
      </c>
      <c r="D92" s="219">
        <v>0.15</v>
      </c>
      <c r="E92" s="701">
        <v>0.25</v>
      </c>
      <c r="F92" s="701"/>
      <c r="L92" s="12"/>
      <c r="M92" s="12"/>
      <c r="N92" s="12"/>
      <c r="O92" s="12"/>
      <c r="P92" s="12"/>
      <c r="Q92" s="12"/>
      <c r="R92" s="12"/>
    </row>
    <row r="93" spans="1:26">
      <c r="C93" s="219" t="s">
        <v>610</v>
      </c>
      <c r="D93" s="219">
        <v>0.15</v>
      </c>
      <c r="E93" s="701">
        <v>0.5</v>
      </c>
      <c r="F93" s="701"/>
    </row>
    <row r="94" spans="1:26">
      <c r="C94" s="219" t="s">
        <v>741</v>
      </c>
      <c r="D94" s="324">
        <v>0.5</v>
      </c>
      <c r="E94" s="701"/>
      <c r="F94" s="701">
        <v>0.115</v>
      </c>
    </row>
    <row r="95" spans="1:26">
      <c r="C95" s="219" t="s">
        <v>586</v>
      </c>
      <c r="D95" s="219">
        <v>0.25</v>
      </c>
      <c r="E95" s="701"/>
      <c r="F95" s="701">
        <v>0.15</v>
      </c>
    </row>
    <row r="96" spans="1:26">
      <c r="C96" s="219" t="s">
        <v>560</v>
      </c>
      <c r="D96" s="219">
        <v>0.15</v>
      </c>
      <c r="E96" s="701"/>
      <c r="F96" s="701"/>
    </row>
    <row r="97" spans="1:6">
      <c r="A97" s="12"/>
      <c r="B97" s="12"/>
      <c r="C97" s="219" t="s">
        <v>740</v>
      </c>
      <c r="D97" s="324">
        <v>0.5</v>
      </c>
      <c r="E97" s="701"/>
      <c r="F97" s="701"/>
    </row>
    <row r="98" spans="1:6">
      <c r="A98" s="12"/>
      <c r="B98" s="12"/>
      <c r="C98" s="219" t="s">
        <v>736</v>
      </c>
      <c r="D98" s="324">
        <v>0.5</v>
      </c>
      <c r="E98" s="701"/>
      <c r="F98" s="701">
        <v>0.15</v>
      </c>
    </row>
    <row r="99" spans="1:6">
      <c r="A99" s="12"/>
      <c r="B99" s="12"/>
      <c r="C99" s="219" t="s">
        <v>751</v>
      </c>
      <c r="D99" s="219">
        <v>0.25</v>
      </c>
      <c r="E99" s="701"/>
      <c r="F99" s="701">
        <v>0.15</v>
      </c>
    </row>
    <row r="100" spans="1:6">
      <c r="A100" s="12"/>
      <c r="B100" s="12"/>
      <c r="C100" s="219" t="s">
        <v>584</v>
      </c>
      <c r="D100" s="219">
        <v>0.25</v>
      </c>
      <c r="E100" s="701"/>
      <c r="F100" s="701">
        <v>0.15</v>
      </c>
    </row>
    <row r="101" spans="1:6">
      <c r="A101" s="12"/>
      <c r="B101" s="12"/>
      <c r="C101" s="219" t="s">
        <v>561</v>
      </c>
      <c r="D101" s="219">
        <v>1.07</v>
      </c>
      <c r="E101" s="701"/>
      <c r="F101" s="701">
        <v>0.15</v>
      </c>
    </row>
    <row r="102" spans="1:6">
      <c r="A102" s="12"/>
      <c r="B102" s="12"/>
      <c r="C102" s="219" t="s">
        <v>742</v>
      </c>
      <c r="D102" s="219">
        <v>0.15</v>
      </c>
      <c r="E102" s="701"/>
      <c r="F102" s="701"/>
    </row>
    <row r="103" spans="1:6">
      <c r="A103" s="12"/>
      <c r="B103" s="12"/>
      <c r="C103" s="219" t="s">
        <v>739</v>
      </c>
      <c r="D103" s="219">
        <v>0.15</v>
      </c>
      <c r="E103" s="701">
        <v>1.5</v>
      </c>
      <c r="F103" s="701"/>
    </row>
    <row r="104" spans="1:6">
      <c r="A104" s="12"/>
      <c r="B104" s="12"/>
      <c r="C104" s="219" t="s">
        <v>744</v>
      </c>
      <c r="D104" s="219">
        <v>0.15</v>
      </c>
      <c r="E104" s="701"/>
      <c r="F104" s="701"/>
    </row>
    <row r="105" spans="1:6">
      <c r="A105" s="12"/>
      <c r="B105" s="12"/>
      <c r="C105" s="219" t="s">
        <v>614</v>
      </c>
      <c r="D105" s="219">
        <v>0.15</v>
      </c>
      <c r="E105" s="701">
        <v>0.75</v>
      </c>
      <c r="F105" s="701"/>
    </row>
    <row r="106" spans="1:6">
      <c r="A106" s="12"/>
      <c r="B106" s="12"/>
      <c r="C106" s="219" t="s">
        <v>753</v>
      </c>
      <c r="D106" s="219">
        <v>0.25</v>
      </c>
      <c r="E106" s="701">
        <v>0.9</v>
      </c>
      <c r="F106" s="701">
        <v>0.15</v>
      </c>
    </row>
    <row r="107" spans="1:6">
      <c r="A107" s="12"/>
      <c r="B107" s="12"/>
      <c r="C107" s="219" t="s">
        <v>574</v>
      </c>
      <c r="D107" s="219">
        <v>0.15</v>
      </c>
      <c r="E107" s="701"/>
      <c r="F107" s="701"/>
    </row>
    <row r="108" spans="1:6">
      <c r="A108" s="12"/>
      <c r="B108" s="12"/>
      <c r="C108" s="219" t="s">
        <v>575</v>
      </c>
      <c r="D108" s="219">
        <v>0.15</v>
      </c>
      <c r="E108" s="701"/>
      <c r="F108" s="701"/>
    </row>
    <row r="109" spans="1:6">
      <c r="A109" s="12"/>
      <c r="B109" s="12"/>
      <c r="C109" s="219" t="s">
        <v>750</v>
      </c>
      <c r="D109" s="219">
        <v>1.07</v>
      </c>
      <c r="E109" s="701"/>
      <c r="F109" s="701">
        <v>0.15</v>
      </c>
    </row>
    <row r="110" spans="1:6">
      <c r="A110" s="12"/>
      <c r="B110" s="12"/>
      <c r="C110" s="219" t="s">
        <v>572</v>
      </c>
      <c r="D110" s="219">
        <v>0.15</v>
      </c>
      <c r="E110" s="701"/>
      <c r="F110" s="701"/>
    </row>
    <row r="111" spans="1:6">
      <c r="C111" s="219" t="s">
        <v>737</v>
      </c>
      <c r="D111" s="324">
        <v>0.5</v>
      </c>
      <c r="E111" s="701"/>
      <c r="F111" s="701">
        <v>0.15</v>
      </c>
    </row>
    <row r="112" spans="1:6">
      <c r="C112" s="219" t="s">
        <v>585</v>
      </c>
      <c r="D112" s="219">
        <v>0.25</v>
      </c>
      <c r="E112" s="701"/>
      <c r="F112" s="701">
        <v>0.2</v>
      </c>
    </row>
    <row r="113" spans="3:6">
      <c r="C113" s="219" t="s">
        <v>734</v>
      </c>
      <c r="D113" s="219">
        <v>0.15</v>
      </c>
      <c r="E113" s="325">
        <v>1</v>
      </c>
      <c r="F113" s="701"/>
    </row>
    <row r="114" spans="3:6">
      <c r="C114" s="219" t="s">
        <v>576</v>
      </c>
      <c r="D114" s="219">
        <v>0.15</v>
      </c>
      <c r="E114" s="701"/>
      <c r="F114" s="701"/>
    </row>
    <row r="115" spans="3:6">
      <c r="C115" s="219" t="s">
        <v>612</v>
      </c>
      <c r="D115" s="219">
        <v>0.15</v>
      </c>
      <c r="E115" s="701">
        <v>50</v>
      </c>
      <c r="F115" s="701"/>
    </row>
    <row r="116" spans="3:6">
      <c r="C116" s="219" t="s">
        <v>613</v>
      </c>
      <c r="D116" s="219">
        <v>0.15</v>
      </c>
      <c r="E116" s="701">
        <v>20</v>
      </c>
      <c r="F116" s="701"/>
    </row>
    <row r="117" spans="3:6">
      <c r="C117" s="219" t="s">
        <v>748</v>
      </c>
      <c r="D117" s="219">
        <v>0.15</v>
      </c>
      <c r="E117" s="701"/>
      <c r="F117" s="701"/>
    </row>
    <row r="118" spans="3:6">
      <c r="C118" s="219" t="s">
        <v>756</v>
      </c>
      <c r="D118" s="324">
        <v>0.5</v>
      </c>
      <c r="E118" s="161">
        <v>0.5</v>
      </c>
      <c r="F118" s="701">
        <v>0.15</v>
      </c>
    </row>
    <row r="119" spans="3:6">
      <c r="C119" s="219" t="s">
        <v>762</v>
      </c>
      <c r="D119" s="324">
        <v>0.5</v>
      </c>
      <c r="E119" s="701"/>
      <c r="F119" s="701">
        <v>0.15</v>
      </c>
    </row>
    <row r="120" spans="3:6">
      <c r="C120" s="219" t="s">
        <v>589</v>
      </c>
      <c r="D120" s="219">
        <v>0.25</v>
      </c>
      <c r="E120" s="701"/>
      <c r="F120" s="701">
        <v>0.2</v>
      </c>
    </row>
    <row r="121" spans="3:6">
      <c r="C121" s="219" t="s">
        <v>591</v>
      </c>
      <c r="D121" s="324">
        <v>0.5</v>
      </c>
      <c r="E121" s="701"/>
      <c r="F121" s="701">
        <v>0.15</v>
      </c>
    </row>
    <row r="122" spans="3:6">
      <c r="C122" s="219" t="s">
        <v>590</v>
      </c>
      <c r="D122" s="219">
        <v>0.15</v>
      </c>
      <c r="E122" s="701"/>
      <c r="F122" s="701"/>
    </row>
    <row r="123" spans="3:6">
      <c r="C123" s="219" t="s">
        <v>749</v>
      </c>
      <c r="D123" s="219">
        <v>0.15</v>
      </c>
      <c r="E123" s="701"/>
      <c r="F123" s="701"/>
    </row>
    <row r="124" spans="3:6">
      <c r="C124" s="219" t="s">
        <v>743</v>
      </c>
      <c r="D124" s="219">
        <v>0.15</v>
      </c>
      <c r="E124" s="701"/>
      <c r="F124" s="701"/>
    </row>
    <row r="125" spans="3:6">
      <c r="C125" s="219" t="s">
        <v>617</v>
      </c>
      <c r="D125" s="219">
        <v>0.15</v>
      </c>
      <c r="E125" s="701">
        <v>50</v>
      </c>
      <c r="F125" s="701"/>
    </row>
    <row r="126" spans="3:6">
      <c r="C126" s="219" t="s">
        <v>616</v>
      </c>
      <c r="D126" s="219">
        <v>0.15</v>
      </c>
      <c r="E126" s="701">
        <v>25</v>
      </c>
      <c r="F126" s="701"/>
    </row>
    <row r="127" spans="3:6">
      <c r="C127" s="219" t="s">
        <v>619</v>
      </c>
      <c r="D127" s="219">
        <v>0.15</v>
      </c>
      <c r="E127" s="701">
        <v>70</v>
      </c>
      <c r="F127" s="701"/>
    </row>
    <row r="128" spans="3:6">
      <c r="C128" s="219" t="s">
        <v>618</v>
      </c>
      <c r="D128" s="219">
        <v>0.15</v>
      </c>
      <c r="E128" s="701">
        <v>50</v>
      </c>
      <c r="F128" s="701"/>
    </row>
    <row r="129" spans="1:17">
      <c r="C129" s="219" t="s">
        <v>577</v>
      </c>
      <c r="D129" s="324">
        <v>0.5</v>
      </c>
      <c r="E129" s="701"/>
      <c r="F129" s="701">
        <v>0.15</v>
      </c>
    </row>
    <row r="130" spans="1:17">
      <c r="C130" s="219" t="s">
        <v>608</v>
      </c>
      <c r="D130" s="219">
        <v>0.15</v>
      </c>
      <c r="E130" s="325">
        <v>1</v>
      </c>
      <c r="F130" s="701"/>
    </row>
    <row r="131" spans="1:17">
      <c r="C131" s="326" t="s">
        <v>735</v>
      </c>
      <c r="D131" s="219">
        <v>0.15</v>
      </c>
      <c r="E131" s="325">
        <v>1</v>
      </c>
      <c r="F131" s="701"/>
    </row>
    <row r="132" spans="1:17">
      <c r="C132" s="219" t="s">
        <v>578</v>
      </c>
      <c r="D132" s="219">
        <v>0.15</v>
      </c>
      <c r="E132" s="701"/>
      <c r="F132" s="701"/>
    </row>
    <row r="133" spans="1:17">
      <c r="C133" s="219" t="s">
        <v>558</v>
      </c>
      <c r="D133" s="219">
        <v>0.15</v>
      </c>
      <c r="E133" s="701">
        <v>0.5</v>
      </c>
      <c r="F133" s="701"/>
      <c r="L133" s="12"/>
      <c r="M133" s="12"/>
      <c r="N133" s="12"/>
      <c r="O133" s="12"/>
      <c r="P133" s="12"/>
    </row>
    <row r="134" spans="1:17">
      <c r="L134" s="12"/>
      <c r="M134" s="12"/>
      <c r="N134" s="12"/>
      <c r="O134" s="12"/>
      <c r="P134" s="12"/>
    </row>
    <row r="135" spans="1:17">
      <c r="J135" s="312"/>
      <c r="K135" s="312"/>
      <c r="L135" s="12"/>
      <c r="M135" s="12"/>
      <c r="N135" s="12"/>
      <c r="O135" s="12"/>
      <c r="P135" s="12"/>
      <c r="Q135" s="555"/>
    </row>
    <row r="136" spans="1:17">
      <c r="J136" s="12"/>
      <c r="K136" s="12"/>
      <c r="L136" s="12"/>
      <c r="M136" s="12"/>
      <c r="N136" s="12"/>
      <c r="O136" s="12"/>
      <c r="P136" s="12"/>
    </row>
    <row r="137" spans="1:17">
      <c r="L137" s="12"/>
      <c r="M137" s="12"/>
      <c r="N137" s="12"/>
      <c r="O137" s="12"/>
      <c r="P137" s="12"/>
    </row>
    <row r="138" spans="1:17" ht="15" customHeight="1">
      <c r="L138" s="1241"/>
      <c r="M138" s="1241"/>
      <c r="N138" s="1241"/>
      <c r="O138" s="1241"/>
      <c r="P138" s="1241"/>
    </row>
    <row r="139" spans="1:17" ht="23.25" customHeight="1">
      <c r="H139" s="12"/>
      <c r="I139" s="12"/>
      <c r="J139" s="12"/>
      <c r="L139" s="1241"/>
      <c r="M139" s="1241"/>
      <c r="N139" s="1241"/>
      <c r="O139" s="1241"/>
      <c r="P139" s="1241"/>
    </row>
    <row r="140" spans="1:17" ht="28.5" customHeight="1">
      <c r="H140" s="12"/>
      <c r="I140" s="12"/>
      <c r="J140" s="12"/>
      <c r="L140" s="1241"/>
      <c r="M140" s="1241"/>
      <c r="N140" s="1241"/>
      <c r="O140" s="1241"/>
      <c r="P140" s="1241"/>
    </row>
    <row r="141" spans="1:17" ht="30" customHeight="1">
      <c r="H141" s="12"/>
      <c r="I141" s="12"/>
      <c r="J141" s="12"/>
      <c r="L141" s="1241"/>
      <c r="M141" s="1241"/>
      <c r="N141" s="1241"/>
      <c r="O141" s="1241"/>
      <c r="P141" s="1241"/>
    </row>
    <row r="142" spans="1:17" ht="27.75" customHeight="1">
      <c r="H142" s="12"/>
      <c r="I142" s="12"/>
      <c r="J142" s="12"/>
      <c r="L142" s="1241"/>
      <c r="M142" s="1241"/>
      <c r="N142" s="1241"/>
      <c r="O142" s="1241"/>
      <c r="P142" s="1241"/>
    </row>
    <row r="143" spans="1:17" ht="15" customHeight="1">
      <c r="A143" s="506"/>
      <c r="B143" s="506"/>
      <c r="C143" s="506"/>
      <c r="D143" s="506"/>
      <c r="E143" s="506"/>
      <c r="F143" s="506"/>
      <c r="G143" s="506"/>
      <c r="H143" s="94"/>
      <c r="I143" s="94"/>
      <c r="J143" s="717"/>
      <c r="L143" s="1241"/>
      <c r="M143" s="1241"/>
      <c r="N143" s="1241"/>
      <c r="O143" s="1241"/>
      <c r="P143" s="1241"/>
    </row>
    <row r="144" spans="1:17">
      <c r="H144" s="12"/>
      <c r="I144" s="12"/>
      <c r="J144" s="12"/>
      <c r="L144" s="1241"/>
      <c r="M144" s="1241"/>
      <c r="N144" s="1241"/>
      <c r="O144" s="1241"/>
      <c r="P144" s="1241"/>
    </row>
    <row r="145" spans="1:16">
      <c r="H145" s="12"/>
      <c r="I145" s="12"/>
      <c r="J145" s="12"/>
      <c r="L145" s="1241"/>
      <c r="M145" s="1241"/>
      <c r="N145" s="1241"/>
      <c r="O145" s="1241"/>
      <c r="P145" s="1241"/>
    </row>
    <row r="146" spans="1:16">
      <c r="A146" s="504"/>
      <c r="B146" s="504"/>
      <c r="C146" s="504"/>
      <c r="D146" s="504"/>
      <c r="E146" s="504"/>
      <c r="F146" s="504"/>
      <c r="G146" s="504"/>
      <c r="H146" s="504"/>
      <c r="I146" s="504"/>
      <c r="J146" s="504"/>
      <c r="K146" s="504"/>
      <c r="L146" s="1241"/>
      <c r="M146" s="1241"/>
      <c r="N146" s="1241"/>
      <c r="O146" s="1241"/>
      <c r="P146" s="1241"/>
    </row>
    <row r="147" spans="1:16">
      <c r="F147" s="48"/>
      <c r="G147" s="48"/>
      <c r="H147" s="48"/>
    </row>
    <row r="148" spans="1:16">
      <c r="B148" s="36"/>
      <c r="C148" s="36"/>
      <c r="D148" s="36"/>
      <c r="E148" s="36"/>
      <c r="F148" s="36"/>
      <c r="G148" s="36"/>
      <c r="H148" s="36"/>
      <c r="I148" s="36"/>
      <c r="J148" s="36"/>
      <c r="K148" s="36"/>
      <c r="L148" s="36"/>
      <c r="M148" s="36"/>
    </row>
    <row r="149" spans="1:16">
      <c r="B149" s="713"/>
      <c r="C149" s="71"/>
      <c r="D149" s="55"/>
      <c r="E149" s="55"/>
      <c r="F149" s="682"/>
      <c r="G149" s="55"/>
      <c r="H149" s="55"/>
      <c r="I149" s="686"/>
      <c r="J149" s="686"/>
      <c r="K149" s="713"/>
      <c r="L149" s="36"/>
      <c r="M149" s="36"/>
    </row>
    <row r="150" spans="1:16" ht="53.25" customHeight="1">
      <c r="B150" s="679"/>
      <c r="C150" s="682"/>
      <c r="D150" s="493"/>
      <c r="E150" s="493"/>
      <c r="F150" s="36"/>
      <c r="G150" s="493"/>
      <c r="H150" s="493"/>
      <c r="I150" s="710"/>
      <c r="J150" s="710"/>
      <c r="K150" s="679"/>
      <c r="L150" s="36"/>
      <c r="M150" s="36"/>
    </row>
    <row r="151" spans="1:16" ht="64.5" customHeight="1">
      <c r="B151" s="711"/>
      <c r="C151" s="493"/>
      <c r="D151" s="36"/>
      <c r="E151" s="720"/>
      <c r="F151" s="720"/>
      <c r="G151" s="720"/>
      <c r="H151" s="62"/>
      <c r="I151" s="710"/>
      <c r="J151" s="679"/>
      <c r="K151" s="689"/>
      <c r="L151" s="36"/>
      <c r="M151" s="36"/>
    </row>
    <row r="152" spans="1:16" ht="42.75" customHeight="1">
      <c r="B152" s="489"/>
      <c r="C152" s="493"/>
      <c r="D152" s="36"/>
      <c r="E152" s="36"/>
      <c r="F152" s="36"/>
      <c r="G152" s="36"/>
      <c r="H152" s="36"/>
      <c r="I152" s="710"/>
      <c r="J152" s="689"/>
      <c r="K152" s="489"/>
      <c r="L152" s="36"/>
      <c r="M152" s="36"/>
    </row>
    <row r="153" spans="1:16" ht="47.25" customHeight="1">
      <c r="B153" s="36"/>
      <c r="C153" s="648"/>
      <c r="D153" s="36"/>
      <c r="E153" s="36"/>
      <c r="F153" s="36"/>
      <c r="G153" s="36"/>
      <c r="H153" s="36"/>
      <c r="I153" s="710"/>
      <c r="J153" s="36"/>
      <c r="K153" s="36"/>
      <c r="L153" s="36"/>
      <c r="M153" s="36"/>
    </row>
    <row r="154" spans="1:16">
      <c r="A154" s="36"/>
      <c r="B154" s="36"/>
      <c r="C154" s="492"/>
      <c r="D154" s="36"/>
      <c r="E154" s="36"/>
      <c r="F154" s="36"/>
      <c r="G154" s="36"/>
      <c r="H154" s="36"/>
      <c r="I154" s="710"/>
      <c r="J154" s="482"/>
      <c r="K154" s="707"/>
      <c r="L154" s="36"/>
      <c r="M154" s="36"/>
    </row>
    <row r="155" spans="1:16">
      <c r="A155" s="36"/>
      <c r="B155" s="36"/>
      <c r="C155" s="36"/>
      <c r="D155" s="36"/>
      <c r="E155" s="36"/>
      <c r="F155" s="36"/>
      <c r="G155" s="36"/>
      <c r="H155" s="36"/>
      <c r="I155" s="707"/>
      <c r="J155" s="707"/>
      <c r="K155" s="707"/>
      <c r="L155" s="36"/>
      <c r="M155" s="36"/>
    </row>
    <row r="156" spans="1:16">
      <c r="A156" s="1196"/>
      <c r="B156" s="1196"/>
      <c r="C156" s="1196"/>
      <c r="D156" s="1196"/>
      <c r="E156" s="1196"/>
      <c r="F156" s="1196"/>
      <c r="G156" s="1196"/>
      <c r="H156" s="1196"/>
      <c r="I156" s="1196"/>
      <c r="J156" s="1196"/>
      <c r="K156" s="1196"/>
      <c r="L156" s="1196"/>
      <c r="M156" s="1196"/>
    </row>
    <row r="157" spans="1:16">
      <c r="A157" s="715"/>
      <c r="B157" s="715"/>
      <c r="C157" s="715"/>
      <c r="D157" s="1198"/>
      <c r="E157" s="1198"/>
      <c r="F157" s="715"/>
      <c r="G157" s="1204"/>
      <c r="H157" s="1204"/>
      <c r="I157" s="715"/>
      <c r="J157" s="562"/>
      <c r="K157" s="715"/>
      <c r="L157" s="1198"/>
      <c r="M157" s="1198"/>
    </row>
    <row r="158" spans="1:16" ht="15" customHeight="1">
      <c r="A158" s="944"/>
      <c r="B158" s="944"/>
      <c r="C158" s="944"/>
      <c r="D158" s="944"/>
      <c r="E158" s="944"/>
      <c r="F158" s="944"/>
      <c r="G158" s="1187"/>
      <c r="H158" s="1187"/>
      <c r="I158" s="1087"/>
      <c r="J158" s="1087"/>
      <c r="K158" s="944"/>
      <c r="L158" s="944"/>
      <c r="M158" s="944"/>
    </row>
    <row r="159" spans="1:16" ht="30.75" customHeight="1">
      <c r="A159" s="944"/>
      <c r="B159" s="944"/>
      <c r="C159" s="944"/>
      <c r="D159" s="944"/>
      <c r="E159" s="944"/>
      <c r="F159" s="944"/>
      <c r="G159" s="1187"/>
      <c r="H159" s="1187"/>
      <c r="I159" s="1087"/>
      <c r="J159" s="1087"/>
      <c r="K159" s="944"/>
      <c r="L159" s="944"/>
      <c r="M159" s="944"/>
    </row>
    <row r="160" spans="1:16">
      <c r="A160" s="1205"/>
      <c r="B160" s="1203"/>
      <c r="C160" s="1206"/>
      <c r="D160" s="1088"/>
      <c r="E160" s="1088"/>
      <c r="F160" s="1203"/>
      <c r="G160" s="1088"/>
      <c r="H160" s="1088"/>
      <c r="I160" s="1203"/>
      <c r="J160" s="1088"/>
      <c r="K160" s="1088"/>
      <c r="L160" s="1088"/>
      <c r="M160" s="1088"/>
    </row>
    <row r="161" spans="1:13">
      <c r="A161" s="1205"/>
      <c r="B161" s="1203"/>
      <c r="C161" s="1206"/>
      <c r="D161" s="1088"/>
      <c r="E161" s="1088"/>
      <c r="F161" s="1203"/>
      <c r="G161" s="1088"/>
      <c r="H161" s="1088"/>
      <c r="I161" s="1203"/>
      <c r="J161" s="1088"/>
      <c r="K161" s="1088"/>
      <c r="L161" s="1088"/>
      <c r="M161" s="1088"/>
    </row>
    <row r="162" spans="1:13">
      <c r="A162" s="506"/>
      <c r="B162" s="506"/>
      <c r="C162" s="506"/>
      <c r="D162" s="506"/>
      <c r="E162" s="506"/>
      <c r="F162" s="506"/>
      <c r="G162" s="506"/>
      <c r="H162" s="506"/>
      <c r="I162" s="5"/>
      <c r="J162" s="5"/>
      <c r="K162" s="717"/>
      <c r="L162" s="36"/>
      <c r="M162" s="36"/>
    </row>
    <row r="163" spans="1:13">
      <c r="A163" s="36"/>
      <c r="B163" s="36"/>
      <c r="C163" s="36"/>
      <c r="D163" s="36"/>
      <c r="E163" s="36"/>
      <c r="F163" s="36"/>
      <c r="G163" s="36"/>
      <c r="H163" s="36"/>
      <c r="I163" s="36"/>
      <c r="J163" s="36"/>
      <c r="K163" s="36"/>
      <c r="L163" s="36"/>
      <c r="M163" s="36"/>
    </row>
    <row r="164" spans="1:13">
      <c r="A164" s="36"/>
      <c r="B164" s="713"/>
      <c r="C164" s="36"/>
      <c r="D164" s="36"/>
      <c r="E164" s="36"/>
      <c r="F164" s="36"/>
      <c r="G164" s="36"/>
      <c r="H164" s="36"/>
      <c r="I164" s="36"/>
      <c r="J164" s="36"/>
      <c r="K164" s="36"/>
      <c r="L164" s="36"/>
      <c r="M164" s="36"/>
    </row>
    <row r="165" spans="1:13">
      <c r="A165" s="36"/>
      <c r="B165" s="679"/>
      <c r="C165" s="36"/>
      <c r="D165" s="36"/>
      <c r="E165" s="36"/>
      <c r="F165" s="36"/>
      <c r="G165" s="1069"/>
      <c r="H165" s="1069"/>
      <c r="I165" s="36"/>
      <c r="J165" s="713"/>
      <c r="K165" s="36"/>
      <c r="L165" s="1197"/>
      <c r="M165" s="1197"/>
    </row>
    <row r="166" spans="1:13" ht="22.5" customHeight="1">
      <c r="A166" s="36"/>
      <c r="B166" s="711"/>
      <c r="C166" s="36"/>
      <c r="D166" s="36"/>
      <c r="E166" s="36"/>
      <c r="F166" s="36"/>
      <c r="G166" s="1187"/>
      <c r="H166" s="1187"/>
      <c r="I166" s="36"/>
      <c r="J166" s="679"/>
      <c r="K166" s="36"/>
      <c r="L166" s="944"/>
      <c r="M166" s="944"/>
    </row>
    <row r="167" spans="1:13" ht="44.15" customHeight="1">
      <c r="A167" s="36"/>
      <c r="B167" s="36"/>
      <c r="C167" s="36"/>
      <c r="D167" s="36"/>
      <c r="E167" s="36"/>
      <c r="F167" s="36"/>
      <c r="G167" s="1187"/>
      <c r="H167" s="1187"/>
      <c r="I167" s="36"/>
      <c r="J167" s="711"/>
      <c r="K167" s="36"/>
      <c r="L167" s="1087"/>
      <c r="M167" s="1087"/>
    </row>
    <row r="168" spans="1:13" ht="31" customHeight="1">
      <c r="A168" s="48"/>
      <c r="B168" s="48"/>
      <c r="C168" s="48"/>
      <c r="D168" s="48"/>
      <c r="E168" s="48"/>
      <c r="F168" s="48"/>
      <c r="G168" s="1195"/>
      <c r="H168" s="1195"/>
      <c r="I168" s="48"/>
      <c r="J168" s="48"/>
      <c r="K168" s="48"/>
      <c r="L168" s="48"/>
      <c r="M168" s="48"/>
    </row>
    <row r="169" spans="1:13" ht="44.25" customHeight="1">
      <c r="A169" s="48"/>
      <c r="B169" s="48"/>
      <c r="C169" s="48"/>
      <c r="D169" s="48"/>
      <c r="E169" s="48"/>
      <c r="F169" s="48"/>
      <c r="G169" s="1195"/>
      <c r="H169" s="1195"/>
      <c r="I169" s="48"/>
      <c r="J169" s="48"/>
      <c r="K169" s="48"/>
      <c r="L169" s="48"/>
      <c r="M169" s="48"/>
    </row>
    <row r="170" spans="1:13" ht="29.25" customHeight="1">
      <c r="A170" s="48"/>
      <c r="B170" s="48"/>
      <c r="C170" s="48"/>
      <c r="D170" s="48"/>
      <c r="E170" s="48"/>
      <c r="F170" s="48"/>
      <c r="G170" s="1195"/>
      <c r="H170" s="1195"/>
      <c r="I170" s="48"/>
      <c r="J170" s="48"/>
      <c r="K170" s="48"/>
      <c r="L170" s="48"/>
      <c r="M170" s="48"/>
    </row>
    <row r="171" spans="1:13" ht="29.25" customHeight="1">
      <c r="A171" s="48"/>
      <c r="B171" s="48"/>
      <c r="C171" s="48"/>
      <c r="D171" s="48"/>
      <c r="E171" s="48"/>
      <c r="F171" s="48"/>
      <c r="G171" s="1195"/>
      <c r="H171" s="1195"/>
      <c r="I171" s="48"/>
      <c r="J171" s="48"/>
      <c r="K171" s="48"/>
      <c r="L171" s="48"/>
      <c r="M171" s="48"/>
    </row>
    <row r="172" spans="1:13" ht="51" customHeight="1">
      <c r="A172" s="48"/>
      <c r="B172" s="48"/>
      <c r="C172" s="48"/>
      <c r="D172" s="48"/>
      <c r="E172" s="48"/>
      <c r="F172" s="48"/>
      <c r="G172" s="1195"/>
      <c r="H172" s="1195"/>
      <c r="I172" s="48"/>
      <c r="J172" s="48"/>
      <c r="K172" s="48"/>
      <c r="L172" s="48"/>
      <c r="M172" s="48"/>
    </row>
    <row r="173" spans="1:13">
      <c r="A173" s="48"/>
      <c r="B173" s="48"/>
      <c r="C173" s="48"/>
      <c r="D173" s="48"/>
      <c r="E173" s="48"/>
      <c r="F173" s="48"/>
      <c r="G173" s="1153"/>
      <c r="H173" s="1153"/>
      <c r="I173" s="48"/>
      <c r="J173" s="48"/>
      <c r="K173" s="48"/>
      <c r="L173" s="48"/>
      <c r="M173" s="48"/>
    </row>
  </sheetData>
  <mergeCells count="123">
    <mergeCell ref="G170:H170"/>
    <mergeCell ref="G171:H171"/>
    <mergeCell ref="G172:H172"/>
    <mergeCell ref="G173:H173"/>
    <mergeCell ref="G166:H166"/>
    <mergeCell ref="L166:M166"/>
    <mergeCell ref="G167:H167"/>
    <mergeCell ref="L167:M167"/>
    <mergeCell ref="G168:H168"/>
    <mergeCell ref="G169:H169"/>
    <mergeCell ref="I160:I161"/>
    <mergeCell ref="J160:J161"/>
    <mergeCell ref="K160:K161"/>
    <mergeCell ref="L160:M161"/>
    <mergeCell ref="G165:H165"/>
    <mergeCell ref="L165:M165"/>
    <mergeCell ref="I158:I159"/>
    <mergeCell ref="J158:J159"/>
    <mergeCell ref="K158:K159"/>
    <mergeCell ref="L158:M159"/>
    <mergeCell ref="A160:A161"/>
    <mergeCell ref="B160:B161"/>
    <mergeCell ref="C160:C161"/>
    <mergeCell ref="D160:E161"/>
    <mergeCell ref="F160:F161"/>
    <mergeCell ref="G160:H161"/>
    <mergeCell ref="A158:A159"/>
    <mergeCell ref="B158:B159"/>
    <mergeCell ref="C158:C159"/>
    <mergeCell ref="D158:E159"/>
    <mergeCell ref="F158:F159"/>
    <mergeCell ref="G158:H159"/>
    <mergeCell ref="H54:J54"/>
    <mergeCell ref="L138:P146"/>
    <mergeCell ref="A156:M156"/>
    <mergeCell ref="D157:E157"/>
    <mergeCell ref="G157:H157"/>
    <mergeCell ref="L157:M157"/>
    <mergeCell ref="A43:H43"/>
    <mergeCell ref="I43:K43"/>
    <mergeCell ref="J45:K45"/>
    <mergeCell ref="J46:K46"/>
    <mergeCell ref="J47:K47"/>
    <mergeCell ref="J48:K48"/>
    <mergeCell ref="B39:D39"/>
    <mergeCell ref="G39:J39"/>
    <mergeCell ref="A40:H40"/>
    <mergeCell ref="A41:H41"/>
    <mergeCell ref="I41:K41"/>
    <mergeCell ref="A42:H42"/>
    <mergeCell ref="I42:K42"/>
    <mergeCell ref="G33:G35"/>
    <mergeCell ref="J33:K35"/>
    <mergeCell ref="A36:A38"/>
    <mergeCell ref="B36:B38"/>
    <mergeCell ref="C36:C38"/>
    <mergeCell ref="D36:D38"/>
    <mergeCell ref="E36:E38"/>
    <mergeCell ref="F36:F38"/>
    <mergeCell ref="G36:G38"/>
    <mergeCell ref="J36:K38"/>
    <mergeCell ref="A33:A35"/>
    <mergeCell ref="B33:B35"/>
    <mergeCell ref="C33:C35"/>
    <mergeCell ref="D33:D35"/>
    <mergeCell ref="E33:E35"/>
    <mergeCell ref="F33:F35"/>
    <mergeCell ref="A21:H21"/>
    <mergeCell ref="A22:H22"/>
    <mergeCell ref="A23:H23"/>
    <mergeCell ref="A24:H24"/>
    <mergeCell ref="A25:H25"/>
    <mergeCell ref="H16:H17"/>
    <mergeCell ref="I16:I17"/>
    <mergeCell ref="A18:H18"/>
    <mergeCell ref="B19:F19"/>
    <mergeCell ref="I19:J19"/>
    <mergeCell ref="A20:H20"/>
    <mergeCell ref="A16:A17"/>
    <mergeCell ref="B16:C17"/>
    <mergeCell ref="D16:D17"/>
    <mergeCell ref="E16:E17"/>
    <mergeCell ref="F16:F17"/>
    <mergeCell ref="G16:G17"/>
    <mergeCell ref="A28:K28"/>
    <mergeCell ref="M28:M31"/>
    <mergeCell ref="B29:K29"/>
    <mergeCell ref="H30:I30"/>
    <mergeCell ref="J30:K30"/>
    <mergeCell ref="A31:A32"/>
    <mergeCell ref="B31:E31"/>
    <mergeCell ref="F31:G31"/>
    <mergeCell ref="H31:I32"/>
    <mergeCell ref="J31:K32"/>
    <mergeCell ref="A4:K4"/>
    <mergeCell ref="A5:K5"/>
    <mergeCell ref="A9:K9"/>
    <mergeCell ref="A10:C10"/>
    <mergeCell ref="D10:F10"/>
    <mergeCell ref="G10:I10"/>
    <mergeCell ref="J10:K10"/>
    <mergeCell ref="M5:M6"/>
    <mergeCell ref="C7:F7"/>
    <mergeCell ref="G7:J7"/>
    <mergeCell ref="C8:K8"/>
    <mergeCell ref="AV13:AY13"/>
    <mergeCell ref="A14:A15"/>
    <mergeCell ref="B14:G14"/>
    <mergeCell ref="H14:I14"/>
    <mergeCell ref="J14:K15"/>
    <mergeCell ref="B15:C15"/>
    <mergeCell ref="J11:K11"/>
    <mergeCell ref="J12:K12"/>
    <mergeCell ref="B13:C13"/>
    <mergeCell ref="J13:K13"/>
    <mergeCell ref="AN13:AO13"/>
    <mergeCell ref="AP13:AU13"/>
    <mergeCell ref="A11:A12"/>
    <mergeCell ref="B11:C12"/>
    <mergeCell ref="D11:E12"/>
    <mergeCell ref="F11:F12"/>
    <mergeCell ref="G11:H12"/>
    <mergeCell ref="I11:I12"/>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dimension ref="A1:AQ22"/>
  <sheetViews>
    <sheetView zoomScale="90" zoomScaleNormal="90" workbookViewId="0">
      <selection activeCell="B22" sqref="B22"/>
    </sheetView>
  </sheetViews>
  <sheetFormatPr defaultColWidth="9.1796875" defaultRowHeight="14.5"/>
  <cols>
    <col min="1" max="1" width="22.1796875" style="49" customWidth="1"/>
    <col min="2" max="2" width="26.81640625" style="49" customWidth="1"/>
    <col min="3" max="3" width="10.81640625" style="49" customWidth="1"/>
    <col min="4" max="5" width="10.1796875" style="49" customWidth="1"/>
    <col min="6" max="6" width="9.1796875" style="49"/>
    <col min="7" max="9" width="11.453125" style="49" customWidth="1"/>
    <col min="10" max="10" width="17.1796875" style="49" customWidth="1"/>
    <col min="11" max="11" width="16.81640625" style="49" customWidth="1"/>
    <col min="12" max="12" width="8.81640625" style="49" customWidth="1"/>
    <col min="13" max="13" width="20" style="49" customWidth="1"/>
    <col min="14" max="14" width="16.1796875" style="49" customWidth="1"/>
    <col min="15" max="15" width="18" style="49" customWidth="1"/>
    <col min="16" max="16" width="17.453125" style="49" customWidth="1"/>
    <col min="17" max="17" width="17.81640625" style="49" customWidth="1"/>
    <col min="18" max="16384" width="9.1796875" style="49"/>
  </cols>
  <sheetData>
    <row r="1" spans="1:18">
      <c r="A1" s="51"/>
      <c r="B1" s="49" t="s">
        <v>60</v>
      </c>
      <c r="C1" s="52"/>
      <c r="D1" s="49" t="s">
        <v>61</v>
      </c>
      <c r="G1" s="253"/>
      <c r="H1" s="253"/>
      <c r="I1" s="253"/>
      <c r="J1" s="253"/>
      <c r="K1" s="253"/>
      <c r="L1" s="49" t="s">
        <v>62</v>
      </c>
      <c r="N1" s="53"/>
      <c r="O1" s="49" t="s">
        <v>63</v>
      </c>
      <c r="Q1" s="247"/>
      <c r="R1" s="49" t="s">
        <v>632</v>
      </c>
    </row>
    <row r="3" spans="1:18">
      <c r="M3" s="48"/>
      <c r="N3" s="48"/>
    </row>
    <row r="4" spans="1:18" ht="15" customHeight="1">
      <c r="A4" s="853" t="s">
        <v>355</v>
      </c>
      <c r="B4" s="853"/>
      <c r="C4" s="853"/>
      <c r="D4" s="853"/>
      <c r="E4" s="853"/>
      <c r="F4" s="853"/>
      <c r="G4" s="853"/>
      <c r="H4" s="853"/>
      <c r="I4" s="853"/>
      <c r="J4" s="853"/>
      <c r="K4" s="853"/>
      <c r="L4" s="853"/>
      <c r="M4" s="28"/>
      <c r="N4" s="28"/>
    </row>
    <row r="5" spans="1:18" ht="32.15" customHeight="1">
      <c r="A5" s="1077" t="s">
        <v>1174</v>
      </c>
      <c r="B5" s="1078"/>
      <c r="C5" s="1078"/>
      <c r="D5" s="1078"/>
      <c r="E5" s="1078"/>
      <c r="F5" s="1078"/>
      <c r="G5" s="1078"/>
      <c r="H5" s="1078"/>
      <c r="I5" s="1078"/>
      <c r="J5" s="1078"/>
      <c r="K5" s="1078"/>
      <c r="L5" s="1079"/>
      <c r="M5" s="28"/>
      <c r="N5" s="28"/>
    </row>
    <row r="6" spans="1:18">
      <c r="A6" s="173" t="s">
        <v>45</v>
      </c>
      <c r="B6" s="173" t="s">
        <v>46</v>
      </c>
      <c r="C6" s="173" t="s">
        <v>47</v>
      </c>
      <c r="D6" s="173" t="s">
        <v>48</v>
      </c>
      <c r="E6" s="173" t="s">
        <v>49</v>
      </c>
      <c r="F6" s="173" t="s">
        <v>52</v>
      </c>
      <c r="G6" s="173" t="s">
        <v>53</v>
      </c>
      <c r="H6" s="173" t="s">
        <v>54</v>
      </c>
      <c r="I6" s="173" t="s">
        <v>55</v>
      </c>
      <c r="J6" s="173">
        <v>10</v>
      </c>
      <c r="K6" s="173" t="s">
        <v>57</v>
      </c>
      <c r="L6" s="173" t="s">
        <v>58</v>
      </c>
      <c r="M6" s="124"/>
      <c r="N6" s="124"/>
    </row>
    <row r="7" spans="1:18" ht="15" customHeight="1">
      <c r="A7" s="1286" t="s">
        <v>162</v>
      </c>
      <c r="B7" s="1288" t="s">
        <v>387</v>
      </c>
      <c r="C7" s="1035" t="s">
        <v>436</v>
      </c>
      <c r="D7" s="1036"/>
      <c r="E7" s="1037"/>
      <c r="F7" s="1035" t="s">
        <v>437</v>
      </c>
      <c r="G7" s="1036"/>
      <c r="H7" s="1037"/>
      <c r="I7" s="263"/>
      <c r="J7" s="262" t="s">
        <v>444</v>
      </c>
      <c r="K7" s="264"/>
      <c r="L7" s="902" t="s">
        <v>124</v>
      </c>
      <c r="M7" s="1285"/>
      <c r="N7" s="1285"/>
    </row>
    <row r="8" spans="1:18" ht="75" customHeight="1">
      <c r="A8" s="1287"/>
      <c r="B8" s="1288"/>
      <c r="C8" s="269" t="s">
        <v>438</v>
      </c>
      <c r="D8" s="269" t="s">
        <v>439</v>
      </c>
      <c r="E8" s="269" t="s">
        <v>440</v>
      </c>
      <c r="F8" s="269" t="s">
        <v>441</v>
      </c>
      <c r="G8" s="535" t="s">
        <v>1121</v>
      </c>
      <c r="H8" s="269" t="s">
        <v>442</v>
      </c>
      <c r="I8" s="269" t="s">
        <v>443</v>
      </c>
      <c r="J8" s="269" t="s">
        <v>414</v>
      </c>
      <c r="K8" s="269" t="s">
        <v>415</v>
      </c>
      <c r="L8" s="902"/>
      <c r="M8" s="128"/>
      <c r="N8" s="128"/>
    </row>
    <row r="9" spans="1:18">
      <c r="A9" s="222"/>
      <c r="B9" s="413" t="s">
        <v>141</v>
      </c>
      <c r="C9" s="123"/>
      <c r="D9" s="29"/>
      <c r="E9" s="29"/>
      <c r="F9" s="29"/>
      <c r="G9" s="536"/>
      <c r="H9" s="537"/>
      <c r="I9" s="129"/>
      <c r="J9" s="413" t="s">
        <v>141</v>
      </c>
      <c r="K9" s="413" t="s">
        <v>141</v>
      </c>
      <c r="L9" s="163" t="s">
        <v>161</v>
      </c>
      <c r="M9" s="33"/>
      <c r="N9" s="33"/>
    </row>
    <row r="10" spans="1:18" ht="21" customHeight="1">
      <c r="A10" s="48"/>
      <c r="B10" s="48"/>
      <c r="D10" s="48"/>
      <c r="E10" s="48"/>
      <c r="F10" s="48"/>
      <c r="J10" s="158" t="s">
        <v>102</v>
      </c>
      <c r="K10" s="433" t="s">
        <v>44</v>
      </c>
      <c r="L10" s="434" t="s">
        <v>43</v>
      </c>
    </row>
    <row r="11" spans="1:18" ht="20.25" customHeight="1">
      <c r="A11" s="176"/>
      <c r="B11" s="266" t="s">
        <v>176</v>
      </c>
      <c r="C11" s="171"/>
      <c r="D11" s="176"/>
      <c r="E11" s="176"/>
      <c r="F11" s="48"/>
      <c r="G11" s="48"/>
      <c r="H11" s="48"/>
      <c r="I11" s="48"/>
      <c r="J11" s="48"/>
      <c r="K11" s="48"/>
    </row>
    <row r="12" spans="1:18" ht="26">
      <c r="A12" s="176"/>
      <c r="B12" s="172" t="s">
        <v>411</v>
      </c>
      <c r="C12" s="171"/>
      <c r="D12" s="176"/>
      <c r="E12" s="176"/>
      <c r="F12" s="48"/>
      <c r="G12" s="48"/>
      <c r="H12" s="48"/>
      <c r="I12" s="48"/>
      <c r="J12" s="266" t="s">
        <v>416</v>
      </c>
      <c r="K12" s="266" t="s">
        <v>417</v>
      </c>
    </row>
    <row r="13" spans="1:18">
      <c r="A13" s="65"/>
      <c r="B13" s="172" t="s">
        <v>169</v>
      </c>
      <c r="C13" s="65"/>
      <c r="D13" s="65"/>
      <c r="E13" s="65"/>
      <c r="F13" s="65"/>
      <c r="G13" s="48"/>
      <c r="H13" s="48"/>
      <c r="I13" s="48"/>
      <c r="J13" s="172" t="s">
        <v>123</v>
      </c>
      <c r="K13" s="172" t="s">
        <v>123</v>
      </c>
    </row>
    <row r="14" spans="1:18">
      <c r="A14" s="122"/>
      <c r="B14" s="172" t="s">
        <v>170</v>
      </c>
      <c r="C14" s="122"/>
      <c r="D14" s="122"/>
      <c r="E14" s="122"/>
      <c r="F14" s="122"/>
      <c r="G14" s="48"/>
      <c r="H14" s="48"/>
      <c r="I14" s="48"/>
      <c r="J14" s="203"/>
      <c r="K14" s="203"/>
      <c r="L14" s="12"/>
      <c r="M14" s="12"/>
      <c r="N14" s="12"/>
      <c r="O14" s="12"/>
      <c r="P14" s="12"/>
      <c r="Q14" s="12"/>
      <c r="R14" s="12"/>
    </row>
    <row r="15" spans="1:18">
      <c r="A15" s="48"/>
      <c r="B15" s="172" t="s">
        <v>171</v>
      </c>
      <c r="C15" s="48"/>
      <c r="D15" s="48"/>
      <c r="E15" s="48"/>
      <c r="F15" s="48"/>
      <c r="G15" s="48"/>
      <c r="H15" s="48"/>
      <c r="I15" s="48"/>
      <c r="J15" s="48"/>
      <c r="K15" s="48"/>
      <c r="L15" s="12"/>
      <c r="M15" s="261"/>
      <c r="N15" s="261"/>
      <c r="O15" s="261"/>
      <c r="P15" s="279"/>
      <c r="Q15" s="279"/>
      <c r="R15" s="12"/>
    </row>
    <row r="16" spans="1:18">
      <c r="A16" s="48"/>
      <c r="B16" s="172" t="s">
        <v>172</v>
      </c>
      <c r="C16" s="48"/>
      <c r="D16" s="48"/>
      <c r="E16" s="48"/>
      <c r="F16" s="48"/>
      <c r="G16" s="48"/>
      <c r="H16" s="48"/>
      <c r="I16" s="48"/>
      <c r="J16" s="48"/>
      <c r="K16" s="48"/>
      <c r="L16" s="12"/>
      <c r="M16" s="36"/>
      <c r="N16" s="36"/>
      <c r="O16" s="274"/>
      <c r="P16" s="278"/>
      <c r="Q16" s="273"/>
      <c r="R16" s="12"/>
    </row>
    <row r="17" spans="2:43">
      <c r="B17" s="172" t="s">
        <v>173</v>
      </c>
      <c r="L17" s="12"/>
      <c r="M17" s="36"/>
      <c r="N17" s="36"/>
      <c r="O17" s="182"/>
      <c r="P17" s="36"/>
      <c r="Q17" s="36"/>
      <c r="R17" s="12"/>
    </row>
    <row r="18" spans="2:43">
      <c r="B18" s="172" t="s">
        <v>174</v>
      </c>
      <c r="L18" s="12"/>
      <c r="M18" s="36"/>
      <c r="N18" s="36"/>
      <c r="O18" s="277"/>
      <c r="P18" s="36"/>
      <c r="Q18" s="36"/>
      <c r="R18" s="12"/>
    </row>
    <row r="19" spans="2:43">
      <c r="B19" s="161" t="s">
        <v>633</v>
      </c>
      <c r="L19" s="12"/>
      <c r="M19" s="276"/>
      <c r="N19" s="12"/>
      <c r="O19" s="12"/>
      <c r="P19" s="276"/>
      <c r="Q19" s="276"/>
      <c r="R19" s="276"/>
      <c r="S19" s="142"/>
      <c r="T19" s="142"/>
      <c r="U19" s="142"/>
      <c r="V19" s="142"/>
      <c r="W19" s="142"/>
      <c r="X19" s="142"/>
      <c r="Y19" s="142"/>
      <c r="Z19" s="142"/>
      <c r="AA19" s="142"/>
      <c r="AB19" s="50"/>
      <c r="AC19" s="50"/>
      <c r="AD19" s="50"/>
      <c r="AE19" s="50"/>
      <c r="AF19" s="50"/>
      <c r="AG19" s="50"/>
      <c r="AH19" s="50"/>
      <c r="AI19" s="50"/>
      <c r="AJ19" s="50"/>
      <c r="AK19" s="50"/>
      <c r="AL19" s="50"/>
      <c r="AM19" s="50"/>
      <c r="AN19" s="50"/>
      <c r="AO19" s="50"/>
      <c r="AP19" s="50"/>
      <c r="AQ19" s="50"/>
    </row>
    <row r="20" spans="2:43">
      <c r="M20" s="142"/>
      <c r="N20" s="12"/>
      <c r="O20" s="12"/>
      <c r="P20" s="276"/>
      <c r="Q20" s="142"/>
      <c r="R20" s="142"/>
      <c r="S20" s="142"/>
      <c r="T20" s="142"/>
      <c r="U20" s="142"/>
      <c r="V20" s="142"/>
      <c r="W20" s="142"/>
      <c r="X20" s="142"/>
      <c r="Y20" s="142"/>
      <c r="Z20" s="142"/>
      <c r="AA20" s="142"/>
      <c r="AB20" s="50"/>
      <c r="AC20" s="50"/>
      <c r="AD20" s="50"/>
      <c r="AE20" s="50"/>
      <c r="AF20" s="50"/>
      <c r="AG20" s="50"/>
      <c r="AH20" s="50"/>
      <c r="AI20" s="50"/>
      <c r="AJ20" s="50"/>
      <c r="AK20" s="50"/>
      <c r="AL20" s="50"/>
      <c r="AM20" s="50"/>
      <c r="AN20" s="50"/>
      <c r="AO20" s="50"/>
      <c r="AP20" s="50"/>
      <c r="AQ20" s="50"/>
    </row>
    <row r="22" spans="2:43">
      <c r="B22" s="203"/>
    </row>
  </sheetData>
  <mergeCells count="8">
    <mergeCell ref="M7:N7"/>
    <mergeCell ref="A4:L4"/>
    <mergeCell ref="A5:L5"/>
    <mergeCell ref="A7:A8"/>
    <mergeCell ref="B7:B8"/>
    <mergeCell ref="C7:E7"/>
    <mergeCell ref="F7:H7"/>
    <mergeCell ref="L7:L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O66"/>
  <sheetViews>
    <sheetView zoomScale="80" zoomScaleNormal="80" workbookViewId="0">
      <selection activeCell="F32" sqref="F32:F38"/>
    </sheetView>
  </sheetViews>
  <sheetFormatPr defaultColWidth="9.1796875" defaultRowHeight="14.5"/>
  <cols>
    <col min="1" max="1" width="18.26953125" style="49" customWidth="1"/>
    <col min="2" max="2" width="20.81640625" style="49" customWidth="1"/>
    <col min="3" max="3" width="16.81640625" style="49" customWidth="1"/>
    <col min="4" max="4" width="14.453125" style="49" customWidth="1"/>
    <col min="5" max="5" width="16.1796875" style="49" customWidth="1"/>
    <col min="6" max="6" width="17.7265625" style="49" customWidth="1"/>
    <col min="7" max="7" width="17.453125" style="49" customWidth="1"/>
    <col min="8" max="8" width="14.453125" style="49" customWidth="1"/>
    <col min="9" max="9" width="26.54296875" style="49" customWidth="1"/>
    <col min="10" max="10" width="23.453125" style="49" customWidth="1"/>
    <col min="11" max="11" width="19.453125" style="49" customWidth="1"/>
    <col min="12" max="12" width="14" style="49" customWidth="1"/>
    <col min="13" max="13" width="11.453125" style="49" customWidth="1"/>
    <col min="14" max="16384" width="9.1796875" style="49"/>
  </cols>
  <sheetData>
    <row r="1" spans="1:14">
      <c r="A1" s="51"/>
      <c r="B1" s="49" t="s">
        <v>60</v>
      </c>
      <c r="D1" s="52"/>
      <c r="E1" s="49" t="s">
        <v>61</v>
      </c>
      <c r="G1" s="253"/>
      <c r="H1" s="49" t="s">
        <v>62</v>
      </c>
      <c r="J1" s="53"/>
      <c r="K1" s="49" t="s">
        <v>63</v>
      </c>
    </row>
    <row r="3" spans="1:14">
      <c r="A3" s="932" t="s">
        <v>356</v>
      </c>
      <c r="B3" s="932"/>
      <c r="C3" s="932"/>
      <c r="D3" s="932"/>
      <c r="E3" s="932"/>
      <c r="F3" s="932"/>
      <c r="G3" s="932"/>
      <c r="H3" s="932"/>
      <c r="I3" s="932"/>
      <c r="J3" s="932"/>
      <c r="K3" s="932"/>
    </row>
    <row r="4" spans="1:14" ht="29.25" customHeight="1">
      <c r="A4" s="854" t="s">
        <v>1139</v>
      </c>
      <c r="B4" s="854"/>
      <c r="C4" s="854"/>
      <c r="D4" s="854"/>
      <c r="E4" s="854"/>
      <c r="F4" s="854"/>
      <c r="G4" s="854"/>
      <c r="H4" s="854"/>
      <c r="I4" s="854"/>
      <c r="J4" s="854"/>
      <c r="K4" s="854"/>
    </row>
    <row r="5" spans="1:14" ht="15" customHeight="1">
      <c r="A5" s="855" t="s">
        <v>285</v>
      </c>
      <c r="B5" s="855"/>
      <c r="C5" s="855"/>
      <c r="D5" s="855"/>
      <c r="E5" s="855"/>
      <c r="F5" s="855"/>
      <c r="G5" s="855"/>
      <c r="H5" s="855"/>
      <c r="I5" s="855"/>
      <c r="J5" s="855"/>
      <c r="K5" s="855"/>
    </row>
    <row r="6" spans="1:14" ht="36.75" customHeight="1">
      <c r="A6" s="575" t="s">
        <v>45</v>
      </c>
      <c r="B6" s="192" t="s">
        <v>15</v>
      </c>
      <c r="C6" s="1113" t="s">
        <v>318</v>
      </c>
      <c r="D6" s="1113"/>
      <c r="E6" s="1113"/>
      <c r="F6" s="1113"/>
      <c r="G6" s="1113"/>
      <c r="H6" s="1113"/>
      <c r="I6" s="1113"/>
      <c r="J6" s="1113"/>
      <c r="K6" s="1113"/>
    </row>
    <row r="7" spans="1:14">
      <c r="A7" s="257" t="s">
        <v>46</v>
      </c>
      <c r="B7" s="257" t="s">
        <v>47</v>
      </c>
      <c r="C7" s="257" t="s">
        <v>48</v>
      </c>
      <c r="D7" s="257" t="s">
        <v>49</v>
      </c>
      <c r="E7" s="257" t="s">
        <v>52</v>
      </c>
      <c r="F7" s="257" t="s">
        <v>53</v>
      </c>
      <c r="G7" s="257" t="s">
        <v>54</v>
      </c>
      <c r="H7" s="257" t="s">
        <v>55</v>
      </c>
      <c r="I7" s="1007">
        <v>10</v>
      </c>
      <c r="J7" s="1007"/>
      <c r="K7" s="605" t="s">
        <v>1403</v>
      </c>
      <c r="M7" s="953"/>
      <c r="N7" s="953"/>
    </row>
    <row r="8" spans="1:14" ht="52.5" customHeight="1">
      <c r="A8" s="255" t="s">
        <v>301</v>
      </c>
      <c r="B8" s="255" t="s">
        <v>286</v>
      </c>
      <c r="C8" s="255" t="s">
        <v>298</v>
      </c>
      <c r="D8" s="255" t="s">
        <v>299</v>
      </c>
      <c r="E8" s="255" t="s">
        <v>300</v>
      </c>
      <c r="F8" s="255" t="s">
        <v>312</v>
      </c>
      <c r="G8" s="541" t="s">
        <v>1176</v>
      </c>
      <c r="H8" s="255" t="s">
        <v>309</v>
      </c>
      <c r="I8" s="938" t="s">
        <v>1175</v>
      </c>
      <c r="J8" s="938"/>
      <c r="K8" s="576" t="s">
        <v>1256</v>
      </c>
      <c r="M8" s="944"/>
      <c r="N8" s="944"/>
    </row>
    <row r="9" spans="1:14" ht="36" customHeight="1">
      <c r="A9" s="382" t="s">
        <v>13</v>
      </c>
      <c r="B9" s="382" t="s">
        <v>13</v>
      </c>
      <c r="C9" s="380" t="s">
        <v>13</v>
      </c>
      <c r="D9" s="380" t="s">
        <v>13</v>
      </c>
      <c r="E9" s="373" t="s">
        <v>631</v>
      </c>
      <c r="F9" s="373" t="s">
        <v>630</v>
      </c>
      <c r="G9" s="343"/>
      <c r="H9" s="343"/>
      <c r="I9" s="1026" t="s">
        <v>13</v>
      </c>
      <c r="J9" s="1027"/>
      <c r="K9" s="632" t="s">
        <v>13</v>
      </c>
    </row>
    <row r="10" spans="1:14">
      <c r="B10" s="55"/>
      <c r="C10" s="55"/>
      <c r="D10" s="55"/>
      <c r="E10" s="55"/>
      <c r="F10" s="55"/>
      <c r="G10" s="189"/>
      <c r="H10" s="189"/>
      <c r="I10" s="1308"/>
      <c r="J10" s="1308"/>
      <c r="M10" s="36"/>
      <c r="N10" s="36"/>
    </row>
    <row r="11" spans="1:14" ht="16.5" customHeight="1">
      <c r="A11" s="1256" t="s">
        <v>1142</v>
      </c>
      <c r="B11" s="1257"/>
      <c r="C11" s="1257"/>
      <c r="D11" s="1257"/>
      <c r="E11" s="1257"/>
      <c r="F11" s="1257"/>
      <c r="G11" s="1257"/>
      <c r="H11" s="1257"/>
      <c r="I11" s="1257"/>
      <c r="J11" s="1257"/>
    </row>
    <row r="12" spans="1:14" ht="18.75" customHeight="1">
      <c r="A12" s="1296" t="s">
        <v>634</v>
      </c>
      <c r="B12" s="830"/>
      <c r="C12" s="830"/>
      <c r="D12" s="830"/>
      <c r="E12" s="1301"/>
      <c r="F12" s="1306" t="s">
        <v>1282</v>
      </c>
      <c r="G12" s="1306"/>
      <c r="H12" s="1306"/>
      <c r="I12" s="1307"/>
      <c r="J12" s="475"/>
    </row>
    <row r="13" spans="1:14" ht="28.5" customHeight="1">
      <c r="A13" s="1297"/>
      <c r="B13" s="1298"/>
      <c r="C13" s="1298"/>
      <c r="D13" s="1298"/>
      <c r="E13" s="1302"/>
      <c r="F13" s="1310" t="s">
        <v>1285</v>
      </c>
      <c r="G13" s="1310"/>
      <c r="H13" s="1310"/>
      <c r="I13" s="1311"/>
      <c r="J13" s="475"/>
      <c r="K13" s="504"/>
    </row>
    <row r="14" spans="1:14" ht="18.75" customHeight="1">
      <c r="A14" s="1299"/>
      <c r="B14" s="1300"/>
      <c r="C14" s="1300"/>
      <c r="D14" s="1300"/>
      <c r="E14" s="1303"/>
      <c r="F14" s="1304" t="s">
        <v>1122</v>
      </c>
      <c r="G14" s="1304"/>
      <c r="H14" s="1304"/>
      <c r="I14" s="1305"/>
      <c r="J14" s="475"/>
    </row>
    <row r="15" spans="1:14" ht="15" customHeight="1">
      <c r="A15" s="508" t="s">
        <v>57</v>
      </c>
      <c r="B15" s="382" t="s">
        <v>13</v>
      </c>
      <c r="C15" s="1309" t="s">
        <v>549</v>
      </c>
      <c r="D15" s="1309"/>
      <c r="E15" s="1309"/>
      <c r="F15" s="1309"/>
      <c r="G15" s="1309"/>
      <c r="H15" s="1309"/>
      <c r="I15" s="1309"/>
      <c r="J15" s="1309"/>
    </row>
    <row r="16" spans="1:14" ht="21" customHeight="1">
      <c r="A16" s="508" t="s">
        <v>58</v>
      </c>
      <c r="B16" s="382" t="s">
        <v>13</v>
      </c>
      <c r="C16" s="1309" t="s">
        <v>319</v>
      </c>
      <c r="D16" s="1309"/>
      <c r="E16" s="1309"/>
      <c r="F16" s="1309"/>
      <c r="G16" s="1309"/>
      <c r="H16" s="1309"/>
      <c r="I16" s="1309"/>
      <c r="J16" s="1309"/>
      <c r="K16" s="640"/>
    </row>
    <row r="17" spans="1:14" ht="20.25" customHeight="1">
      <c r="A17" s="508" t="s">
        <v>59</v>
      </c>
      <c r="B17" s="382" t="s">
        <v>13</v>
      </c>
      <c r="C17" s="1309" t="s">
        <v>320</v>
      </c>
      <c r="D17" s="1309"/>
      <c r="E17" s="1309"/>
      <c r="F17" s="1309"/>
      <c r="G17" s="1309"/>
      <c r="H17" s="1309"/>
      <c r="I17" s="1309"/>
      <c r="J17" s="1309"/>
      <c r="K17" s="640"/>
    </row>
    <row r="18" spans="1:14" ht="28.5" customHeight="1">
      <c r="A18" s="508" t="s">
        <v>284</v>
      </c>
      <c r="B18" s="382" t="s">
        <v>13</v>
      </c>
      <c r="C18" s="1289" t="s">
        <v>1141</v>
      </c>
      <c r="D18" s="1289"/>
      <c r="E18" s="1289"/>
      <c r="F18" s="1289"/>
      <c r="G18" s="1289"/>
      <c r="H18" s="1289"/>
      <c r="I18" s="1289"/>
      <c r="J18" s="1289"/>
      <c r="K18" s="640"/>
    </row>
    <row r="19" spans="1:14">
      <c r="A19" s="1290"/>
      <c r="B19" s="1291"/>
      <c r="C19" s="507" t="s">
        <v>15</v>
      </c>
      <c r="D19" s="1312" t="s">
        <v>360</v>
      </c>
      <c r="E19" s="1312"/>
      <c r="F19" s="1312"/>
      <c r="G19" s="1312"/>
      <c r="H19" s="1312"/>
      <c r="I19" s="1312"/>
      <c r="J19" s="1312"/>
      <c r="K19" s="640"/>
    </row>
    <row r="20" spans="1:14" ht="36.75" customHeight="1">
      <c r="A20" s="1292"/>
      <c r="B20" s="1293"/>
      <c r="C20" s="507" t="s">
        <v>15</v>
      </c>
      <c r="D20" s="1312" t="s">
        <v>1074</v>
      </c>
      <c r="E20" s="1312"/>
      <c r="F20" s="1312"/>
      <c r="G20" s="1312"/>
      <c r="H20" s="1312"/>
      <c r="I20" s="1312"/>
      <c r="J20" s="1312"/>
      <c r="K20" s="640"/>
    </row>
    <row r="21" spans="1:14" ht="15" customHeight="1">
      <c r="A21" s="1292"/>
      <c r="B21" s="1293"/>
      <c r="C21" s="507" t="s">
        <v>15</v>
      </c>
      <c r="D21" s="1312" t="s">
        <v>361</v>
      </c>
      <c r="E21" s="1312"/>
      <c r="F21" s="1312"/>
      <c r="G21" s="1312"/>
      <c r="H21" s="1312"/>
      <c r="I21" s="1312"/>
      <c r="J21" s="1312"/>
      <c r="K21" s="640"/>
    </row>
    <row r="22" spans="1:14" ht="15" customHeight="1">
      <c r="A22" s="1294"/>
      <c r="B22" s="1295"/>
      <c r="C22" s="507" t="s">
        <v>15</v>
      </c>
      <c r="D22" s="1312" t="s">
        <v>1134</v>
      </c>
      <c r="E22" s="1312"/>
      <c r="F22" s="1312"/>
      <c r="G22" s="1312"/>
      <c r="H22" s="1312"/>
      <c r="I22" s="1312"/>
      <c r="J22" s="1312"/>
      <c r="K22" s="640"/>
    </row>
    <row r="23" spans="1:14" ht="15" customHeight="1">
      <c r="A23" s="508" t="s">
        <v>518</v>
      </c>
      <c r="B23" s="382" t="s">
        <v>13</v>
      </c>
      <c r="C23" s="1309" t="s">
        <v>322</v>
      </c>
      <c r="D23" s="1309"/>
      <c r="E23" s="1309"/>
      <c r="F23" s="1309"/>
      <c r="G23" s="1309"/>
      <c r="H23" s="1309"/>
      <c r="I23" s="1309"/>
      <c r="J23" s="1309"/>
      <c r="K23" s="640"/>
    </row>
    <row r="24" spans="1:14" ht="24.75" customHeight="1">
      <c r="A24" s="508" t="s">
        <v>548</v>
      </c>
      <c r="B24" s="382" t="s">
        <v>13</v>
      </c>
      <c r="C24" s="1309" t="s">
        <v>388</v>
      </c>
      <c r="D24" s="1309"/>
      <c r="E24" s="1309"/>
      <c r="F24" s="1309"/>
      <c r="G24" s="1309"/>
      <c r="H24" s="1309"/>
      <c r="I24" s="1309"/>
      <c r="J24" s="1309"/>
      <c r="K24" s="640"/>
    </row>
    <row r="25" spans="1:14" s="553" customFormat="1" ht="24.75" customHeight="1">
      <c r="A25" s="752" t="s">
        <v>600</v>
      </c>
      <c r="B25" s="552" t="s">
        <v>13</v>
      </c>
      <c r="C25" s="1313" t="s">
        <v>629</v>
      </c>
      <c r="D25" s="1313"/>
      <c r="E25" s="1313"/>
      <c r="F25" s="1313"/>
      <c r="G25" s="1313"/>
      <c r="H25" s="1313"/>
      <c r="I25" s="1313"/>
      <c r="J25" s="1313"/>
    </row>
    <row r="26" spans="1:14" ht="24.75" customHeight="1">
      <c r="A26" s="508" t="s">
        <v>600</v>
      </c>
      <c r="B26" s="473" t="s">
        <v>13</v>
      </c>
      <c r="C26" s="1289" t="s">
        <v>1075</v>
      </c>
      <c r="D26" s="1289"/>
      <c r="E26" s="1289"/>
      <c r="F26" s="1289"/>
      <c r="G26" s="1289"/>
      <c r="H26" s="1289"/>
      <c r="I26" s="1289"/>
      <c r="J26" s="1289"/>
    </row>
    <row r="27" spans="1:14" ht="24.75" customHeight="1">
      <c r="A27" s="546" t="s">
        <v>774</v>
      </c>
      <c r="B27" s="473" t="s">
        <v>13</v>
      </c>
      <c r="C27" s="1314" t="s">
        <v>1135</v>
      </c>
      <c r="D27" s="1314"/>
      <c r="E27" s="1314"/>
      <c r="F27" s="1314"/>
      <c r="G27" s="1314"/>
      <c r="H27" s="1314"/>
      <c r="I27" s="1314"/>
      <c r="J27" s="1315"/>
    </row>
    <row r="28" spans="1:14" ht="22.5" customHeight="1">
      <c r="A28" s="508" t="s">
        <v>785</v>
      </c>
      <c r="B28" s="473" t="s">
        <v>13</v>
      </c>
      <c r="C28" s="1289" t="s">
        <v>1140</v>
      </c>
      <c r="D28" s="1289"/>
      <c r="E28" s="1289"/>
      <c r="F28" s="1289"/>
      <c r="G28" s="1289"/>
      <c r="H28" s="1289"/>
      <c r="I28" s="1289"/>
      <c r="J28" s="1289"/>
      <c r="K28" s="33"/>
      <c r="M28" s="36"/>
      <c r="N28" s="36"/>
    </row>
    <row r="29" spans="1:14" ht="15" customHeight="1">
      <c r="A29" s="508" t="s">
        <v>1283</v>
      </c>
      <c r="B29" s="473" t="s">
        <v>13</v>
      </c>
      <c r="C29" s="1289" t="s">
        <v>1284</v>
      </c>
      <c r="D29" s="1289"/>
      <c r="E29" s="1289"/>
      <c r="F29" s="1289"/>
      <c r="G29" s="1289"/>
      <c r="H29" s="1289"/>
      <c r="I29" s="1289"/>
      <c r="J29" s="1289"/>
      <c r="K29" s="36"/>
      <c r="M29" s="36"/>
      <c r="N29" s="36"/>
    </row>
    <row r="30" spans="1:14" ht="15" customHeight="1">
      <c r="A30" s="508" t="s">
        <v>1416</v>
      </c>
      <c r="B30" s="473" t="s">
        <v>13</v>
      </c>
      <c r="C30" s="1289" t="s">
        <v>1417</v>
      </c>
      <c r="D30" s="1289"/>
      <c r="E30" s="1289"/>
      <c r="F30" s="1289"/>
      <c r="G30" s="1289"/>
      <c r="H30" s="1289"/>
      <c r="I30" s="1289"/>
      <c r="J30" s="1289"/>
      <c r="K30" s="36"/>
      <c r="M30" s="36"/>
      <c r="N30" s="36"/>
    </row>
    <row r="31" spans="1:14">
      <c r="E31" s="36"/>
      <c r="F31" s="36"/>
      <c r="G31" s="36"/>
      <c r="H31" s="36"/>
      <c r="I31" s="36"/>
      <c r="J31" s="191"/>
      <c r="K31" s="36"/>
      <c r="M31" s="36"/>
      <c r="N31" s="36"/>
    </row>
    <row r="32" spans="1:14" ht="36">
      <c r="A32" s="256" t="s">
        <v>302</v>
      </c>
      <c r="B32" s="256" t="s">
        <v>287</v>
      </c>
      <c r="C32" s="256" t="s">
        <v>305</v>
      </c>
      <c r="D32" s="305" t="s">
        <v>310</v>
      </c>
      <c r="E32" s="36"/>
      <c r="F32" s="812" t="s">
        <v>1418</v>
      </c>
      <c r="G32" s="36"/>
      <c r="H32" s="36"/>
      <c r="I32" s="256" t="s">
        <v>313</v>
      </c>
      <c r="J32" s="191"/>
      <c r="K32" s="488" t="s">
        <v>1257</v>
      </c>
      <c r="M32" s="36"/>
      <c r="N32" s="36"/>
    </row>
    <row r="33" spans="1:15">
      <c r="A33" s="125" t="s">
        <v>304</v>
      </c>
      <c r="B33" s="148" t="s">
        <v>288</v>
      </c>
      <c r="C33" s="148" t="s">
        <v>293</v>
      </c>
      <c r="D33" s="306" t="s">
        <v>628</v>
      </c>
      <c r="E33" s="260"/>
      <c r="F33" s="148" t="s">
        <v>1419</v>
      </c>
      <c r="G33" s="36"/>
      <c r="H33" s="36"/>
      <c r="I33" s="148" t="s">
        <v>226</v>
      </c>
      <c r="J33" s="191"/>
      <c r="K33" s="475" t="s">
        <v>1258</v>
      </c>
      <c r="M33" s="36"/>
      <c r="N33" s="36"/>
    </row>
    <row r="34" spans="1:15">
      <c r="A34" s="148" t="s">
        <v>303</v>
      </c>
      <c r="B34" s="148" t="s">
        <v>289</v>
      </c>
      <c r="C34" s="148" t="s">
        <v>294</v>
      </c>
      <c r="D34" s="306" t="s">
        <v>311</v>
      </c>
      <c r="E34" s="260"/>
      <c r="F34" s="148" t="s">
        <v>1422</v>
      </c>
      <c r="G34" s="36"/>
      <c r="H34" s="36"/>
      <c r="I34" s="148" t="s">
        <v>314</v>
      </c>
      <c r="J34" s="191"/>
      <c r="K34" s="475" t="s">
        <v>1259</v>
      </c>
      <c r="M34" s="36"/>
      <c r="N34" s="36"/>
    </row>
    <row r="35" spans="1:15" ht="24">
      <c r="A35" s="295"/>
      <c r="B35" s="148" t="s">
        <v>290</v>
      </c>
      <c r="C35" s="148" t="s">
        <v>295</v>
      </c>
      <c r="D35" s="305" t="s">
        <v>310</v>
      </c>
      <c r="E35" s="190"/>
      <c r="F35" s="148" t="s">
        <v>1423</v>
      </c>
      <c r="G35" s="36"/>
      <c r="H35" s="36"/>
      <c r="I35" s="148" t="s">
        <v>315</v>
      </c>
      <c r="J35" s="191"/>
      <c r="K35" s="36"/>
      <c r="M35" s="36"/>
      <c r="N35" s="36"/>
    </row>
    <row r="36" spans="1:15">
      <c r="B36" s="148" t="s">
        <v>291</v>
      </c>
      <c r="C36" s="148" t="s">
        <v>296</v>
      </c>
      <c r="D36" s="306" t="s">
        <v>627</v>
      </c>
      <c r="E36" s="190"/>
      <c r="F36" s="148" t="s">
        <v>1424</v>
      </c>
      <c r="G36" s="55"/>
      <c r="H36" s="55"/>
      <c r="I36" s="329" t="s">
        <v>316</v>
      </c>
      <c r="J36" s="191"/>
      <c r="K36" s="36"/>
      <c r="M36" s="36"/>
      <c r="N36" s="36"/>
    </row>
    <row r="37" spans="1:15">
      <c r="B37" s="148" t="s">
        <v>292</v>
      </c>
      <c r="C37" s="148" t="s">
        <v>297</v>
      </c>
      <c r="D37" s="306" t="s">
        <v>311</v>
      </c>
      <c r="E37" s="190"/>
      <c r="F37" s="148" t="s">
        <v>1425</v>
      </c>
      <c r="G37" s="55"/>
      <c r="H37" s="55"/>
      <c r="I37" s="148" t="s">
        <v>317</v>
      </c>
      <c r="J37" s="36"/>
      <c r="K37" s="36"/>
      <c r="M37" s="36"/>
      <c r="N37" s="36"/>
    </row>
    <row r="38" spans="1:15" ht="24">
      <c r="A38" s="190"/>
      <c r="B38" s="55"/>
      <c r="C38" s="55"/>
      <c r="D38" s="305" t="s">
        <v>310</v>
      </c>
      <c r="E38" s="190"/>
      <c r="F38" s="148" t="s">
        <v>1420</v>
      </c>
      <c r="G38" s="55"/>
      <c r="H38" s="55"/>
      <c r="I38" s="260"/>
      <c r="J38" s="36"/>
      <c r="K38" s="36"/>
      <c r="M38" s="36"/>
      <c r="N38" s="36"/>
    </row>
    <row r="39" spans="1:15" ht="36">
      <c r="A39" s="98"/>
      <c r="B39" s="55"/>
      <c r="C39" s="256" t="s">
        <v>306</v>
      </c>
      <c r="D39" s="342" t="s">
        <v>881</v>
      </c>
      <c r="E39" s="74"/>
      <c r="F39" s="148" t="s">
        <v>1421</v>
      </c>
      <c r="G39" s="55"/>
      <c r="H39" s="55"/>
      <c r="I39" s="5"/>
      <c r="J39" s="36"/>
      <c r="K39" s="36"/>
      <c r="L39" s="36"/>
      <c r="M39" s="36"/>
      <c r="N39" s="36"/>
      <c r="O39" s="36"/>
    </row>
    <row r="40" spans="1:15" ht="24">
      <c r="A40" s="36"/>
      <c r="B40" s="74"/>
      <c r="C40" s="148" t="s">
        <v>307</v>
      </c>
      <c r="D40" s="306" t="s">
        <v>311</v>
      </c>
      <c r="F40" s="125" t="s">
        <v>1426</v>
      </c>
      <c r="G40" s="74"/>
      <c r="H40" s="74"/>
      <c r="I40" s="265"/>
      <c r="J40" s="36"/>
      <c r="K40" s="36"/>
      <c r="L40" s="36"/>
      <c r="M40" s="36"/>
      <c r="N40" s="36"/>
      <c r="O40" s="36"/>
    </row>
    <row r="41" spans="1:15" ht="24">
      <c r="A41" s="36"/>
      <c r="B41" s="36"/>
      <c r="C41" s="148" t="s">
        <v>308</v>
      </c>
      <c r="D41" s="305" t="s">
        <v>310</v>
      </c>
      <c r="E41" s="79"/>
      <c r="F41" s="79"/>
      <c r="G41" s="79"/>
      <c r="H41" s="79"/>
      <c r="I41" s="79"/>
      <c r="J41" s="36"/>
      <c r="K41" s="36"/>
      <c r="L41" s="36"/>
      <c r="M41" s="36"/>
      <c r="N41" s="36"/>
      <c r="O41" s="36"/>
    </row>
    <row r="42" spans="1:15" ht="48">
      <c r="A42" s="36"/>
      <c r="B42" s="488" t="s">
        <v>1288</v>
      </c>
      <c r="C42" s="76"/>
      <c r="D42" s="306" t="s">
        <v>626</v>
      </c>
      <c r="E42" s="85"/>
      <c r="F42" s="85"/>
      <c r="G42" s="85"/>
      <c r="H42" s="76"/>
      <c r="I42" s="75"/>
      <c r="J42" s="36"/>
      <c r="K42" s="36"/>
      <c r="L42" s="36"/>
      <c r="M42" s="36"/>
      <c r="N42" s="36"/>
      <c r="O42" s="36"/>
    </row>
    <row r="43" spans="1:15">
      <c r="A43" s="36"/>
      <c r="B43" s="148" t="s">
        <v>123</v>
      </c>
      <c r="C43" s="76"/>
      <c r="D43" s="306" t="s">
        <v>311</v>
      </c>
      <c r="E43" s="85"/>
      <c r="F43" s="85"/>
      <c r="G43" s="85"/>
      <c r="H43" s="76"/>
      <c r="I43" s="75"/>
      <c r="J43" s="36"/>
      <c r="K43" s="36"/>
      <c r="L43" s="36"/>
      <c r="M43" s="36"/>
      <c r="N43" s="36"/>
      <c r="O43" s="36"/>
    </row>
    <row r="44" spans="1:15" ht="24">
      <c r="A44" s="36"/>
      <c r="B44" s="148" t="s">
        <v>163</v>
      </c>
      <c r="C44" s="76"/>
      <c r="D44" s="305" t="s">
        <v>310</v>
      </c>
      <c r="E44" s="85"/>
      <c r="F44" s="85"/>
      <c r="G44" s="85"/>
      <c r="H44" s="76"/>
      <c r="I44" s="75"/>
      <c r="J44" s="36"/>
      <c r="K44" s="36"/>
      <c r="L44" s="36"/>
      <c r="M44" s="36"/>
      <c r="N44" s="36"/>
      <c r="O44" s="36"/>
    </row>
    <row r="45" spans="1:15">
      <c r="A45" s="36"/>
      <c r="B45" s="36"/>
      <c r="C45" s="76"/>
      <c r="D45" s="306" t="s">
        <v>625</v>
      </c>
      <c r="E45" s="85"/>
      <c r="F45" s="85"/>
      <c r="G45" s="85"/>
      <c r="H45" s="76"/>
      <c r="I45" s="75"/>
      <c r="J45" s="36"/>
      <c r="K45" s="36"/>
      <c r="L45" s="36"/>
      <c r="M45" s="36"/>
      <c r="N45" s="36"/>
      <c r="O45" s="36"/>
    </row>
    <row r="46" spans="1:15">
      <c r="A46" s="36"/>
      <c r="C46" s="76"/>
      <c r="D46" s="306" t="s">
        <v>311</v>
      </c>
      <c r="E46" s="85"/>
      <c r="F46" s="85"/>
      <c r="G46" s="85"/>
      <c r="H46" s="76"/>
      <c r="I46" s="75"/>
      <c r="J46" s="36"/>
      <c r="K46" s="36"/>
      <c r="L46" s="36"/>
      <c r="M46" s="36"/>
      <c r="N46" s="36"/>
      <c r="O46" s="36"/>
    </row>
    <row r="47" spans="1:15" ht="24">
      <c r="A47" s="36"/>
      <c r="B47" s="488" t="s">
        <v>1287</v>
      </c>
      <c r="C47" s="76"/>
      <c r="D47" s="305" t="s">
        <v>310</v>
      </c>
      <c r="E47" s="85"/>
      <c r="F47" s="85"/>
      <c r="G47" s="85"/>
      <c r="H47" s="76"/>
      <c r="I47" s="75"/>
      <c r="J47" s="36"/>
      <c r="K47" s="36"/>
      <c r="L47" s="36"/>
      <c r="M47" s="36"/>
      <c r="N47" s="36"/>
      <c r="O47" s="36"/>
    </row>
    <row r="48" spans="1:15">
      <c r="A48" s="36"/>
      <c r="B48" s="641" t="s">
        <v>123</v>
      </c>
      <c r="C48" s="76"/>
      <c r="D48" s="306" t="s">
        <v>872</v>
      </c>
      <c r="E48" s="85"/>
      <c r="F48" s="85"/>
      <c r="G48" s="85"/>
      <c r="H48" s="76"/>
      <c r="I48" s="75"/>
      <c r="J48" s="36"/>
      <c r="K48" s="36"/>
      <c r="L48" s="36"/>
      <c r="M48" s="36"/>
      <c r="N48" s="36"/>
      <c r="O48" s="36"/>
    </row>
    <row r="49" spans="1:15" ht="43.5">
      <c r="A49" s="36"/>
      <c r="B49" s="538" t="s">
        <v>1286</v>
      </c>
      <c r="C49" s="80"/>
      <c r="D49" s="306" t="s">
        <v>311</v>
      </c>
      <c r="E49" s="85"/>
      <c r="F49" s="85"/>
      <c r="G49" s="85"/>
      <c r="H49" s="76"/>
      <c r="I49" s="75"/>
      <c r="J49" s="36"/>
      <c r="K49" s="36"/>
      <c r="L49" s="36"/>
      <c r="M49" s="36"/>
      <c r="N49" s="36"/>
      <c r="O49" s="36"/>
    </row>
    <row r="50" spans="1:15" ht="24">
      <c r="A50" s="36"/>
      <c r="B50" s="36"/>
      <c r="C50" s="36"/>
      <c r="D50" s="305" t="s">
        <v>310</v>
      </c>
      <c r="E50" s="36"/>
      <c r="F50" s="36"/>
      <c r="G50" s="36"/>
      <c r="H50" s="36"/>
      <c r="I50" s="36"/>
      <c r="J50" s="36"/>
      <c r="K50" s="36"/>
      <c r="L50" s="36"/>
      <c r="M50" s="36"/>
      <c r="N50" s="36"/>
      <c r="O50" s="36"/>
    </row>
    <row r="51" spans="1:15">
      <c r="A51" s="36"/>
      <c r="B51" s="634"/>
      <c r="C51" s="73"/>
      <c r="D51" s="306" t="s">
        <v>873</v>
      </c>
      <c r="E51" s="73"/>
      <c r="F51" s="73"/>
      <c r="G51" s="73"/>
      <c r="H51" s="73"/>
      <c r="I51" s="265"/>
      <c r="J51" s="36"/>
      <c r="K51" s="36"/>
      <c r="L51" s="36"/>
      <c r="M51" s="36"/>
      <c r="N51" s="36"/>
      <c r="O51" s="36"/>
    </row>
    <row r="52" spans="1:15">
      <c r="A52" s="36"/>
      <c r="B52" s="633"/>
      <c r="C52" s="79"/>
      <c r="D52" s="306" t="s">
        <v>311</v>
      </c>
      <c r="E52" s="79"/>
      <c r="F52" s="79"/>
      <c r="G52" s="79"/>
      <c r="H52" s="79"/>
      <c r="I52" s="79"/>
      <c r="J52" s="36"/>
      <c r="K52" s="36"/>
      <c r="L52" s="36"/>
      <c r="M52" s="36"/>
      <c r="N52" s="36"/>
      <c r="O52" s="36"/>
    </row>
    <row r="53" spans="1:15">
      <c r="A53" s="36"/>
      <c r="B53" s="74"/>
      <c r="C53" s="76"/>
      <c r="D53" s="76"/>
      <c r="E53" s="85"/>
      <c r="F53" s="85"/>
      <c r="G53" s="85"/>
      <c r="H53" s="76"/>
      <c r="I53" s="75"/>
      <c r="J53" s="36"/>
      <c r="K53" s="36"/>
      <c r="L53" s="36"/>
      <c r="M53" s="36"/>
      <c r="N53" s="36"/>
      <c r="O53" s="36"/>
    </row>
    <row r="54" spans="1:15">
      <c r="A54" s="36"/>
      <c r="B54" s="74"/>
      <c r="C54" s="76"/>
      <c r="D54" s="76"/>
      <c r="E54" s="85"/>
      <c r="F54" s="85"/>
      <c r="G54" s="85"/>
      <c r="H54" s="76"/>
      <c r="I54" s="75"/>
      <c r="J54" s="36"/>
      <c r="K54" s="36"/>
      <c r="L54" s="36"/>
      <c r="M54" s="36"/>
      <c r="N54" s="36"/>
      <c r="O54" s="36"/>
    </row>
    <row r="55" spans="1:15">
      <c r="A55" s="36"/>
      <c r="B55" s="74"/>
      <c r="C55" s="76"/>
      <c r="D55" s="76"/>
      <c r="E55" s="85"/>
      <c r="F55" s="85"/>
      <c r="G55" s="85"/>
      <c r="H55" s="76"/>
      <c r="I55" s="75"/>
      <c r="J55" s="36"/>
      <c r="K55" s="36"/>
      <c r="L55" s="36"/>
      <c r="M55" s="36"/>
      <c r="N55" s="36"/>
      <c r="O55" s="36"/>
    </row>
    <row r="56" spans="1:15">
      <c r="A56" s="36"/>
      <c r="B56" s="36"/>
      <c r="C56" s="76"/>
      <c r="D56" s="76"/>
      <c r="E56" s="85"/>
      <c r="F56" s="85"/>
      <c r="G56" s="85"/>
      <c r="H56" s="76"/>
      <c r="I56" s="75"/>
      <c r="J56" s="36"/>
      <c r="K56" s="36"/>
      <c r="L56" s="36"/>
      <c r="M56" s="36"/>
      <c r="N56" s="36"/>
      <c r="O56" s="36"/>
    </row>
    <row r="57" spans="1:15">
      <c r="A57" s="36"/>
      <c r="B57" s="36"/>
      <c r="C57" s="76"/>
      <c r="D57" s="76"/>
      <c r="E57" s="85"/>
      <c r="F57" s="85"/>
      <c r="G57" s="85"/>
      <c r="H57" s="76"/>
      <c r="I57" s="75"/>
      <c r="J57" s="36"/>
      <c r="K57" s="36"/>
      <c r="L57" s="36"/>
      <c r="M57" s="36"/>
      <c r="N57" s="36"/>
      <c r="O57" s="36"/>
    </row>
    <row r="58" spans="1:15">
      <c r="A58" s="36"/>
      <c r="B58" s="36"/>
      <c r="C58" s="76"/>
      <c r="D58" s="76"/>
      <c r="E58" s="85"/>
      <c r="F58" s="85"/>
      <c r="G58" s="85"/>
      <c r="H58" s="76"/>
      <c r="I58" s="75"/>
      <c r="J58" s="36"/>
      <c r="K58" s="36"/>
      <c r="L58" s="36"/>
      <c r="M58" s="36"/>
      <c r="N58" s="36"/>
      <c r="O58" s="36"/>
    </row>
    <row r="59" spans="1:15">
      <c r="A59" s="36"/>
      <c r="B59" s="36"/>
      <c r="C59" s="76"/>
      <c r="D59" s="76"/>
      <c r="E59" s="85"/>
      <c r="F59" s="85"/>
      <c r="G59" s="85"/>
      <c r="H59" s="76"/>
      <c r="I59" s="75"/>
      <c r="J59" s="36"/>
      <c r="K59" s="36"/>
      <c r="L59" s="36"/>
      <c r="M59" s="36"/>
      <c r="N59" s="36"/>
      <c r="O59" s="36"/>
    </row>
    <row r="60" spans="1:15">
      <c r="A60" s="36"/>
      <c r="B60" s="74"/>
      <c r="C60" s="80"/>
      <c r="D60" s="80"/>
      <c r="E60" s="85"/>
      <c r="F60" s="85"/>
      <c r="G60" s="85"/>
      <c r="H60" s="76"/>
      <c r="I60" s="75"/>
      <c r="J60" s="36"/>
      <c r="K60" s="36"/>
      <c r="L60" s="36"/>
      <c r="M60" s="36"/>
      <c r="N60" s="36"/>
      <c r="O60" s="36"/>
    </row>
    <row r="61" spans="1:15">
      <c r="A61" s="36"/>
      <c r="B61" s="36"/>
      <c r="C61" s="36"/>
      <c r="D61" s="36"/>
      <c r="E61" s="36"/>
      <c r="F61" s="36"/>
      <c r="G61" s="36"/>
      <c r="H61" s="36"/>
      <c r="I61" s="36"/>
      <c r="J61" s="36"/>
    </row>
    <row r="62" spans="1:15">
      <c r="J62" s="36"/>
    </row>
    <row r="63" spans="1:15">
      <c r="J63" s="36"/>
    </row>
    <row r="64" spans="1:15">
      <c r="J64" s="36"/>
    </row>
    <row r="65" spans="10:10">
      <c r="J65" s="36"/>
    </row>
    <row r="66" spans="10:10">
      <c r="J66" s="36"/>
    </row>
  </sheetData>
  <mergeCells count="33">
    <mergeCell ref="C6:K6"/>
    <mergeCell ref="C17:J17"/>
    <mergeCell ref="A4:K4"/>
    <mergeCell ref="C29:J29"/>
    <mergeCell ref="C28:J28"/>
    <mergeCell ref="F13:I13"/>
    <mergeCell ref="D20:J20"/>
    <mergeCell ref="C26:J26"/>
    <mergeCell ref="D21:J21"/>
    <mergeCell ref="D22:J22"/>
    <mergeCell ref="C23:J23"/>
    <mergeCell ref="C24:J24"/>
    <mergeCell ref="C25:J25"/>
    <mergeCell ref="C27:J27"/>
    <mergeCell ref="D19:J19"/>
    <mergeCell ref="A11:J11"/>
    <mergeCell ref="C15:J15"/>
    <mergeCell ref="C18:J18"/>
    <mergeCell ref="A5:K5"/>
    <mergeCell ref="C30:J30"/>
    <mergeCell ref="A3:K3"/>
    <mergeCell ref="M7:N7"/>
    <mergeCell ref="M8:N8"/>
    <mergeCell ref="A19:B22"/>
    <mergeCell ref="A12:D14"/>
    <mergeCell ref="E12:E14"/>
    <mergeCell ref="F14:I14"/>
    <mergeCell ref="F12:I12"/>
    <mergeCell ref="I8:J8"/>
    <mergeCell ref="I7:J7"/>
    <mergeCell ref="I9:J9"/>
    <mergeCell ref="I10:J10"/>
    <mergeCell ref="C16:J16"/>
  </mergeCell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T39"/>
  <sheetViews>
    <sheetView zoomScaleNormal="100" workbookViewId="0">
      <selection activeCell="I22" sqref="I22"/>
    </sheetView>
  </sheetViews>
  <sheetFormatPr defaultColWidth="9.1796875" defaultRowHeight="14.5"/>
  <cols>
    <col min="1" max="1" width="12.1796875" style="49" customWidth="1"/>
    <col min="2" max="2" width="10.453125" style="49" customWidth="1"/>
    <col min="3" max="3" width="12.1796875" style="49" customWidth="1"/>
    <col min="4" max="4" width="12.1796875" style="49" hidden="1" customWidth="1"/>
    <col min="5" max="5" width="12.1796875" style="49" customWidth="1"/>
    <col min="6" max="6" width="12.81640625" style="49" customWidth="1"/>
    <col min="7" max="7" width="11.1796875" style="49" customWidth="1"/>
    <col min="8" max="8" width="13.81640625" style="49" customWidth="1"/>
    <col min="9" max="9" width="13.453125" style="49" customWidth="1"/>
    <col min="10" max="10" width="14" style="49" customWidth="1"/>
    <col min="11" max="11" width="12.81640625" style="49" customWidth="1"/>
    <col min="12" max="16384" width="9.1796875" style="49"/>
  </cols>
  <sheetData>
    <row r="1" spans="1:20">
      <c r="A1" s="51"/>
      <c r="B1" s="49" t="s">
        <v>127</v>
      </c>
      <c r="E1" s="52"/>
      <c r="F1" s="49" t="s">
        <v>61</v>
      </c>
      <c r="I1" s="820"/>
      <c r="J1" s="820"/>
      <c r="K1" s="49" t="s">
        <v>62</v>
      </c>
      <c r="N1" s="53"/>
      <c r="O1" s="49" t="s">
        <v>63</v>
      </c>
    </row>
    <row r="3" spans="1:20">
      <c r="A3" s="1194" t="s">
        <v>357</v>
      </c>
      <c r="B3" s="1194"/>
      <c r="C3" s="1194"/>
      <c r="D3" s="1194"/>
      <c r="E3" s="1194"/>
      <c r="F3" s="1194"/>
      <c r="G3" s="1194"/>
      <c r="H3" s="1194"/>
      <c r="I3" s="1194"/>
      <c r="J3" s="1194"/>
      <c r="K3" s="1194"/>
      <c r="L3" s="155"/>
      <c r="M3" s="155"/>
      <c r="N3" s="155"/>
      <c r="O3" s="155"/>
      <c r="P3" s="36"/>
    </row>
    <row r="4" spans="1:20" ht="58.4" customHeight="1">
      <c r="A4" s="1321" t="s">
        <v>1289</v>
      </c>
      <c r="B4" s="1321"/>
      <c r="C4" s="1321"/>
      <c r="D4" s="1321"/>
      <c r="E4" s="1321"/>
      <c r="F4" s="1321"/>
      <c r="G4" s="1321"/>
      <c r="H4" s="1321"/>
      <c r="I4" s="1321"/>
      <c r="J4" s="1321"/>
      <c r="K4" s="1321"/>
      <c r="L4" s="166"/>
      <c r="M4" s="166"/>
      <c r="N4" s="166"/>
      <c r="O4" s="166"/>
      <c r="P4" s="36"/>
    </row>
    <row r="5" spans="1:20" ht="26.25" customHeight="1">
      <c r="A5" s="204" t="s">
        <v>45</v>
      </c>
      <c r="B5" s="205" t="s">
        <v>15</v>
      </c>
      <c r="C5" s="1318" t="s">
        <v>362</v>
      </c>
      <c r="D5" s="1319"/>
      <c r="E5" s="1319"/>
      <c r="F5" s="1319"/>
      <c r="G5" s="1319"/>
      <c r="H5" s="1319"/>
      <c r="I5" s="1319"/>
      <c r="J5" s="1319"/>
      <c r="K5" s="1320"/>
      <c r="L5" s="166"/>
      <c r="M5" s="166"/>
      <c r="N5" s="166"/>
      <c r="O5" s="166"/>
      <c r="P5" s="36"/>
    </row>
    <row r="6" spans="1:20">
      <c r="A6" s="307" t="s">
        <v>46</v>
      </c>
      <c r="B6" s="307" t="s">
        <v>47</v>
      </c>
      <c r="C6" s="307" t="s">
        <v>48</v>
      </c>
      <c r="D6" s="307" t="s">
        <v>52</v>
      </c>
      <c r="E6" s="307" t="s">
        <v>49</v>
      </c>
      <c r="F6" s="307" t="s">
        <v>52</v>
      </c>
      <c r="G6" s="307" t="s">
        <v>53</v>
      </c>
      <c r="H6" s="307" t="s">
        <v>54</v>
      </c>
      <c r="I6" s="307" t="s">
        <v>55</v>
      </c>
      <c r="J6" s="307" t="s">
        <v>56</v>
      </c>
      <c r="K6" s="307" t="s">
        <v>57</v>
      </c>
      <c r="L6" s="36"/>
      <c r="M6" s="36"/>
      <c r="N6" s="36"/>
      <c r="O6" s="36"/>
      <c r="P6" s="36"/>
      <c r="Q6" s="49" t="s">
        <v>1260</v>
      </c>
    </row>
    <row r="7" spans="1:20" ht="24.75" customHeight="1">
      <c r="A7" s="1324" t="s">
        <v>76</v>
      </c>
      <c r="B7" s="1322" t="s">
        <v>79</v>
      </c>
      <c r="C7" s="1323"/>
      <c r="D7" s="271" t="s">
        <v>80</v>
      </c>
      <c r="E7" s="271" t="s">
        <v>125</v>
      </c>
      <c r="F7" s="1317" t="s">
        <v>159</v>
      </c>
      <c r="G7" s="1317" t="s">
        <v>68</v>
      </c>
      <c r="H7" s="1317" t="s">
        <v>69</v>
      </c>
      <c r="I7" s="1317" t="s">
        <v>70</v>
      </c>
      <c r="J7" s="1317" t="s">
        <v>71</v>
      </c>
      <c r="K7" s="1317" t="s">
        <v>160</v>
      </c>
    </row>
    <row r="8" spans="1:20" ht="12" customHeight="1">
      <c r="A8" s="1325"/>
      <c r="B8" s="271" t="s">
        <v>77</v>
      </c>
      <c r="C8" s="271" t="s">
        <v>78</v>
      </c>
      <c r="D8" s="271" t="s">
        <v>81</v>
      </c>
      <c r="E8" s="271" t="s">
        <v>126</v>
      </c>
      <c r="F8" s="1317"/>
      <c r="G8" s="1317"/>
      <c r="H8" s="1317"/>
      <c r="I8" s="1317"/>
      <c r="J8" s="1317"/>
      <c r="K8" s="1317"/>
    </row>
    <row r="9" spans="1:20" ht="22.5" customHeight="1">
      <c r="A9" s="267"/>
      <c r="B9" s="267"/>
      <c r="C9" s="267"/>
      <c r="D9" s="267"/>
      <c r="E9" s="267"/>
      <c r="F9" s="267"/>
      <c r="G9" s="267"/>
      <c r="H9" s="267"/>
      <c r="I9" s="267"/>
      <c r="J9" s="267"/>
      <c r="K9" s="267"/>
      <c r="P9" s="12"/>
      <c r="Q9" s="12"/>
      <c r="R9" s="12"/>
      <c r="S9" s="12"/>
      <c r="T9" s="12"/>
    </row>
    <row r="10" spans="1:20" ht="22.5" customHeight="1">
      <c r="A10" s="308"/>
      <c r="B10" s="308"/>
      <c r="C10" s="308"/>
      <c r="D10" s="308"/>
      <c r="E10" s="308"/>
      <c r="F10" s="308"/>
      <c r="G10" s="308"/>
      <c r="H10" s="308"/>
      <c r="I10" s="308"/>
      <c r="J10" s="308"/>
      <c r="K10" s="308"/>
      <c r="P10" s="12"/>
      <c r="Q10" s="12"/>
      <c r="R10" s="12"/>
      <c r="S10" s="12"/>
      <c r="T10" s="12"/>
    </row>
    <row r="11" spans="1:20" ht="15" customHeight="1">
      <c r="A11" s="248"/>
      <c r="B11" s="248"/>
      <c r="C11" s="248"/>
      <c r="D11" s="248"/>
      <c r="E11" s="248"/>
      <c r="F11" s="248"/>
      <c r="G11" s="249"/>
      <c r="H11" s="254" t="s">
        <v>58</v>
      </c>
      <c r="I11" s="254" t="s">
        <v>59</v>
      </c>
      <c r="J11" s="254" t="s">
        <v>284</v>
      </c>
      <c r="K11" s="159">
        <v>15</v>
      </c>
      <c r="L11" s="94"/>
      <c r="Q11" s="270"/>
      <c r="R11" s="270"/>
      <c r="S11" s="270"/>
    </row>
    <row r="12" spans="1:20" ht="22.5" customHeight="1">
      <c r="A12" s="250"/>
      <c r="B12" s="250"/>
      <c r="C12" s="250"/>
      <c r="D12" s="250"/>
      <c r="E12" s="250"/>
      <c r="F12" s="250"/>
      <c r="G12" s="251"/>
      <c r="H12" s="1317" t="s">
        <v>72</v>
      </c>
      <c r="I12" s="1317" t="s">
        <v>73</v>
      </c>
      <c r="J12" s="1317" t="s">
        <v>74</v>
      </c>
      <c r="K12" s="1317" t="s">
        <v>124</v>
      </c>
      <c r="L12" s="36"/>
      <c r="M12" s="1316"/>
      <c r="N12" s="1316"/>
      <c r="O12" s="1316"/>
      <c r="P12" s="1316"/>
      <c r="Q12" s="1316"/>
      <c r="R12" s="1316"/>
      <c r="S12" s="1316"/>
    </row>
    <row r="13" spans="1:20" ht="9.75" customHeight="1">
      <c r="A13" s="250"/>
      <c r="B13" s="250"/>
      <c r="C13" s="250"/>
      <c r="D13" s="250"/>
      <c r="E13" s="250"/>
      <c r="F13" s="250"/>
      <c r="G13" s="251"/>
      <c r="H13" s="1317"/>
      <c r="I13" s="1317"/>
      <c r="J13" s="1317"/>
      <c r="K13" s="1317"/>
      <c r="L13" s="62"/>
      <c r="M13" s="62"/>
      <c r="N13" s="62"/>
      <c r="O13" s="270"/>
      <c r="P13" s="270"/>
      <c r="Q13" s="270"/>
      <c r="R13" s="270"/>
      <c r="S13" s="270"/>
    </row>
    <row r="14" spans="1:20">
      <c r="A14" s="250"/>
      <c r="B14" s="250"/>
      <c r="C14" s="250"/>
      <c r="D14" s="250"/>
      <c r="E14" s="250"/>
      <c r="F14" s="250"/>
      <c r="G14" s="431">
        <f>A9</f>
        <v>0</v>
      </c>
      <c r="H14" s="212" t="e">
        <f>(LOG(H9*K9*0.9*1.219)+2.19)/0.55</f>
        <v>#NUM!</v>
      </c>
      <c r="I14" s="212" t="e">
        <f>((LOG(G9*K9*0.8)*0.1111)+12.3)-(LOG(I9*K9*H9*K9)+(0.00915*F9))</f>
        <v>#NUM!</v>
      </c>
      <c r="J14" s="212" t="e">
        <f>H14-I14</f>
        <v>#NUM!</v>
      </c>
      <c r="K14" s="268" t="e">
        <f>IF(J14&gt;2.5,"NO","YES")</f>
        <v>#NUM!</v>
      </c>
      <c r="L14" s="36"/>
      <c r="M14" s="1316"/>
      <c r="N14" s="1316"/>
      <c r="O14" s="1316"/>
      <c r="P14" s="1316"/>
      <c r="Q14" s="1316"/>
      <c r="R14" s="1316"/>
      <c r="S14" s="1316"/>
    </row>
    <row r="15" spans="1:20">
      <c r="A15" s="250"/>
      <c r="B15" s="250"/>
      <c r="C15" s="250"/>
      <c r="D15" s="250"/>
      <c r="E15" s="250"/>
      <c r="F15" s="250"/>
      <c r="G15" s="431">
        <f>A10</f>
        <v>0</v>
      </c>
      <c r="H15" s="212" t="e">
        <f>(LOG(H10*K10*0.9*1.219)+2.19)/0.55</f>
        <v>#NUM!</v>
      </c>
      <c r="I15" s="212" t="e">
        <f>((LOG(G10*K10*0.8)*0.1111)+12.3)-(LOG(I10*K10*H10*K10)+(0.00915*F10))</f>
        <v>#NUM!</v>
      </c>
      <c r="J15" s="212" t="e">
        <f>H15-I15</f>
        <v>#NUM!</v>
      </c>
      <c r="K15" s="309" t="e">
        <f>IF(J15&gt;2.5,"NO","YES")</f>
        <v>#NUM!</v>
      </c>
      <c r="L15" s="36"/>
      <c r="M15" s="1316"/>
      <c r="N15" s="1316"/>
      <c r="O15" s="1316"/>
      <c r="P15" s="1316"/>
      <c r="Q15" s="1316"/>
      <c r="R15" s="1316"/>
      <c r="S15" s="1316"/>
    </row>
    <row r="16" spans="1:20">
      <c r="A16" s="66"/>
      <c r="B16" s="36"/>
      <c r="C16" s="36"/>
      <c r="D16" s="36"/>
      <c r="E16" s="36"/>
      <c r="F16" s="36"/>
      <c r="I16" s="158" t="s">
        <v>102</v>
      </c>
      <c r="J16" s="433" t="s">
        <v>44</v>
      </c>
      <c r="K16" s="434" t="s">
        <v>43</v>
      </c>
      <c r="L16" s="36"/>
      <c r="M16" s="1316"/>
      <c r="N16" s="1316"/>
      <c r="O16" s="1316"/>
      <c r="P16" s="1316"/>
      <c r="Q16" s="1316"/>
      <c r="R16" s="1316"/>
      <c r="S16" s="1316"/>
    </row>
    <row r="17" spans="1:19">
      <c r="A17" s="1326" t="s">
        <v>1290</v>
      </c>
      <c r="B17" s="1326"/>
      <c r="C17" s="1326"/>
      <c r="D17" s="1326"/>
      <c r="E17" s="1326"/>
      <c r="F17" s="1326"/>
      <c r="G17" s="1326"/>
      <c r="H17" s="1326"/>
      <c r="L17" s="36"/>
      <c r="M17" s="1316"/>
      <c r="N17" s="1316"/>
      <c r="O17" s="1316"/>
      <c r="P17" s="1316"/>
      <c r="Q17" s="1316"/>
      <c r="R17" s="1316"/>
      <c r="S17" s="1316"/>
    </row>
    <row r="18" spans="1:19" ht="17.25" customHeight="1">
      <c r="A18" s="1326"/>
      <c r="B18" s="1326"/>
      <c r="C18" s="1326"/>
      <c r="D18" s="1326"/>
      <c r="E18" s="1326"/>
      <c r="F18" s="1326"/>
      <c r="G18" s="1326"/>
      <c r="H18" s="1326"/>
      <c r="L18" s="36"/>
      <c r="M18" s="1316"/>
      <c r="N18" s="1316"/>
      <c r="O18" s="1316"/>
      <c r="P18" s="1316"/>
      <c r="Q18" s="1316"/>
      <c r="R18" s="1316"/>
      <c r="S18" s="1316"/>
    </row>
    <row r="19" spans="1:19">
      <c r="S19" s="635"/>
    </row>
    <row r="20" spans="1:19" ht="15" customHeight="1">
      <c r="A20" s="1326" t="s">
        <v>1291</v>
      </c>
      <c r="B20" s="1326"/>
      <c r="C20" s="1326"/>
      <c r="D20" s="1326"/>
      <c r="E20" s="1326"/>
      <c r="F20" s="1326"/>
      <c r="G20" s="1326"/>
      <c r="H20" s="1326"/>
      <c r="S20" s="635"/>
    </row>
    <row r="21" spans="1:19">
      <c r="A21" s="1326"/>
      <c r="B21" s="1326"/>
      <c r="C21" s="1326"/>
      <c r="D21" s="1326"/>
      <c r="E21" s="1326"/>
      <c r="F21" s="1326"/>
      <c r="G21" s="1326"/>
      <c r="H21" s="1326"/>
      <c r="L21" s="36"/>
      <c r="M21" s="36"/>
      <c r="N21" s="36"/>
      <c r="O21" s="36"/>
      <c r="P21" s="36"/>
      <c r="Q21" s="36"/>
      <c r="R21" s="36"/>
      <c r="S21" s="36"/>
    </row>
    <row r="22" spans="1:19">
      <c r="A22" s="1085"/>
      <c r="B22" s="258"/>
      <c r="C22" s="258"/>
      <c r="D22" s="258"/>
      <c r="E22" s="258"/>
      <c r="F22" s="259"/>
    </row>
    <row r="23" spans="1:19" ht="24">
      <c r="A23" s="1085"/>
      <c r="B23" s="256" t="s">
        <v>624</v>
      </c>
      <c r="C23" s="36"/>
      <c r="D23" s="36"/>
      <c r="E23" s="36"/>
      <c r="F23" s="36"/>
    </row>
    <row r="24" spans="1:19">
      <c r="A24" s="36"/>
      <c r="B24" s="148">
        <v>1</v>
      </c>
      <c r="C24" s="5"/>
      <c r="D24" s="5"/>
      <c r="E24" s="5"/>
      <c r="F24" s="36"/>
    </row>
    <row r="25" spans="1:19">
      <c r="A25" s="36"/>
      <c r="B25" s="148">
        <v>2</v>
      </c>
      <c r="C25" s="36"/>
      <c r="D25" s="36"/>
      <c r="E25" s="36"/>
      <c r="F25" s="36"/>
    </row>
    <row r="26" spans="1:19">
      <c r="A26" s="36"/>
      <c r="B26" s="148">
        <v>3</v>
      </c>
      <c r="C26" s="36"/>
      <c r="D26" s="36"/>
      <c r="E26" s="36"/>
      <c r="F26" s="36"/>
    </row>
    <row r="27" spans="1:19">
      <c r="A27" s="36"/>
      <c r="B27" s="148">
        <v>4</v>
      </c>
      <c r="C27" s="36"/>
      <c r="D27" s="36"/>
      <c r="E27" s="36"/>
      <c r="F27" s="36"/>
    </row>
    <row r="28" spans="1:19">
      <c r="A28" s="36"/>
      <c r="B28" s="148">
        <v>5</v>
      </c>
      <c r="C28" s="36"/>
      <c r="D28" s="36"/>
      <c r="E28" s="36"/>
      <c r="F28" s="36"/>
    </row>
    <row r="29" spans="1:19">
      <c r="A29" s="36"/>
      <c r="B29" s="148">
        <v>6</v>
      </c>
      <c r="C29" s="36"/>
      <c r="D29" s="36"/>
      <c r="E29" s="36"/>
      <c r="F29" s="36"/>
    </row>
    <row r="30" spans="1:19">
      <c r="B30" s="148">
        <v>7</v>
      </c>
    </row>
    <row r="31" spans="1:19">
      <c r="B31" s="148">
        <v>8</v>
      </c>
    </row>
    <row r="32" spans="1:19">
      <c r="B32" s="148">
        <v>9</v>
      </c>
    </row>
    <row r="33" spans="2:2">
      <c r="B33" s="148">
        <v>10</v>
      </c>
    </row>
    <row r="34" spans="2:2">
      <c r="B34" s="148">
        <v>11</v>
      </c>
    </row>
    <row r="35" spans="2:2">
      <c r="B35" s="148">
        <v>12</v>
      </c>
    </row>
    <row r="36" spans="2:2">
      <c r="B36" s="148">
        <v>13</v>
      </c>
    </row>
    <row r="37" spans="2:2">
      <c r="B37" s="148">
        <v>14</v>
      </c>
    </row>
    <row r="38" spans="2:2">
      <c r="B38" s="148">
        <v>15</v>
      </c>
    </row>
    <row r="39" spans="2:2">
      <c r="B39" s="148">
        <v>16</v>
      </c>
    </row>
  </sheetData>
  <mergeCells count="25">
    <mergeCell ref="A22:A23"/>
    <mergeCell ref="F7:F8"/>
    <mergeCell ref="K7:K8"/>
    <mergeCell ref="H12:H13"/>
    <mergeCell ref="I12:I13"/>
    <mergeCell ref="J12:J13"/>
    <mergeCell ref="B7:C7"/>
    <mergeCell ref="A7:A8"/>
    <mergeCell ref="G7:G8"/>
    <mergeCell ref="A17:H18"/>
    <mergeCell ref="A20:H21"/>
    <mergeCell ref="A3:K3"/>
    <mergeCell ref="I1:J1"/>
    <mergeCell ref="M18:S18"/>
    <mergeCell ref="K12:K13"/>
    <mergeCell ref="C5:K5"/>
    <mergeCell ref="H7:H8"/>
    <mergeCell ref="I7:I8"/>
    <mergeCell ref="J7:J8"/>
    <mergeCell ref="M15:S15"/>
    <mergeCell ref="M12:S12"/>
    <mergeCell ref="M14:S14"/>
    <mergeCell ref="M16:S16"/>
    <mergeCell ref="M17:S17"/>
    <mergeCell ref="A4:K4"/>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O19"/>
  <sheetViews>
    <sheetView zoomScaleNormal="100" workbookViewId="0">
      <selection activeCell="C13" sqref="C13"/>
    </sheetView>
  </sheetViews>
  <sheetFormatPr defaultColWidth="8.81640625" defaultRowHeight="14.5"/>
  <cols>
    <col min="3" max="3" width="88.7265625" customWidth="1"/>
    <col min="4" max="5" width="9.1796875" customWidth="1"/>
  </cols>
  <sheetData>
    <row r="1" spans="1:15">
      <c r="A1" s="37"/>
      <c r="B1" s="34" t="s">
        <v>60</v>
      </c>
      <c r="C1" s="34"/>
      <c r="D1" s="38"/>
      <c r="E1" s="34" t="s">
        <v>61</v>
      </c>
      <c r="F1" s="34"/>
      <c r="G1" s="820"/>
      <c r="H1" s="820"/>
      <c r="I1" s="34" t="s">
        <v>62</v>
      </c>
      <c r="J1" s="34"/>
      <c r="K1" s="34"/>
      <c r="L1" s="39"/>
      <c r="M1" s="34" t="s">
        <v>63</v>
      </c>
      <c r="N1" s="34"/>
      <c r="O1" s="34"/>
    </row>
    <row r="2" spans="1:15">
      <c r="A2" s="35"/>
      <c r="B2" s="35"/>
      <c r="C2" s="35"/>
      <c r="D2" s="35"/>
      <c r="E2" s="35"/>
      <c r="F2" s="35"/>
      <c r="G2" s="35"/>
      <c r="H2" s="35"/>
      <c r="I2" s="35"/>
      <c r="J2" s="35"/>
      <c r="K2" s="35"/>
      <c r="L2" s="34"/>
      <c r="M2" s="34"/>
      <c r="N2" s="34"/>
      <c r="O2" s="34"/>
    </row>
    <row r="3" spans="1:15">
      <c r="A3" s="872" t="s">
        <v>358</v>
      </c>
      <c r="B3" s="873"/>
      <c r="C3" s="873"/>
      <c r="D3" s="873"/>
      <c r="E3" s="874"/>
      <c r="F3" s="41"/>
      <c r="G3" s="41"/>
      <c r="H3" s="41"/>
      <c r="I3" s="41"/>
      <c r="J3" s="41"/>
      <c r="K3" s="41"/>
      <c r="L3" s="36"/>
      <c r="M3" s="36"/>
      <c r="N3" s="36"/>
      <c r="O3" s="36"/>
    </row>
    <row r="4" spans="1:15" ht="93" customHeight="1">
      <c r="A4" s="881" t="s">
        <v>845</v>
      </c>
      <c r="B4" s="882"/>
      <c r="C4" s="882"/>
      <c r="D4" s="882"/>
      <c r="E4" s="883"/>
      <c r="F4" s="40"/>
      <c r="G4" s="40"/>
      <c r="H4" s="40"/>
      <c r="I4" s="40"/>
      <c r="J4" s="40"/>
      <c r="K4" s="40"/>
      <c r="L4" s="36"/>
      <c r="M4" s="36"/>
      <c r="N4" s="36"/>
      <c r="O4" s="36"/>
    </row>
    <row r="5" spans="1:15">
      <c r="A5" s="1238" t="s">
        <v>67</v>
      </c>
      <c r="B5" s="1238" t="s">
        <v>66</v>
      </c>
      <c r="C5" s="1238" t="s">
        <v>84</v>
      </c>
      <c r="D5" s="1238" t="s">
        <v>85</v>
      </c>
      <c r="E5" s="1238"/>
      <c r="F5" s="35"/>
      <c r="G5" s="35"/>
      <c r="H5" s="35"/>
      <c r="I5" s="35"/>
      <c r="J5" s="35"/>
      <c r="K5" s="35"/>
      <c r="L5" s="34"/>
      <c r="M5" s="34"/>
      <c r="N5" s="34"/>
      <c r="O5" s="34"/>
    </row>
    <row r="6" spans="1:15">
      <c r="A6" s="1238"/>
      <c r="B6" s="1238"/>
      <c r="C6" s="1238"/>
      <c r="D6" s="107" t="s">
        <v>75</v>
      </c>
      <c r="E6" s="107" t="s">
        <v>86</v>
      </c>
      <c r="F6" s="35"/>
      <c r="G6" s="35"/>
      <c r="H6" s="35"/>
      <c r="I6" s="35"/>
      <c r="J6" s="35"/>
      <c r="K6" s="35"/>
      <c r="L6" s="34"/>
      <c r="M6" s="34"/>
      <c r="N6" s="34"/>
      <c r="O6" s="34"/>
    </row>
    <row r="7" spans="1:15" ht="20">
      <c r="A7" s="44" t="s">
        <v>87</v>
      </c>
      <c r="B7" s="225" t="s">
        <v>88</v>
      </c>
      <c r="C7" s="43" t="s">
        <v>1372</v>
      </c>
      <c r="D7" s="42" t="s">
        <v>89</v>
      </c>
      <c r="E7" s="42" t="s">
        <v>89</v>
      </c>
      <c r="F7" s="35"/>
      <c r="G7" s="35"/>
      <c r="H7" s="35"/>
      <c r="I7" s="35"/>
      <c r="J7" s="35"/>
      <c r="K7" s="35"/>
      <c r="L7" s="34"/>
      <c r="M7" s="34"/>
      <c r="N7" s="34"/>
      <c r="O7" s="34"/>
    </row>
    <row r="8" spans="1:15" ht="20">
      <c r="A8" s="775" t="s">
        <v>87</v>
      </c>
      <c r="B8" s="476" t="s">
        <v>88</v>
      </c>
      <c r="C8" s="779" t="s">
        <v>1364</v>
      </c>
      <c r="D8" s="476" t="s">
        <v>89</v>
      </c>
      <c r="E8" s="476" t="s">
        <v>89</v>
      </c>
    </row>
    <row r="9" spans="1:15" ht="20.25" customHeight="1">
      <c r="A9" s="775" t="s">
        <v>87</v>
      </c>
      <c r="B9" s="476" t="s">
        <v>88</v>
      </c>
      <c r="C9" s="807" t="s">
        <v>1398</v>
      </c>
      <c r="D9" s="476" t="s">
        <v>89</v>
      </c>
      <c r="E9" s="476" t="s">
        <v>89</v>
      </c>
    </row>
    <row r="10" spans="1:15" ht="20">
      <c r="A10" s="775" t="s">
        <v>87</v>
      </c>
      <c r="B10" s="476" t="s">
        <v>88</v>
      </c>
      <c r="C10" s="777" t="s">
        <v>1366</v>
      </c>
      <c r="D10" s="476" t="s">
        <v>89</v>
      </c>
      <c r="E10" s="476" t="s">
        <v>89</v>
      </c>
    </row>
    <row r="11" spans="1:15" ht="20">
      <c r="A11" s="775" t="s">
        <v>87</v>
      </c>
      <c r="B11" s="476" t="s">
        <v>88</v>
      </c>
      <c r="C11" s="777" t="s">
        <v>1365</v>
      </c>
      <c r="D11" s="476" t="s">
        <v>89</v>
      </c>
      <c r="E11" s="476" t="s">
        <v>89</v>
      </c>
    </row>
    <row r="12" spans="1:15" ht="20">
      <c r="A12" s="775" t="s">
        <v>87</v>
      </c>
      <c r="B12" s="476" t="s">
        <v>88</v>
      </c>
      <c r="C12" s="806" t="s">
        <v>1367</v>
      </c>
      <c r="D12" s="476" t="s">
        <v>89</v>
      </c>
      <c r="E12" s="476" t="s">
        <v>89</v>
      </c>
    </row>
    <row r="13" spans="1:15" s="49" customFormat="1" ht="20">
      <c r="A13" s="775" t="s">
        <v>87</v>
      </c>
      <c r="B13" s="476" t="s">
        <v>88</v>
      </c>
      <c r="C13" s="806" t="s">
        <v>1427</v>
      </c>
      <c r="D13" s="476" t="s">
        <v>89</v>
      </c>
      <c r="E13" s="476" t="s">
        <v>89</v>
      </c>
    </row>
    <row r="14" spans="1:15" ht="20">
      <c r="A14" s="775" t="s">
        <v>87</v>
      </c>
      <c r="B14" s="476" t="s">
        <v>88</v>
      </c>
      <c r="C14" s="808" t="s">
        <v>1368</v>
      </c>
      <c r="D14" s="476" t="s">
        <v>89</v>
      </c>
      <c r="E14" s="476" t="s">
        <v>89</v>
      </c>
    </row>
    <row r="15" spans="1:15" ht="20">
      <c r="A15" s="775" t="s">
        <v>87</v>
      </c>
      <c r="B15" s="476" t="s">
        <v>88</v>
      </c>
      <c r="C15" s="806" t="s">
        <v>1370</v>
      </c>
      <c r="D15" s="476" t="s">
        <v>89</v>
      </c>
      <c r="E15" s="476" t="s">
        <v>89</v>
      </c>
    </row>
    <row r="16" spans="1:15" ht="20">
      <c r="A16" s="775" t="s">
        <v>87</v>
      </c>
      <c r="B16" s="476" t="s">
        <v>88</v>
      </c>
      <c r="C16" s="808" t="s">
        <v>1369</v>
      </c>
      <c r="D16" s="476" t="s">
        <v>89</v>
      </c>
      <c r="E16" s="476" t="s">
        <v>89</v>
      </c>
    </row>
    <row r="17" spans="1:5" ht="20">
      <c r="A17" s="775" t="s">
        <v>87</v>
      </c>
      <c r="B17" s="476" t="s">
        <v>88</v>
      </c>
      <c r="C17" s="808" t="s">
        <v>1371</v>
      </c>
      <c r="D17" s="476" t="s">
        <v>89</v>
      </c>
      <c r="E17" s="476" t="s">
        <v>89</v>
      </c>
    </row>
    <row r="18" spans="1:5" ht="20">
      <c r="A18" s="775" t="s">
        <v>87</v>
      </c>
      <c r="B18" s="476" t="s">
        <v>88</v>
      </c>
      <c r="C18" s="808" t="s">
        <v>1408</v>
      </c>
      <c r="D18" s="476" t="s">
        <v>89</v>
      </c>
      <c r="E18" s="476" t="s">
        <v>89</v>
      </c>
    </row>
    <row r="19" spans="1:5" ht="20">
      <c r="A19" s="775" t="s">
        <v>87</v>
      </c>
      <c r="B19" s="476" t="s">
        <v>88</v>
      </c>
      <c r="C19" s="808" t="s">
        <v>1409</v>
      </c>
      <c r="D19" s="476" t="s">
        <v>89</v>
      </c>
      <c r="E19" s="476" t="s">
        <v>89</v>
      </c>
    </row>
  </sheetData>
  <mergeCells count="7">
    <mergeCell ref="G1:H1"/>
    <mergeCell ref="D5:E5"/>
    <mergeCell ref="A3:E3"/>
    <mergeCell ref="A4:E4"/>
    <mergeCell ref="C5:C6"/>
    <mergeCell ref="B5:B6"/>
    <mergeCell ref="A5:A6"/>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W15"/>
  <sheetViews>
    <sheetView zoomScale="85" zoomScaleNormal="85" workbookViewId="0">
      <selection activeCell="C17" sqref="C17"/>
    </sheetView>
  </sheetViews>
  <sheetFormatPr defaultColWidth="9.1796875" defaultRowHeight="14.5"/>
  <cols>
    <col min="1" max="1" width="10.26953125" style="49" customWidth="1"/>
    <col min="2" max="2" width="10.453125" style="49" customWidth="1"/>
    <col min="3" max="3" width="51.453125" style="49" customWidth="1"/>
    <col min="4" max="4" width="68.453125" style="49" customWidth="1"/>
    <col min="5" max="6" width="7.453125" style="49" customWidth="1"/>
    <col min="7" max="7" width="31.7265625" style="49" hidden="1" customWidth="1"/>
    <col min="8" max="8" width="40.7265625" style="49" hidden="1" customWidth="1"/>
    <col min="9" max="9" width="40.7265625" style="49" customWidth="1"/>
    <col min="10" max="10" width="10.453125" style="49" customWidth="1"/>
    <col min="11" max="11" width="10.26953125" style="49" customWidth="1"/>
    <col min="12" max="16" width="9.1796875" style="49"/>
    <col min="17" max="17" width="11.1796875" style="49" customWidth="1"/>
    <col min="18" max="18" width="11.81640625" style="49" customWidth="1"/>
    <col min="19" max="19" width="10.453125" style="49" customWidth="1"/>
    <col min="20" max="20" width="9.1796875" style="49"/>
    <col min="21" max="21" width="11.81640625" style="49" customWidth="1"/>
    <col min="22" max="16384" width="9.1796875" style="49"/>
  </cols>
  <sheetData>
    <row r="1" spans="1:23">
      <c r="A1" s="51"/>
      <c r="B1" s="49" t="s">
        <v>60</v>
      </c>
      <c r="E1" s="52"/>
      <c r="F1" s="49" t="s">
        <v>61</v>
      </c>
      <c r="H1" s="820"/>
      <c r="I1" s="820"/>
      <c r="J1" s="820"/>
      <c r="K1" s="49" t="s">
        <v>62</v>
      </c>
      <c r="N1" s="53"/>
      <c r="O1" s="49" t="s">
        <v>63</v>
      </c>
      <c r="Q1" s="33"/>
      <c r="R1" s="33"/>
      <c r="S1" s="33"/>
      <c r="T1" s="33"/>
      <c r="U1" s="33"/>
      <c r="V1" s="33"/>
      <c r="W1" s="33"/>
    </row>
    <row r="2" spans="1:23">
      <c r="A2" s="1327"/>
      <c r="B2" s="1328"/>
      <c r="C2" s="1328"/>
      <c r="D2" s="1328"/>
      <c r="E2" s="1328"/>
      <c r="F2" s="1328"/>
      <c r="G2" s="1328"/>
      <c r="H2" s="1328"/>
      <c r="I2" s="1328"/>
      <c r="J2" s="1328"/>
      <c r="K2" s="1328"/>
      <c r="L2" s="1328"/>
      <c r="M2" s="1328"/>
      <c r="N2" s="28"/>
      <c r="O2" s="28"/>
      <c r="P2" s="28"/>
    </row>
    <row r="3" spans="1:23">
      <c r="A3" s="48"/>
      <c r="B3" s="48"/>
      <c r="C3" s="48"/>
      <c r="D3" s="48"/>
      <c r="E3" s="48"/>
      <c r="F3" s="48"/>
      <c r="G3" s="48"/>
      <c r="H3" s="48"/>
      <c r="I3" s="48"/>
      <c r="J3" s="48"/>
      <c r="K3" s="48"/>
      <c r="L3" s="48"/>
      <c r="M3" s="48"/>
    </row>
    <row r="4" spans="1:23">
      <c r="A4" s="1330" t="s">
        <v>777</v>
      </c>
      <c r="B4" s="1331"/>
      <c r="C4" s="1331"/>
      <c r="D4" s="1331"/>
      <c r="E4" s="1331"/>
      <c r="F4" s="1332"/>
      <c r="G4" s="20"/>
      <c r="H4" s="20"/>
      <c r="I4" s="20"/>
      <c r="J4" s="20"/>
      <c r="K4" s="20"/>
      <c r="L4" s="20"/>
      <c r="M4" s="20"/>
      <c r="N4" s="20"/>
    </row>
    <row r="5" spans="1:23" ht="117" customHeight="1">
      <c r="A5" s="881" t="s">
        <v>846</v>
      </c>
      <c r="B5" s="882"/>
      <c r="C5" s="882"/>
      <c r="D5" s="882"/>
      <c r="E5" s="882"/>
      <c r="F5" s="883"/>
      <c r="G5" s="20"/>
      <c r="H5" s="20"/>
      <c r="I5" s="20"/>
      <c r="J5" s="20"/>
      <c r="K5" s="20"/>
      <c r="L5" s="20"/>
      <c r="M5" s="20"/>
      <c r="N5" s="20"/>
    </row>
    <row r="6" spans="1:23">
      <c r="A6" s="1138" t="s">
        <v>67</v>
      </c>
      <c r="B6" s="1138" t="s">
        <v>66</v>
      </c>
      <c r="C6" s="1138" t="s">
        <v>84</v>
      </c>
      <c r="D6" s="1333" t="s">
        <v>923</v>
      </c>
      <c r="E6" s="1138" t="s">
        <v>85</v>
      </c>
      <c r="F6" s="1138"/>
      <c r="G6" s="20" t="s">
        <v>389</v>
      </c>
      <c r="H6" s="20"/>
      <c r="I6" s="358" t="s">
        <v>445</v>
      </c>
      <c r="J6" s="20"/>
      <c r="K6" s="20"/>
      <c r="L6" s="20"/>
      <c r="M6" s="20"/>
      <c r="N6" s="20"/>
    </row>
    <row r="7" spans="1:23">
      <c r="A7" s="1138"/>
      <c r="B7" s="1138"/>
      <c r="C7" s="1138"/>
      <c r="D7" s="1334"/>
      <c r="E7" s="340" t="s">
        <v>75</v>
      </c>
      <c r="F7" s="340" t="s">
        <v>86</v>
      </c>
      <c r="G7" s="20"/>
      <c r="H7" s="20" t="s">
        <v>402</v>
      </c>
      <c r="I7" s="20"/>
      <c r="J7" s="20"/>
      <c r="K7" s="20"/>
      <c r="L7" s="20"/>
      <c r="M7" s="20"/>
      <c r="N7" s="20"/>
    </row>
    <row r="8" spans="1:23" ht="26">
      <c r="A8" s="93" t="s">
        <v>88</v>
      </c>
      <c r="B8" s="93" t="s">
        <v>88</v>
      </c>
      <c r="C8" s="313" t="s">
        <v>1404</v>
      </c>
      <c r="D8" s="313"/>
      <c r="E8" s="93" t="s">
        <v>89</v>
      </c>
      <c r="F8" s="93" t="s">
        <v>89</v>
      </c>
      <c r="G8" s="216"/>
      <c r="H8" s="215"/>
      <c r="I8" s="339" t="s">
        <v>622</v>
      </c>
      <c r="J8" s="20"/>
      <c r="K8" s="20"/>
      <c r="L8" s="20"/>
      <c r="M8" s="20"/>
      <c r="N8" s="20"/>
      <c r="O8" s="246"/>
    </row>
    <row r="9" spans="1:23" ht="29">
      <c r="A9" s="93" t="s">
        <v>88</v>
      </c>
      <c r="B9" s="93" t="s">
        <v>88</v>
      </c>
      <c r="C9" s="313" t="s">
        <v>1405</v>
      </c>
      <c r="D9" s="313"/>
      <c r="E9" s="93" t="s">
        <v>89</v>
      </c>
      <c r="F9" s="93" t="s">
        <v>89</v>
      </c>
      <c r="I9" s="341" t="s">
        <v>649</v>
      </c>
    </row>
    <row r="10" spans="1:23" ht="29">
      <c r="A10" s="93" t="s">
        <v>88</v>
      </c>
      <c r="B10" s="93" t="s">
        <v>88</v>
      </c>
      <c r="C10" s="313" t="s">
        <v>1407</v>
      </c>
      <c r="D10" s="313"/>
      <c r="E10" s="93" t="s">
        <v>89</v>
      </c>
      <c r="F10" s="93" t="s">
        <v>89</v>
      </c>
      <c r="I10" s="341" t="s">
        <v>876</v>
      </c>
    </row>
    <row r="11" spans="1:23" ht="29">
      <c r="A11" s="93" t="s">
        <v>88</v>
      </c>
      <c r="B11" s="93" t="s">
        <v>88</v>
      </c>
      <c r="C11" s="313" t="s">
        <v>1406</v>
      </c>
      <c r="D11" s="313"/>
      <c r="E11" s="93" t="s">
        <v>89</v>
      </c>
      <c r="F11" s="93" t="s">
        <v>89</v>
      </c>
      <c r="I11" s="341" t="s">
        <v>877</v>
      </c>
    </row>
    <row r="14" spans="1:23">
      <c r="A14" s="297" t="s">
        <v>778</v>
      </c>
    </row>
    <row r="15" spans="1:23" ht="64.400000000000006" customHeight="1">
      <c r="A15" s="1329" t="s">
        <v>779</v>
      </c>
      <c r="B15" s="1329"/>
      <c r="C15" s="1329"/>
      <c r="D15" s="1329"/>
      <c r="E15" s="1329"/>
      <c r="F15" s="1329"/>
    </row>
  </sheetData>
  <mergeCells count="10">
    <mergeCell ref="A15:F15"/>
    <mergeCell ref="H1:J1"/>
    <mergeCell ref="A2:M2"/>
    <mergeCell ref="A4:F4"/>
    <mergeCell ref="A5:F5"/>
    <mergeCell ref="A6:A7"/>
    <mergeCell ref="B6:B7"/>
    <mergeCell ref="C6:C7"/>
    <mergeCell ref="E6:F6"/>
    <mergeCell ref="D6:D7"/>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pageSetUpPr fitToPage="1"/>
  </sheetPr>
  <dimension ref="A1:O29"/>
  <sheetViews>
    <sheetView tabSelected="1" zoomScaleNormal="100" workbookViewId="0">
      <selection activeCell="J21" sqref="J21"/>
    </sheetView>
  </sheetViews>
  <sheetFormatPr defaultColWidth="9.1796875" defaultRowHeight="14.5"/>
  <cols>
    <col min="1" max="1" width="7.1796875" style="49" customWidth="1"/>
    <col min="2" max="2" width="35" style="49" customWidth="1"/>
    <col min="3" max="3" width="10.26953125" style="49" customWidth="1"/>
    <col min="4" max="4" width="31.453125" style="49" customWidth="1"/>
    <col min="5" max="5" width="10.1796875" style="49" customWidth="1"/>
    <col min="6" max="6" width="29.453125" style="49" customWidth="1"/>
    <col min="7" max="7" width="15.1796875" style="49" customWidth="1"/>
    <col min="8" max="8" width="15.7265625" style="49" customWidth="1"/>
    <col min="9" max="9" width="10.453125" style="49" customWidth="1"/>
    <col min="10" max="10" width="10.7265625" style="49" customWidth="1"/>
    <col min="11" max="16" width="9.1796875" style="49"/>
    <col min="17" max="17" width="22.453125" style="49" customWidth="1"/>
    <col min="18" max="16384" width="9.1796875" style="49"/>
  </cols>
  <sheetData>
    <row r="1" spans="1:15">
      <c r="B1" s="51"/>
      <c r="C1" s="49" t="s">
        <v>60</v>
      </c>
      <c r="E1" s="52"/>
      <c r="F1" s="49" t="s">
        <v>61</v>
      </c>
      <c r="H1" s="820"/>
      <c r="I1" s="820"/>
      <c r="J1" s="49" t="s">
        <v>62</v>
      </c>
      <c r="L1" s="53"/>
      <c r="M1" s="49" t="s">
        <v>63</v>
      </c>
    </row>
    <row r="2" spans="1:15">
      <c r="A2" s="35"/>
      <c r="B2" s="35"/>
      <c r="C2" s="35"/>
      <c r="D2" s="35"/>
      <c r="E2" s="35"/>
      <c r="F2" s="35"/>
      <c r="G2" s="35"/>
      <c r="H2" s="35"/>
      <c r="I2" s="35"/>
      <c r="J2" s="35"/>
    </row>
    <row r="3" spans="1:15" ht="15" customHeight="1">
      <c r="A3" s="1347" t="s">
        <v>776</v>
      </c>
      <c r="B3" s="1347"/>
      <c r="C3" s="1347"/>
      <c r="D3" s="1347"/>
      <c r="E3" s="1347"/>
      <c r="F3" s="1347"/>
      <c r="G3" s="41"/>
      <c r="H3" s="41"/>
      <c r="I3" s="41"/>
      <c r="J3" s="41"/>
      <c r="K3" s="36"/>
    </row>
    <row r="4" spans="1:15" ht="63.65" customHeight="1">
      <c r="A4" s="1348" t="s">
        <v>847</v>
      </c>
      <c r="B4" s="1348"/>
      <c r="C4" s="1348"/>
      <c r="D4" s="1348"/>
      <c r="E4" s="1348"/>
      <c r="F4" s="1348"/>
      <c r="G4" s="40"/>
      <c r="H4" s="40"/>
      <c r="I4" s="40"/>
      <c r="J4" s="40"/>
      <c r="K4" s="36"/>
    </row>
    <row r="5" spans="1:15">
      <c r="A5" s="858" t="s">
        <v>45</v>
      </c>
      <c r="B5" s="858"/>
      <c r="C5" s="858"/>
      <c r="D5" s="858"/>
      <c r="E5" s="1335" t="s">
        <v>46</v>
      </c>
      <c r="F5" s="858"/>
      <c r="H5" s="12"/>
      <c r="I5" s="12"/>
      <c r="J5" s="12"/>
      <c r="K5" s="12"/>
      <c r="L5" s="206"/>
      <c r="M5" s="207"/>
      <c r="N5" s="208"/>
      <c r="O5" s="48"/>
    </row>
    <row r="6" spans="1:15">
      <c r="A6" s="1341" t="s">
        <v>621</v>
      </c>
      <c r="B6" s="1342"/>
      <c r="C6" s="1342"/>
      <c r="D6" s="1117" t="s">
        <v>13</v>
      </c>
      <c r="E6" s="1335" t="s">
        <v>363</v>
      </c>
      <c r="F6" s="1335"/>
      <c r="H6" s="12"/>
      <c r="I6" s="12"/>
      <c r="J6" s="12"/>
      <c r="K6" s="12"/>
      <c r="L6" s="206"/>
      <c r="M6" s="208"/>
      <c r="N6" s="208"/>
      <c r="O6" s="48"/>
    </row>
    <row r="7" spans="1:15" ht="16.5" customHeight="1">
      <c r="A7" s="1343"/>
      <c r="B7" s="1344"/>
      <c r="C7" s="1344"/>
      <c r="D7" s="1117"/>
      <c r="E7" s="1336"/>
      <c r="F7" s="1337"/>
      <c r="G7" s="12"/>
      <c r="H7" s="12"/>
      <c r="I7" s="12"/>
      <c r="J7" s="12"/>
      <c r="K7" s="12"/>
      <c r="L7" s="209"/>
      <c r="M7" s="210"/>
      <c r="N7" s="210"/>
      <c r="O7" s="48"/>
    </row>
    <row r="8" spans="1:15">
      <c r="A8" s="1345" t="s">
        <v>47</v>
      </c>
      <c r="B8" s="1346"/>
      <c r="C8" s="1346"/>
      <c r="D8" s="1346"/>
      <c r="E8" s="1335" t="s">
        <v>48</v>
      </c>
      <c r="F8" s="1335"/>
      <c r="G8" s="12"/>
      <c r="H8" s="12"/>
      <c r="I8" s="12"/>
      <c r="J8" s="12"/>
      <c r="K8" s="12"/>
      <c r="L8" s="209"/>
      <c r="M8" s="210"/>
      <c r="N8" s="210"/>
      <c r="O8" s="48"/>
    </row>
    <row r="9" spans="1:15">
      <c r="A9" s="1338" t="s">
        <v>364</v>
      </c>
      <c r="B9" s="1339"/>
      <c r="C9" s="1339"/>
      <c r="D9" s="1340"/>
      <c r="E9" s="1335" t="s">
        <v>363</v>
      </c>
      <c r="F9" s="1335"/>
      <c r="G9" s="12"/>
      <c r="H9" s="12"/>
      <c r="I9" s="12"/>
      <c r="J9" s="12"/>
      <c r="K9" s="12"/>
      <c r="L9" s="209"/>
      <c r="M9" s="210"/>
      <c r="N9" s="210"/>
      <c r="O9" s="48"/>
    </row>
    <row r="10" spans="1:15">
      <c r="A10" s="1349" t="s">
        <v>366</v>
      </c>
      <c r="B10" s="1349"/>
      <c r="C10" s="1349"/>
      <c r="D10" s="1349"/>
      <c r="E10" s="1336"/>
      <c r="F10" s="1337"/>
      <c r="G10" s="12"/>
      <c r="H10" s="12"/>
      <c r="J10" s="12"/>
      <c r="K10" s="12"/>
      <c r="L10" s="209"/>
      <c r="M10" s="210"/>
      <c r="N10" s="210"/>
      <c r="O10" s="48"/>
    </row>
    <row r="11" spans="1:15">
      <c r="A11" s="1349" t="s">
        <v>367</v>
      </c>
      <c r="B11" s="1349"/>
      <c r="C11" s="1349"/>
      <c r="D11" s="1349"/>
      <c r="E11" s="1336"/>
      <c r="F11" s="1337"/>
      <c r="G11" s="12"/>
      <c r="H11" s="12"/>
      <c r="K11" s="12"/>
      <c r="L11" s="209"/>
      <c r="M11" s="210"/>
      <c r="N11" s="210"/>
      <c r="O11" s="48"/>
    </row>
    <row r="12" spans="1:15">
      <c r="A12" s="1349" t="s">
        <v>368</v>
      </c>
      <c r="B12" s="1349"/>
      <c r="C12" s="1349"/>
      <c r="D12" s="1349"/>
      <c r="E12" s="1336"/>
      <c r="F12" s="1337"/>
      <c r="G12" s="12"/>
      <c r="H12" s="12"/>
      <c r="I12" s="36"/>
      <c r="K12" s="12"/>
      <c r="L12" s="209"/>
      <c r="M12" s="210"/>
      <c r="N12" s="210"/>
      <c r="O12" s="48"/>
    </row>
    <row r="13" spans="1:15" ht="15" customHeight="1">
      <c r="A13" s="1349" t="s">
        <v>369</v>
      </c>
      <c r="B13" s="1349"/>
      <c r="C13" s="1349"/>
      <c r="D13" s="1349"/>
      <c r="E13" s="1336"/>
      <c r="F13" s="1337"/>
      <c r="G13" s="12"/>
      <c r="H13" s="12"/>
      <c r="I13" s="36"/>
      <c r="K13" s="12"/>
      <c r="L13" s="209"/>
      <c r="M13" s="210"/>
      <c r="N13" s="210"/>
      <c r="O13" s="48"/>
    </row>
    <row r="14" spans="1:15" ht="15" customHeight="1">
      <c r="A14" s="1349" t="s">
        <v>370</v>
      </c>
      <c r="B14" s="1349"/>
      <c r="C14" s="1349"/>
      <c r="D14" s="1349"/>
      <c r="E14" s="1336"/>
      <c r="F14" s="1337"/>
      <c r="G14" s="12"/>
      <c r="H14" s="12"/>
      <c r="K14" s="12"/>
      <c r="L14" s="209"/>
      <c r="M14" s="210"/>
      <c r="N14" s="210"/>
      <c r="O14" s="48"/>
    </row>
    <row r="15" spans="1:15" ht="15" customHeight="1">
      <c r="A15" s="1349" t="s">
        <v>371</v>
      </c>
      <c r="B15" s="1349"/>
      <c r="C15" s="1349"/>
      <c r="D15" s="1349"/>
      <c r="E15" s="1336"/>
      <c r="F15" s="1337"/>
      <c r="G15" s="12"/>
      <c r="H15" s="12"/>
      <c r="I15" s="12"/>
      <c r="J15" s="12"/>
      <c r="K15" s="12"/>
      <c r="L15" s="209"/>
      <c r="M15" s="210"/>
      <c r="N15" s="210"/>
      <c r="O15" s="48"/>
    </row>
    <row r="16" spans="1:15" ht="15" customHeight="1">
      <c r="A16" s="1349" t="s">
        <v>372</v>
      </c>
      <c r="B16" s="1349"/>
      <c r="C16" s="1349"/>
      <c r="D16" s="1349"/>
      <c r="E16" s="1336"/>
      <c r="F16" s="1337"/>
      <c r="G16" s="12"/>
      <c r="H16" s="12"/>
      <c r="I16" s="36"/>
      <c r="J16" s="12"/>
      <c r="K16" s="12"/>
      <c r="L16" s="209"/>
      <c r="M16" s="210"/>
      <c r="N16" s="210"/>
      <c r="O16" s="48"/>
    </row>
    <row r="17" spans="1:15" ht="15" customHeight="1">
      <c r="A17" s="1349" t="s">
        <v>373</v>
      </c>
      <c r="B17" s="1349"/>
      <c r="C17" s="1349"/>
      <c r="D17" s="1349"/>
      <c r="E17" s="1336"/>
      <c r="F17" s="1337"/>
      <c r="G17" s="12"/>
      <c r="H17" s="12"/>
      <c r="I17" s="36"/>
      <c r="J17" s="12"/>
      <c r="K17" s="12"/>
      <c r="L17" s="209"/>
      <c r="M17" s="210"/>
      <c r="N17" s="210"/>
      <c r="O17" s="48"/>
    </row>
    <row r="18" spans="1:15" ht="15" customHeight="1">
      <c r="A18" s="1349" t="s">
        <v>374</v>
      </c>
      <c r="B18" s="1349"/>
      <c r="C18" s="1349"/>
      <c r="D18" s="1349"/>
      <c r="E18" s="1336"/>
      <c r="F18" s="1337"/>
      <c r="G18" s="12"/>
      <c r="H18" s="12"/>
      <c r="I18" s="36"/>
      <c r="J18" s="12"/>
      <c r="K18" s="12"/>
      <c r="L18" s="209"/>
      <c r="M18" s="210"/>
      <c r="N18" s="210"/>
      <c r="O18" s="48"/>
    </row>
    <row r="19" spans="1:15" ht="15" customHeight="1">
      <c r="A19" s="1349" t="s">
        <v>375</v>
      </c>
      <c r="B19" s="1349"/>
      <c r="C19" s="1349"/>
      <c r="D19" s="1349"/>
      <c r="E19" s="1336"/>
      <c r="F19" s="1337"/>
      <c r="G19" s="12"/>
      <c r="H19" s="12"/>
      <c r="I19" s="36"/>
      <c r="J19" s="12"/>
      <c r="K19" s="12"/>
      <c r="L19" s="209"/>
      <c r="M19" s="210"/>
      <c r="N19" s="210"/>
      <c r="O19" s="48"/>
    </row>
    <row r="20" spans="1:15" ht="15" customHeight="1">
      <c r="A20" s="1349" t="s">
        <v>376</v>
      </c>
      <c r="B20" s="1349"/>
      <c r="C20" s="1349"/>
      <c r="D20" s="1349"/>
      <c r="E20" s="1336"/>
      <c r="F20" s="1337"/>
      <c r="G20" s="12"/>
      <c r="H20" s="12"/>
      <c r="I20" s="36"/>
      <c r="J20" s="12"/>
      <c r="K20" s="12"/>
      <c r="L20" s="209"/>
      <c r="M20" s="210"/>
      <c r="N20" s="210"/>
      <c r="O20" s="48"/>
    </row>
    <row r="21" spans="1:15" ht="15" customHeight="1">
      <c r="A21" s="1349" t="s">
        <v>527</v>
      </c>
      <c r="B21" s="1349"/>
      <c r="C21" s="1349"/>
      <c r="D21" s="1349"/>
      <c r="E21" s="1189"/>
      <c r="F21" s="1189"/>
      <c r="G21" s="12"/>
      <c r="H21" s="12"/>
      <c r="I21" s="36"/>
      <c r="J21" s="12"/>
      <c r="K21" s="12"/>
      <c r="L21" s="209"/>
      <c r="M21" s="210"/>
      <c r="N21" s="210"/>
      <c r="O21" s="48"/>
    </row>
    <row r="22" spans="1:15" ht="15" customHeight="1">
      <c r="A22" s="1349" t="s">
        <v>620</v>
      </c>
      <c r="B22" s="1349"/>
      <c r="C22" s="1349"/>
      <c r="D22" s="1349"/>
      <c r="E22" s="1189"/>
      <c r="F22" s="1189"/>
      <c r="G22" s="12"/>
      <c r="H22" s="12"/>
      <c r="I22" s="36"/>
      <c r="J22" s="12"/>
      <c r="K22" s="12"/>
      <c r="L22" s="209"/>
      <c r="M22" s="210"/>
      <c r="N22" s="210"/>
      <c r="O22" s="48"/>
    </row>
    <row r="23" spans="1:15">
      <c r="A23" s="1350" t="s">
        <v>635</v>
      </c>
      <c r="B23" s="1350"/>
      <c r="C23" s="1350"/>
      <c r="D23" s="1350"/>
      <c r="E23" s="1189"/>
      <c r="F23" s="1189"/>
      <c r="G23" s="12"/>
      <c r="H23" s="12"/>
      <c r="I23" s="36"/>
      <c r="J23" s="12"/>
      <c r="K23" s="12"/>
      <c r="L23" s="209"/>
      <c r="M23" s="210"/>
      <c r="N23" s="210"/>
      <c r="O23" s="48"/>
    </row>
    <row r="24" spans="1:15" ht="15" customHeight="1">
      <c r="A24" s="1350" t="s">
        <v>896</v>
      </c>
      <c r="B24" s="1350"/>
      <c r="C24" s="1350"/>
      <c r="D24" s="1350"/>
      <c r="E24" s="1189"/>
      <c r="F24" s="1189"/>
      <c r="G24" s="36"/>
      <c r="H24" s="36"/>
      <c r="I24" s="36"/>
      <c r="J24" s="36"/>
      <c r="K24" s="36"/>
      <c r="L24" s="209"/>
      <c r="M24" s="210"/>
      <c r="N24" s="210"/>
      <c r="O24" s="48"/>
    </row>
    <row r="25" spans="1:15" ht="15" customHeight="1">
      <c r="A25" s="12"/>
      <c r="B25" s="12"/>
      <c r="C25" s="12"/>
      <c r="D25" s="211" t="s">
        <v>365</v>
      </c>
      <c r="E25" s="12"/>
      <c r="G25" s="36"/>
      <c r="H25" s="36"/>
      <c r="I25" s="36"/>
      <c r="J25" s="36"/>
      <c r="K25" s="36"/>
      <c r="L25" s="209"/>
      <c r="M25" s="210"/>
      <c r="N25" s="210"/>
      <c r="O25" s="48"/>
    </row>
    <row r="26" spans="1:15" ht="15" customHeight="1">
      <c r="A26" s="12"/>
      <c r="B26" s="12"/>
      <c r="C26" s="12"/>
      <c r="D26" s="193" t="s">
        <v>123</v>
      </c>
      <c r="E26" s="12"/>
      <c r="G26" s="36"/>
      <c r="H26" s="36"/>
      <c r="I26" s="36"/>
      <c r="J26" s="36"/>
      <c r="K26" s="36"/>
      <c r="L26" s="209"/>
      <c r="M26" s="210"/>
      <c r="N26" s="210"/>
      <c r="O26" s="48"/>
    </row>
    <row r="27" spans="1:15" ht="15" customHeight="1">
      <c r="A27" s="12"/>
      <c r="B27" s="12"/>
      <c r="C27" s="12"/>
      <c r="D27" s="193" t="s">
        <v>163</v>
      </c>
      <c r="E27" s="12"/>
      <c r="G27" s="36"/>
      <c r="H27" s="36"/>
      <c r="I27" s="36"/>
      <c r="J27" s="36"/>
      <c r="K27" s="36"/>
      <c r="L27" s="209"/>
      <c r="M27" s="210"/>
      <c r="N27" s="210"/>
      <c r="O27" s="48"/>
    </row>
    <row r="29" spans="1:15">
      <c r="B29" s="45"/>
      <c r="C29" s="45"/>
      <c r="D29" s="45"/>
    </row>
  </sheetData>
  <mergeCells count="43">
    <mergeCell ref="A24:D24"/>
    <mergeCell ref="E24:F24"/>
    <mergeCell ref="A23:D23"/>
    <mergeCell ref="E23:F23"/>
    <mergeCell ref="A22:D22"/>
    <mergeCell ref="E22:F22"/>
    <mergeCell ref="A19:D19"/>
    <mergeCell ref="E19:F19"/>
    <mergeCell ref="A20:D20"/>
    <mergeCell ref="E20:F20"/>
    <mergeCell ref="A21:D21"/>
    <mergeCell ref="E21:F21"/>
    <mergeCell ref="E10:F10"/>
    <mergeCell ref="A11:D11"/>
    <mergeCell ref="E11:F11"/>
    <mergeCell ref="A12:D12"/>
    <mergeCell ref="E12:F12"/>
    <mergeCell ref="A10:D10"/>
    <mergeCell ref="A18:D18"/>
    <mergeCell ref="E18:F18"/>
    <mergeCell ref="A13:D13"/>
    <mergeCell ref="E13:F13"/>
    <mergeCell ref="A14:D14"/>
    <mergeCell ref="E14:F14"/>
    <mergeCell ref="A15:D15"/>
    <mergeCell ref="E15:F15"/>
    <mergeCell ref="A16:D16"/>
    <mergeCell ref="E16:F16"/>
    <mergeCell ref="A17:D17"/>
    <mergeCell ref="E17:F17"/>
    <mergeCell ref="H1:I1"/>
    <mergeCell ref="A3:F3"/>
    <mergeCell ref="A4:F4"/>
    <mergeCell ref="A5:D5"/>
    <mergeCell ref="E5:F5"/>
    <mergeCell ref="E6:F6"/>
    <mergeCell ref="E7:F7"/>
    <mergeCell ref="A9:D9"/>
    <mergeCell ref="E9:F9"/>
    <mergeCell ref="A6:C7"/>
    <mergeCell ref="D6:D7"/>
    <mergeCell ref="A8:D8"/>
    <mergeCell ref="E8:F8"/>
  </mergeCells>
  <pageMargins left="0.5" right="0.5" top="0.75" bottom="0.75" header="0.3" footer="0.3"/>
  <pageSetup scale="95" fitToHeight="0"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New Table Sequence</vt:lpstr>
      <vt:lpstr>Hyperlinks</vt:lpstr>
      <vt:lpstr>LMCC Headers</vt:lpstr>
      <vt:lpstr>A. General Info (LMCC)</vt:lpstr>
      <vt:lpstr>B. Project Scope </vt:lpstr>
      <vt:lpstr>D. Exceptional Conditions</vt:lpstr>
      <vt:lpstr>E. Additional Remarks</vt:lpstr>
      <vt:lpstr>F. HVAC Systems (LMCC)</vt:lpstr>
      <vt:lpstr>G. Pumps</vt:lpstr>
      <vt:lpstr>H. Fan Systems (LMCC)</vt:lpstr>
      <vt:lpstr>I. Sys Controls (LMCC)</vt:lpstr>
      <vt:lpstr>J. Ventilation (LMCC)</vt:lpstr>
      <vt:lpstr>K. VAV Controls</vt:lpstr>
      <vt:lpstr>L. Distribution</vt:lpstr>
      <vt:lpstr>M.Cooling Tower</vt:lpstr>
      <vt:lpstr>N. LMCI (LMCC)</vt:lpstr>
      <vt:lpstr>P. LMCV (LMCC)</vt:lpstr>
      <vt:lpstr>Q. Mand Measures</vt:lpstr>
      <vt:lpstr>'A. General Info (LMCC)'!Print_Area</vt:lpstr>
      <vt:lpstr>'B. Project Scope '!Print_Area</vt:lpstr>
      <vt:lpstr>'D. Exceptional Conditions'!Print_Area</vt:lpstr>
      <vt:lpstr>'E. Additional Remarks'!Print_Area</vt:lpstr>
      <vt:lpstr>'New Table Sequence'!Print_Area</vt:lpstr>
      <vt:lpstr>'Q. Mand Measures'!Print_Area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2019-03-12T20:07:57Z</cp:lastPrinted>
  <dcterms:created xsi:type="dcterms:W3CDTF">2017-03-06T18:27:21Z</dcterms:created>
  <dcterms:modified xsi:type="dcterms:W3CDTF">2022-08-02T14:13:51Z</dcterms:modified>
</cp:coreProperties>
</file>